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T CRÉDITO SUPLEMENTAR" sheetId="1" state="visible" r:id="rId3"/>
    <sheet name="NT CRÉDITO ESPECIAL" sheetId="2" state="visible" r:id="rId4"/>
    <sheet name="TESTE_DGAP" sheetId="3" state="hidden" r:id="rId5"/>
    <sheet name="Lista_Órgãos" sheetId="4" state="visible" r:id="rId6"/>
    <sheet name="Lista_Origem de Recursos" sheetId="5" state="visible" r:id="rId7"/>
    <sheet name="Lista_Tipos de Crédito Especial" sheetId="6" state="visible" r:id="rId8"/>
    <sheet name="Base de Dados" sheetId="7"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<sst xmlns="http://schemas.openxmlformats.org/spreadsheetml/2006/main" count="25864" uniqueCount="5352">
  <si>
    <t xml:space="preserve">ÓRGÃO</t>
  </si>
  <si>
    <t xml:space="preserve">AGRODEFESA</t>
  </si>
  <si>
    <t xml:space="preserve">RESPONSÁVEL PELAS INFORMAÇÕES</t>
  </si>
  <si>
    <t xml:space="preserve">WHATSAPP</t>
  </si>
  <si>
    <t xml:space="preserve">VALOR TOTAL DA SUPLEMENTAÇÃO</t>
  </si>
  <si>
    <t xml:space="preserve">OBJETO</t>
  </si>
  <si>
    <t xml:space="preserve">oi</t>
  </si>
  <si>
    <t xml:space="preserve">JUSTIFICATIVA</t>
  </si>
  <si>
    <t xml:space="preserve">IMPACTOS DO NÃO ATENDIMENTO DO PEDIDO</t>
  </si>
  <si>
    <t xml:space="preserve">papel</t>
  </si>
  <si>
    <t xml:space="preserve">CHAVE ORÇAMENTÁRIA</t>
  </si>
  <si>
    <t xml:space="preserve">TAB 1: INDICAÇÃO DAS CLASSIFICAÇÕES ORÇAMENTÁRIAS IMPACTADAS PELA SUPLEMENTAÇÃO</t>
  </si>
  <si>
    <t xml:space="preserve">CLASSIFICAÇÃO ORÇAMENTÁRIA</t>
  </si>
  <si>
    <t xml:space="preserve">VALOR SUP (+) / RED (-)</t>
  </si>
  <si>
    <t xml:space="preserve">TAB 2: DETALHAMENTO DO PEDIDO DE SUPLEMENTAÇÃO </t>
  </si>
  <si>
    <t xml:space="preserve">Nº</t>
  </si>
  <si>
    <t xml:space="preserve">Nº SOLICIT. SIOFI</t>
  </si>
  <si>
    <t xml:space="preserve">COD. AÇÃO</t>
  </si>
  <si>
    <t xml:space="preserve">AÇÃO</t>
  </si>
  <si>
    <t xml:space="preserve">PRODUTO</t>
  </si>
  <si>
    <t xml:space="preserve">INICIATIVA</t>
  </si>
  <si>
    <t xml:space="preserve">VALOR A SER SUPLEMENTADO</t>
  </si>
  <si>
    <t xml:space="preserve">ORIGEM DO RECURSO</t>
  </si>
  <si>
    <t xml:space="preserve">AÇÃO A SER ANULADA</t>
  </si>
  <si>
    <t xml:space="preserve">VALOR A SER REDUZIDO</t>
  </si>
  <si>
    <t xml:space="preserve">194/2024</t>
  </si>
  <si>
    <t xml:space="preserve">ALUNOS BENEFICIADOS COM BOLSA ESCOLA</t>
  </si>
  <si>
    <t xml:space="preserve">Anulação total ou parcial de dotação orçamentária</t>
  </si>
  <si>
    <t xml:space="preserve">Fonte de recursos</t>
  </si>
  <si>
    <t xml:space="preserve">VALOR TOTAL</t>
  </si>
  <si>
    <t xml:space="preserve">TAB 3: ELEMENTOS DO MACROPROCESSO ORÇAMENTÁRIO AFETADOS PELO PEDIDO DE SUPLEMENTAÇÃO</t>
  </si>
  <si>
    <t xml:space="preserve">META FÍSICA ATUAL</t>
  </si>
  <si>
    <t xml:space="preserve">UNIDADE DE MEDIDA</t>
  </si>
  <si>
    <t xml:space="preserve">ACUMU-LA?</t>
  </si>
  <si>
    <t xml:space="preserve">CUSTO ESTIMADO DO PRODUTO (PPA) PARA O ANO</t>
  </si>
  <si>
    <t xml:space="preserve">CUSTO UNITÁRIO MÉDIO ESTIMADO (PPA) PARA O ANO</t>
  </si>
  <si>
    <t xml:space="preserve">SALDO ORÇAMENTÁRIO AUTORIZADO ATUAL</t>
  </si>
  <si>
    <t xml:space="preserve">SALDO LIQUIDADO ATUAL</t>
  </si>
  <si>
    <t xml:space="preserve">TAB 4: EFEITOS DO PEDIDO DE SUPLEMENTAÇÃO NOS ELEMENTOS DO MACROPROCESSO ORÇAMENTÁRIO</t>
  </si>
  <si>
    <t xml:space="preserve">META FÍSICA PROPOSTA</t>
  </si>
  <si>
    <t xml:space="preserve">% ALTERAÇÃO DA META FÍSICA</t>
  </si>
  <si>
    <t xml:space="preserve">CUSTO ESTIMADO DO PRODUTO SUPLEMENTADO</t>
  </si>
  <si>
    <t xml:space="preserve">CUSTO UNITÁRIO MÉDIO ESTIMADO SUPLEMENTADO</t>
  </si>
  <si>
    <t xml:space="preserve">% SUPLEMENTADO X CUSTO ESTIMADO</t>
  </si>
  <si>
    <t xml:space="preserve">% SUPLEMENTADO X SALDO ORÇAMENTÁRIO</t>
  </si>
  <si>
    <t xml:space="preserve">% LIQUIDADO X  SALDO ORÇAMENTÁRIO</t>
  </si>
  <si>
    <t xml:space="preserve">TIPO</t>
  </si>
  <si>
    <t xml:space="preserve">Criação de Grupo de Natureza de Despesa em Ação Orçamentária existente</t>
  </si>
  <si>
    <t xml:space="preserve">Superávit financeiro diretamente arrecadado</t>
  </si>
  <si>
    <t xml:space="preserve">TAB 1: INDICAÇÃO DAS CLASSIFICAÇÕES ORÇAMENTÁRIAS IMPACTADAS PELO CRÉDITO ESPECIAL</t>
  </si>
  <si>
    <t xml:space="preserve">VALOR A SER ALTERADO</t>
  </si>
  <si>
    <t xml:space="preserve">TAB 2: PROPOSIÇÃO DE CRIAÇÃO DE NOVOS ELEMENTOS: EIXO, OBJETIVO ESTRATÉGICO, INICIATIVA E PRODUTO</t>
  </si>
  <si>
    <t xml:space="preserve">EIXO ESTRATÉGICO</t>
  </si>
  <si>
    <t xml:space="preserve">OBJETIVO ESTRATÉGICO</t>
  </si>
  <si>
    <t xml:space="preserve">PROGRAMA</t>
  </si>
  <si>
    <t xml:space="preserve">NOME DO PRODUTO</t>
  </si>
  <si>
    <t xml:space="preserve">DESCRIÇÃO DO PRODUTO</t>
  </si>
  <si>
    <t xml:space="preserve">RESPONSÁVEL PELO PRODUTO</t>
  </si>
  <si>
    <t xml:space="preserve">MÉTODO DE COMPROVAÇÃO</t>
  </si>
  <si>
    <t xml:space="preserve">SUBSTITUTO DO RESPONSÁVEL</t>
  </si>
  <si>
    <t xml:space="preserve">COMPROMISSOS PLANO GOVERNO</t>
  </si>
  <si>
    <t xml:space="preserve">NÍVEL DE MONITORAMENTO</t>
  </si>
  <si>
    <t xml:space="preserve">ACUMULA?</t>
  </si>
  <si>
    <t xml:space="preserve">META GEPI</t>
  </si>
  <si>
    <t xml:space="preserve">METAS DO DESENVOLVIMENTO SUSTENTÁVEL</t>
  </si>
  <si>
    <t xml:space="preserve">MÉTRICAS FÍSICAS E FINANCEIRAS</t>
  </si>
  <si>
    <t xml:space="preserve">LOCALIDADE</t>
  </si>
  <si>
    <t xml:space="preserve">FÍSICO 2024</t>
  </si>
  <si>
    <t xml:space="preserve">FÍSICO 2025</t>
  </si>
  <si>
    <t xml:space="preserve">FÍSICO 2026</t>
  </si>
  <si>
    <t xml:space="preserve">FÍSICO 2027</t>
  </si>
  <si>
    <t xml:space="preserve">FINANC 2024</t>
  </si>
  <si>
    <t xml:space="preserve">FINANC 2025</t>
  </si>
  <si>
    <t xml:space="preserve">FINANC 2026</t>
  </si>
  <si>
    <t xml:space="preserve">FINANC 2027</t>
  </si>
  <si>
    <t xml:space="preserve">TOTAL FINANC</t>
  </si>
  <si>
    <t xml:space="preserve">TOTAL</t>
  </si>
  <si>
    <t xml:space="preserve">TAB 3: PROPOSIÇÃO DE ALTERAÇÃO OU EXCLUSÃO  DE ELEMENTOS ESTRUTURANTES DO PPA - RELAÇÃO "DE-PARA"</t>
  </si>
  <si>
    <t xml:space="preserve">CONFIGURAÇÃO ATUAL DO PPA "DE"</t>
  </si>
  <si>
    <t xml:space="preserve">CONFIGURAÇÃO ALTERADA NO PPA "PARA"</t>
  </si>
  <si>
    <t xml:space="preserve">EIXO</t>
  </si>
  <si>
    <t xml:space="preserve">OBJETIVO</t>
  </si>
  <si>
    <t xml:space="preserve">ENTREGA</t>
  </si>
  <si>
    <t xml:space="preserve">TIPO DA INICIATIVA</t>
  </si>
  <si>
    <t xml:space="preserve">TIPO DA ENTREGA</t>
  </si>
  <si>
    <t xml:space="preserve">META FÍSICA</t>
  </si>
  <si>
    <t xml:space="preserve">META FINANCEIRA</t>
  </si>
  <si>
    <t xml:space="preserve">CONFIGURAÇÃO ATUAL DA LOA "DE"</t>
  </si>
  <si>
    <t xml:space="preserve">CONFIGURAÇÃO ALTERADA NA LOA "PARA"</t>
  </si>
  <si>
    <t xml:space="preserve">GND</t>
  </si>
  <si>
    <t xml:space="preserve">SALDO ORÇAMENTÁRIO ATUAL</t>
  </si>
  <si>
    <t xml:space="preserve">VALOR A SER REMANEJADO</t>
  </si>
  <si>
    <t xml:space="preserve">Nº PEDIDO SIOFI</t>
  </si>
  <si>
    <t xml:space="preserve">CONTINUAÇÃO TAB 3: PROPOSIÇÃO DE ALTERAÇÃO OU EXCLUSÃO  DE ELEMENTOS ESTRUTURANTES DO PPA - RELAÇÃO "DE-PARA"</t>
  </si>
  <si>
    <t xml:space="preserve">TAB 4: EFEITOS DO PEDIDO DE CRÉDITO ESPECIAL NOS ELEMENTOS DO MACROPROCESSO ORÇAMENTÁRIO</t>
  </si>
  <si>
    <t xml:space="preserve">Nº SOLICITAÇÃO SIOFI</t>
  </si>
  <si>
    <t xml:space="preserve">CUSTO ESTIMADO DA ENTREGA APÓS REMANEJAMENTO</t>
  </si>
  <si>
    <t xml:space="preserve">CUSTO UNITÁRIO MÉDIO ESTIMADO  APÓS REMANEJAMENTO</t>
  </si>
  <si>
    <t xml:space="preserve">% REMANEJADO X CUSTO ESTIMADO</t>
  </si>
  <si>
    <t xml:space="preserve">% REMANEJAMENTO X SALDO ORÇAMENTÁRIO</t>
  </si>
  <si>
    <t xml:space="preserve">DGAP</t>
  </si>
  <si>
    <t xml:space="preserve">ALGUMA PESSOA</t>
  </si>
  <si>
    <t xml:space="preserve">(62) 9999-9999</t>
  </si>
  <si>
    <t xml:space="preserve">Construção de 1.600 vagas carcerárias em Aparecida de Goiânia. A Diretoria Geral de Administração Penitenciária - DGAP, visando reduzir o déficit de vagas e a superlotação dos presídios, busca a construção e ampliação de Unidades Prisionais. Isso resultará em maior capacidade de recebimento e organização da população carcerária, com a criação de vagas qualificadas e a implementação de condições dignas para o cumprimento de pena. Isso culminará na reestruturação do Sistema Prisional, com uma distribuição inteligente de pessoas presas e servidores, gerando economia e modernização para o Estado, além de potencialmente contribuir para a redução dos índices de criminalidade.</t>
  </si>
  <si>
    <t xml:space="preserve"> A suplementação de créditos orçamentários ora solicitada visa atender os processos não executados em 2023, de modo que avocamos o entendimento do § 3º, do art. 3º, Decreto 10.336/2023, em que mantivemos a continuidade das licitações autorizadas e não concluídas em 2023.</t>
  </si>
  <si>
    <t xml:space="preserve">Esta requisição fundamenta-se no fato de que as despesas programadas já foram contratadas ou encontram-se em estágio avançado de contratação. Ressaltamos que, em caso de não atendimento a esta solicitação, poderá acarretar em responsabilização do Estado e inviabilidade de conclusão de projetos prioritários do Governo.</t>
  </si>
  <si>
    <t xml:space="preserve">2024.2906.14.421.1007.3185.04.15000100.90</t>
  </si>
  <si>
    <t xml:space="preserve">TABELA 1</t>
  </si>
  <si>
    <t xml:space="preserve">COD FONTE</t>
  </si>
  <si>
    <t xml:space="preserve">CONSTRUÇÃO DE VAGAS PRISIONAIS
</t>
  </si>
  <si>
    <t xml:space="preserve">3185 - CONSTRUÇÃO DE UNIDADES PRISIONAIS</t>
  </si>
  <si>
    <t xml:space="preserve">19022 - CONSTRUÇÃO DE VAGAS PRISIONAIS</t>
  </si>
  <si>
    <t xml:space="preserve">Sem indicação de recursos</t>
  </si>
  <si>
    <t xml:space="preserve">Não se aplica.</t>
  </si>
  <si>
    <t xml:space="preserve">TABELA 2</t>
  </si>
  <si>
    <t xml:space="preserve">CUSTO ESTIMADO TOTAL (PPA) PARA O ANO</t>
  </si>
  <si>
    <t xml:space="preserve">CUSTO ESTIMADO MÉDIO (PPA) PARA O ANO</t>
  </si>
  <si>
    <t xml:space="preserve">% SALDO ORÇAMENTÁRIO X CUSTO ESTIMADO</t>
  </si>
  <si>
    <t xml:space="preserve">Unidade</t>
  </si>
  <si>
    <t xml:space="preserve">Sim</t>
  </si>
  <si>
    <t xml:space="preserve">TABELA 3</t>
  </si>
  <si>
    <t xml:space="preserve">CUSTO MÉDIO ESTIMADO SUPLEMENTADO</t>
  </si>
  <si>
    <t xml:space="preserve">% VALOR SUPLEMENTADO X SALDO ORÇAMENTÁRIO</t>
  </si>
  <si>
    <t xml:space="preserve">ABC</t>
  </si>
  <si>
    <t xml:space="preserve">1261 - AGÊNCIA BRASIL CENTRAL</t>
  </si>
  <si>
    <t xml:space="preserve">AGEHAB</t>
  </si>
  <si>
    <t xml:space="preserve">4362 - AGÊNCIA GOIANA DE HABITAÇÃO S/A</t>
  </si>
  <si>
    <t xml:space="preserve">AGR</t>
  </si>
  <si>
    <t xml:space="preserve">1863 - AGÊNCIA GOIANA DE REGULAÇÃO, CONTROLE E FISCALIZAÇÃO DE SERVIÇOS PÚBLICOS</t>
  </si>
  <si>
    <t xml:space="preserve">3261 - AGÊNCIA GOIANA DE DEFESA AGROPECUÁRIA</t>
  </si>
  <si>
    <t xml:space="preserve">ALEGO</t>
  </si>
  <si>
    <t xml:space="preserve">100 - ASSEMBLEIA LEGISLATIVA DO ESTADO DE GOIÁS</t>
  </si>
  <si>
    <t xml:space="preserve">CBM</t>
  </si>
  <si>
    <t xml:space="preserve">2903 - CORPO DE BOMBEIROS MILITAR</t>
  </si>
  <si>
    <t xml:space="preserve">CEASA</t>
  </si>
  <si>
    <t xml:space="preserve">3290 - CENTRAIS DE ABASTECIMENTO DE GOIÁS S/A</t>
  </si>
  <si>
    <t xml:space="preserve">CELGPAR</t>
  </si>
  <si>
    <t xml:space="preserve">4092 - COMPANHIA CELG DE PARTICIPAÇÃO</t>
  </si>
  <si>
    <t xml:space="preserve">CGE</t>
  </si>
  <si>
    <t xml:space="preserve">1500 - CONTROLADORIA-GERAL DO ESTADO</t>
  </si>
  <si>
    <t xml:space="preserve">CODEGO</t>
  </si>
  <si>
    <t xml:space="preserve">3391 - COMPANHIA DE DESENVOLVIMENTO ECONÔMICO DE GOIÁS</t>
  </si>
  <si>
    <t xml:space="preserve">DETRAN</t>
  </si>
  <si>
    <t xml:space="preserve">2961 - DEPARTAMENTO ESTADUAL DE TRÂNSITO</t>
  </si>
  <si>
    <t xml:space="preserve">2906 - DIRETORIA GERAL DE ADMINISTRAÇÃO PENITENCIÁRIA</t>
  </si>
  <si>
    <t xml:space="preserve">DPE</t>
  </si>
  <si>
    <t xml:space="preserve">800 - DEFENSORIA PÚBLICA DO ESTADO DE GOIÁS</t>
  </si>
  <si>
    <t xml:space="preserve">ECONOMIA</t>
  </si>
  <si>
    <t xml:space="preserve">1700 - SECRETARIA DE ESTADO DA ECONOMIA</t>
  </si>
  <si>
    <t xml:space="preserve">EMATER</t>
  </si>
  <si>
    <t xml:space="preserve">3262 - AGÊNCIA GOIANA DE ASSISTÊNCIA TÉCNICA, EXTENSÃO RURAL E PESQUISA AGROPECUÁRIA</t>
  </si>
  <si>
    <t xml:space="preserve">FAPEG</t>
  </si>
  <si>
    <t xml:space="preserve">3161 - FUNDAÇÃO DE AMPARO À PESQUISA DO ESTADO DE GOIÁS</t>
  </si>
  <si>
    <t xml:space="preserve">FIRMINÓPOLIS</t>
  </si>
  <si>
    <t xml:space="preserve">4096 - FIRMINOPOLIS TRANSMISSAO S.A.</t>
  </si>
  <si>
    <t xml:space="preserve">GOIASFOMENTO</t>
  </si>
  <si>
    <t xml:space="preserve">3390 - AGÊNCIA DE FOMENTO DE GOIÁS S/A</t>
  </si>
  <si>
    <t xml:space="preserve">GOIASGÁS</t>
  </si>
  <si>
    <t xml:space="preserve">4090 - AGÊNCIA GOIANA DE GÁS CANALIZADO S/A</t>
  </si>
  <si>
    <t xml:space="preserve">GOIASPARCERIAS</t>
  </si>
  <si>
    <t xml:space="preserve">3392 - COMPANHIA DE INVESTIMENTO E PARCERIAS DO ESTADO DE GOIÁS</t>
  </si>
  <si>
    <t xml:space="preserve">GOIASPREV</t>
  </si>
  <si>
    <t xml:space="preserve">1762 - GOIÁS PREVIDÊNCIA</t>
  </si>
  <si>
    <t xml:space="preserve">GOIASTELECOM</t>
  </si>
  <si>
    <t xml:space="preserve">GOIÁS TELECOMUNICAÇÕES S/A</t>
  </si>
  <si>
    <t xml:space="preserve">GOIÁSTURISMO</t>
  </si>
  <si>
    <t xml:space="preserve">4261 - GOIÁS TURISMO - AGÊNCIA ESTADUAL DE TURISMO</t>
  </si>
  <si>
    <t xml:space="preserve">GOINFRA</t>
  </si>
  <si>
    <t xml:space="preserve">4361 - AGÊNCIA GOIANA DE INFRAESTRUTURA E TRANSPORTES</t>
  </si>
  <si>
    <t xml:space="preserve">IQUEGO</t>
  </si>
  <si>
    <t xml:space="preserve">3190 - INDUSTRIA QUIMICA DO ESTADO DE GOIAS S.A.</t>
  </si>
  <si>
    <t xml:space="preserve">JUCEG</t>
  </si>
  <si>
    <t xml:space="preserve">3362 - JUNTA COMERCIAL DO ESTADO DE GOIÁS</t>
  </si>
  <si>
    <t xml:space="preserve">LAGO AZUL</t>
  </si>
  <si>
    <t xml:space="preserve">4095 - LAGO AZUL TRANSMISSAO S.A.</t>
  </si>
  <si>
    <t xml:space="preserve">METROBUS</t>
  </si>
  <si>
    <t xml:space="preserve">4093 - METROBUS TRANSPORTE COLETIVO S/A</t>
  </si>
  <si>
    <t xml:space="preserve">MPGO</t>
  </si>
  <si>
    <t xml:space="preserve">700 - MINISTÉRIO PÚBLICO</t>
  </si>
  <si>
    <t xml:space="preserve">PC</t>
  </si>
  <si>
    <t xml:space="preserve">2904 - POLÍCIA CIVIL</t>
  </si>
  <si>
    <t xml:space="preserve">PGE</t>
  </si>
  <si>
    <t xml:space="preserve">1400 - PROCURADORIA-GERAL DO ESTADO</t>
  </si>
  <si>
    <t xml:space="preserve">PM</t>
  </si>
  <si>
    <t xml:space="preserve">2902 - POLÍCIA MILITAR</t>
  </si>
  <si>
    <t xml:space="preserve">RETOMADA</t>
  </si>
  <si>
    <t xml:space="preserve">4200 - SECRETARIA DE ESTADO DA RETOMADA</t>
  </si>
  <si>
    <t xml:space="preserve">SANEAGO</t>
  </si>
  <si>
    <t xml:space="preserve">2192 - SANEAMENTO DE GOIÁS S/A</t>
  </si>
  <si>
    <t xml:space="preserve">SEAD</t>
  </si>
  <si>
    <t xml:space="preserve">1800 - SECRETARIA DE ESTADO DA ADMINISTRAÇÃO</t>
  </si>
  <si>
    <t xml:space="preserve">SEAPA</t>
  </si>
  <si>
    <t xml:space="preserve">3200 - SECRETARIA DE ESTADO DE AGRICULTURA, PECUÁRIA E ABASTECIMENTO.</t>
  </si>
  <si>
    <t xml:space="preserve">SECOM</t>
  </si>
  <si>
    <t xml:space="preserve">1200 - SECRETARIA DE ESTADO DE COMUNICAÇÃO</t>
  </si>
  <si>
    <t xml:space="preserve">SECTI</t>
  </si>
  <si>
    <t xml:space="preserve">3100 - SECRETARIA DE ESTADO DE CIÊNCIA, TECNOLOGIA E INOVAÇÃO</t>
  </si>
  <si>
    <t xml:space="preserve">SECULT</t>
  </si>
  <si>
    <t xml:space="preserve">2500 - SECRETARIA DE ESTADO DE CULTURA</t>
  </si>
  <si>
    <t xml:space="preserve">SEDF</t>
  </si>
  <si>
    <t xml:space="preserve">4400 - SECRETARIA DE ESTADO DO ENTORNO DO DISTRITO FEDERAL</t>
  </si>
  <si>
    <t xml:space="preserve">SEDS</t>
  </si>
  <si>
    <t xml:space="preserve">3000 - SECRETARIA DE ESTADO DE DESENVOLVIMENTO SOCIAL</t>
  </si>
  <si>
    <t xml:space="preserve">SEDUC</t>
  </si>
  <si>
    <t xml:space="preserve">2400 - SECRETARIA DE ESTADO DA EDUCAÇÃO</t>
  </si>
  <si>
    <t xml:space="preserve">SEEL</t>
  </si>
  <si>
    <t xml:space="preserve">2600 - SECRETARIA DE ESTADO DE ESPORTE E LAZER</t>
  </si>
  <si>
    <t xml:space="preserve">SEINFRA</t>
  </si>
  <si>
    <t xml:space="preserve">4300 - SECRETARIA DE ESTADO DA INFRAESTRUTURA</t>
  </si>
  <si>
    <t xml:space="preserve">SEMAD</t>
  </si>
  <si>
    <t xml:space="preserve">2100 - SECRETARIA DE ESTADO DE MEIO AMBIENTE E DESENVOLVIMENTO SUSTENTÁVEL</t>
  </si>
  <si>
    <t xml:space="preserve">SERINT</t>
  </si>
  <si>
    <t xml:space="preserve">1900 - SECRETARIA DE ESTADO DE RELAÇÕES INSTITUCIONAIS</t>
  </si>
  <si>
    <t xml:space="preserve">SES</t>
  </si>
  <si>
    <t xml:space="preserve">2800 - SECRETARIA DA SAÚDE</t>
  </si>
  <si>
    <t xml:space="preserve">SGG</t>
  </si>
  <si>
    <t xml:space="preserve">4000 - SECRETARIA-GERAL DE GOVERNO</t>
  </si>
  <si>
    <t xml:space="preserve">SIC</t>
  </si>
  <si>
    <t xml:space="preserve">3300 - SECRETARIA DE ESTADO DE INDÚSTRIA, COMÉRCIO E SERVIÇOS</t>
  </si>
  <si>
    <t xml:space="preserve">SSP</t>
  </si>
  <si>
    <t xml:space="preserve">2900 - SECRETARIA DE ESTADO DE SEGURANÇA PÚBLICA</t>
  </si>
  <si>
    <t xml:space="preserve">TCE</t>
  </si>
  <si>
    <t xml:space="preserve">200 - TRIBUNAL DE CONTAS DO ESTADO DE GOIÁS</t>
  </si>
  <si>
    <t xml:space="preserve">TCM</t>
  </si>
  <si>
    <t xml:space="preserve">300 - TRIBUNAL DE CONTAS DOS MUNICÍPIOS</t>
  </si>
  <si>
    <t xml:space="preserve">TJGO</t>
  </si>
  <si>
    <t xml:space="preserve">400 - TRIBUNAL DE JUSTIÇA DO ESTADO DE GOIÁS</t>
  </si>
  <si>
    <t xml:space="preserve">UEG</t>
  </si>
  <si>
    <t xml:space="preserve">4062 - UNIVERSIDADE ESTADUAL DE GOIÁS</t>
  </si>
  <si>
    <t xml:space="preserve">VICE GOVERNADORIA</t>
  </si>
  <si>
    <t xml:space="preserve">1300 - VICE-GOVERNADORIA</t>
  </si>
  <si>
    <t xml:space="preserve">Excesso de arrecadação</t>
  </si>
  <si>
    <t xml:space="preserve">Alteração de Eixo e Objetivo Estratégico</t>
  </si>
  <si>
    <t xml:space="preserve">Alteração de Iniciativa</t>
  </si>
  <si>
    <t xml:space="preserve">Alteração de Programa</t>
  </si>
  <si>
    <t xml:space="preserve">Criação de nova Ação Orçamentária em Produto existente</t>
  </si>
  <si>
    <t xml:space="preserve">Exclusão de Eixo e Objetivo Estratégico</t>
  </si>
  <si>
    <t xml:space="preserve">Exclusão de Iniciativa</t>
  </si>
  <si>
    <t xml:space="preserve">Exclusão de Produto e extinção de Ação Orçamentária</t>
  </si>
  <si>
    <t xml:space="preserve">Exclusão de Programa</t>
  </si>
  <si>
    <t xml:space="preserve">Inclusão de Eixo e Objetivo Estratégico</t>
  </si>
  <si>
    <t xml:space="preserve">Inclusão de Iniciativa</t>
  </si>
  <si>
    <t xml:space="preserve">Inclusão de Produto e criação de nova Ação Orçamentária</t>
  </si>
  <si>
    <t xml:space="preserve">Inclusão de Programa</t>
  </si>
  <si>
    <t xml:space="preserve">SIGLA</t>
  </si>
  <si>
    <t xml:space="preserve">CODG ACAO</t>
  </si>
  <si>
    <t xml:space="preserve">ACAO</t>
  </si>
  <si>
    <t xml:space="preserve">$LOA BO 24</t>
  </si>
  <si>
    <t xml:space="preserve">$AUTORIZADO BO 24</t>
  </si>
  <si>
    <t xml:space="preserve">$LIQUIDADO BO 24</t>
  </si>
  <si>
    <t xml:space="preserve">OBJETIVO ESTRATÉTICO</t>
  </si>
  <si>
    <t xml:space="preserve">DESCRIÇÃO DO PROGRAMA</t>
  </si>
  <si>
    <t xml:space="preserve">DIAGNÓSTICO DO PROGRAMA</t>
  </si>
  <si>
    <t xml:space="preserve">RESULTADO ESPERADO DO PROGRAMA</t>
  </si>
  <si>
    <t xml:space="preserve">RESULTADOS MENSURADOS DO PROGRAMA</t>
  </si>
  <si>
    <t xml:space="preserve">ORGAO</t>
  </si>
  <si>
    <t xml:space="preserve">PROBLEMA A SER RESOLVIDO</t>
  </si>
  <si>
    <t xml:space="preserve">DETALHAMENTO</t>
  </si>
  <si>
    <t xml:space="preserve">TIPO DE ENTREGA</t>
  </si>
  <si>
    <t xml:space="preserve">CLASSIFICAÇÃO PRODUTO</t>
  </si>
  <si>
    <t xml:space="preserve">TIPO DO PRODUTO</t>
  </si>
  <si>
    <t xml:space="preserve">TIPO DE LOCALIDADE DE PLANEJAMENTO</t>
  </si>
  <si>
    <t xml:space="preserve">CODG PROGRAMA</t>
  </si>
  <si>
    <t xml:space="preserve">CODG ORGAO</t>
  </si>
  <si>
    <t xml:space="preserve">CODG INICIATIVA</t>
  </si>
  <si>
    <t xml:space="preserve">CODG ENTREGA</t>
  </si>
  <si>
    <t xml:space="preserve">$ PLANEJADO 24</t>
  </si>
  <si>
    <t xml:space="preserve">$ PLANEJADO 25</t>
  </si>
  <si>
    <t xml:space="preserve">$ PLANEJADO 26</t>
  </si>
  <si>
    <t xml:space="preserve">$ PLANEJADO 27</t>
  </si>
  <si>
    <t xml:space="preserve">META FÍSICA 2024</t>
  </si>
  <si>
    <t xml:space="preserve">META FÍSICA 2025</t>
  </si>
  <si>
    <t xml:space="preserve">META FÍSICA 2026</t>
  </si>
  <si>
    <t xml:space="preserve">META FÍSICA 2027</t>
  </si>
  <si>
    <t xml:space="preserve">TOTAL META FÍSICA</t>
  </si>
  <si>
    <t xml:space="preserve">$ LIQUIDADO SIPLAM 24</t>
  </si>
  <si>
    <t xml:space="preserve">$ RECURSO EXTRA OGE</t>
  </si>
  <si>
    <t xml:space="preserve">$ MONITORADO TOTAL</t>
  </si>
  <si>
    <t xml:space="preserve">$ PENDENTE DE MONITORAMENTO</t>
  </si>
  <si>
    <t xml:space="preserve">REALIZADO FÍSICO 24</t>
  </si>
  <si>
    <t xml:space="preserve">3281 - INFRAESTRUTURA DE CIDADES INTELIGENTES</t>
  </si>
  <si>
    <t xml:space="preserve">############</t>
  </si>
  <si>
    <t xml:space="preserve">R$ 7.320.000,00</t>
  </si>
  <si>
    <t xml:space="preserve">R$ -</t>
  </si>
  <si>
    <t xml:space="preserve">GOIÁS DA INFRAESTRUTURA SOCIAL E ECONÔMICA</t>
  </si>
  <si>
    <t xml:space="preserve">INFRAESTRUTURA PARA FAMÍLIAS</t>
  </si>
  <si>
    <t xml:space="preserve">1003 - CIDADES INTELIGENTES E MOBILIDADE URBANA EFICIENTE</t>
  </si>
  <si>
    <t xml:space="preserve">O programa visa a celebração de parcerias com os municípios para melhorar e manter a infraestrutura de mobilidade e de acesso à informação digital à população urbana.</t>
  </si>
  <si>
    <t xml:space="preserve">O Programa se justifica pelas dificuldades geradas a partir do crescimento acelerado das cidades, entre elas a segmentação entre centro e periferia. Essa lógica dificulta e encarece o sistema de mobilidade a ser instalado, atrasando a concretização de vias de transporte de qualidade para a população que mais necessita. O alto custo do transporte penaliza a população carente quando a obriga a realizar longos deslocamentos a pé ou de bicicleta diariamente para chegar ao trabalho. A atual política de mobilidade carece de maior acessibilidade, dos deslocamentos cotidianos do cidadão à infraestrutura e seus respectivos modais. Nesse sentido, é preciso prover uma revisão de prioridades, dando ênfase às calçadas, à acessibilidade para idosos e pessoas com deficiência, aos sistemas cicloviários e ao transporte coletivo, em detrimento do transporte motorizado individual. Da mesma forma, é importante que a hierarquização desses investimentos seja estabelecida tendo como objetivo o atendimento do maior número de pessoas de menor renda ou moradora de bairros e de assentamentos precários. Uma política de mobilidade eficiente reduz o número de acidentes, contribuindo para segurança no trânsito e diminuindo, dessa forma, a demanda pelo atendimento emergencial e de internação hospitalar na saúde. A estrutura para o transporte público não acompanhou o processo de densidade populacional que ocorreu em algumas áreas da RMG. O modelo de transporte atual, baseado em veículos individuais, não é sustentável.</t>
  </si>
  <si>
    <t xml:space="preserve">Melhoria da mobilidade urbana e inovação na Região Metropolitana</t>
  </si>
  <si>
    <t xml:space="preserve">Por ser um programa novo, não foi possível encontrar indicadores que meçam adequadamente o alcance dos resultados esperados.</t>
  </si>
  <si>
    <t xml:space="preserve">CIDADES INTELIGENTES</t>
  </si>
  <si>
    <t xml:space="preserve">INOVAÇÃO</t>
  </si>
  <si>
    <t xml:space="preserve">Carência dos serviços públicos digitais oferecidos ao cidadão e deficiência dos sistemas e soluções de Tecnologia da Informação e Comunicação do Governo Estadual.</t>
  </si>
  <si>
    <t xml:space="preserve">Cidades inteligentes se ramificam em 10 dimensões a serem atendidas: governança, administração pública, planejamento urbano, tecnologia, mobilidade e transportes, meio ambiente, conexões internacionais, coesão social, capital humano e a economia. Busca desenvolver e/ou adquirir soluções tecnológicas fazendo o uso estratégico de infraestrutura e serviços e de informação e comunicação em conjunto com o planejamento e gestão urbana visando atender as necessidades sociais e econômicas da sociedade.</t>
  </si>
  <si>
    <t xml:space="preserve">18192 - IMPLANTAÇÃO DE PLATAFORMAS E EQUIPAMENTOS RELACIONADOS AO CONCEITO DE CIDADES INTELIGENTES NO ESTADO DE GOIÁS</t>
  </si>
  <si>
    <t xml:space="preserve">PERCENTUAL</t>
  </si>
  <si>
    <t xml:space="preserve">PRODUTO SIOFI</t>
  </si>
  <si>
    <t xml:space="preserve">FINALÍSTICO</t>
  </si>
  <si>
    <t xml:space="preserve">SERVIÇOS PÚBLICOS</t>
  </si>
  <si>
    <t xml:space="preserve">Expandir os recursos materiais e humanos necessários para a prestação dos serviços públicos relacionados prioritariamente à segurança pública, saúde e educação, otimizando a utilização de recursos orçamentários e a identificação e solução ou mitigação de problemas que demandam um uso intensivo de tecnologia e de soluções inovadoras. O objetivo é implantar ou apoiar a implantação de sistemas relacionados ao conceito de cidades inteligentes, melhorando a qualidade de vida do cidadão.</t>
  </si>
  <si>
    <t xml:space="preserve">Liquidação/Sistema de Elaboração e Execução Orçamentária e Financeira do Estado de Goiás - SiofiNet</t>
  </si>
  <si>
    <t xml:space="preserve">ESTADO DE GOIÁS</t>
  </si>
  <si>
    <t xml:space="preserve">R$ 6.108.000,00</t>
  </si>
  <si>
    <t xml:space="preserve">R$ 11.344.000,00</t>
  </si>
  <si>
    <t xml:space="preserve">R$ 7.988.000,00</t>
  </si>
  <si>
    <t xml:space="preserve">3278 - EXPANSÃO DA CAPACIDADE DE RECURSOS EM NUVEM PARA TECNOLOGIA DA INFORMAÇÃO E COMUNICAÇÃO - TIC</t>
  </si>
  <si>
    <t xml:space="preserve">R$ 39.309.000,00</t>
  </si>
  <si>
    <t xml:space="preserve">R$ 12.422.297,33</t>
  </si>
  <si>
    <t xml:space="preserve">FORTALECIMENTO DA GOVERNANÇA DE TI, COMUNICAÇÃO DOS SISTEMAS E SOLUÇÕES ESTADUAIS E DA TRANSFORMAÇÃO DIGITAL</t>
  </si>
  <si>
    <t xml:space="preserve">Expandir e fortalecer a governança de TIC entre a Unidade Central de TI e Unidades Setoriais, os sistemas e soluções e da transformação digital dos serviços públicos, incluindo o desenvolvimento de sistemas e soluções de TIC, modernização e expansão da infraestrutura e da segurança de TIC.</t>
  </si>
  <si>
    <t xml:space="preserve">18289 - MODERNIZAÇÃO DA INFRAESTRUTURA E DA SEGURANÇA DE TECNOLOGIA DA INFORMAÇÃO E COMUNICAÇÃO</t>
  </si>
  <si>
    <t xml:space="preserve">UNIDADE</t>
  </si>
  <si>
    <t xml:space="preserve">Expandir a capacidade de recursos da Nuvem Privada Estadual e realizar a modernização do Parque de Tecnologia da Informação e Comunicação, elevando o nível de satisfação no uso dos sistemas e serviços.</t>
  </si>
  <si>
    <t xml:space="preserve">Entrega final do Projeto</t>
  </si>
  <si>
    <t xml:space="preserve">R$ 22.937.991,96</t>
  </si>
  <si>
    <t xml:space="preserve">R$ 14.680.314,85</t>
  </si>
  <si>
    <t xml:space="preserve">R$ 18.350.393,56</t>
  </si>
  <si>
    <t xml:space="preserve">3283 - MODERNIZAÇÃO DE SOLUÇÕES DE TI DESENVOLVIDAS</t>
  </si>
  <si>
    <t xml:space="preserve">R$ 36.475.000,00</t>
  </si>
  <si>
    <t xml:space="preserve">R$ 4.680.045,54</t>
  </si>
  <si>
    <t xml:space="preserve">18307 - DESENVOLVIMENTO E AMPLIAÇÃO DE SOLUÇÕES DE TECNOLOGIA DA INFORMAÇÃO E COMUNICAÇÃO DO GOVERNO ESTADUAL, CONTEMPLANDO SERVIÇOS DIGITAIS AOS CIDADÃOS, SISTEMAS E SOFTWARES</t>
  </si>
  <si>
    <t xml:space="preserve">Disponibilizar novas soluções de Tecnologia da Informação e Comunicação para modernização e aperfeiçoamento dos sistemas de informação e consolidação da plataforma de dados do Big Data Estadual, cujo o objetivo é entregar novos sistemas e serviços e melhorar nível de satisfação dos usuários para os sistemas e serviços já existentes.</t>
  </si>
  <si>
    <t xml:space="preserve">R$ 22.737.106,21</t>
  </si>
  <si>
    <t xml:space="preserve">R$ 14.551.747,97</t>
  </si>
  <si>
    <t xml:space="preserve">R$ 18.189.684,97</t>
  </si>
  <si>
    <t xml:space="preserve">R$ 4.067.810,65</t>
  </si>
  <si>
    <t xml:space="preserve">R$ 612.234,89</t>
  </si>
  <si>
    <t xml:space="preserve">GARANTIR A DISPONIBILIDADE E QUALIDADE DOS SISTEMAS E SOLUÇÕES DE TI E COMUNICAÇÃO DO GOVERNO ESTADUAL</t>
  </si>
  <si>
    <t xml:space="preserve">CONTINUIDADE</t>
  </si>
  <si>
    <t xml:space="preserve">Manutenção e sustentação dos sistemas e soluções de TI disponíveis, acessíveis e com qualidade de acesso.</t>
  </si>
  <si>
    <t xml:space="preserve">18290 - SUSTENTAÇÃO DOS SISTEMAS E SOLUÇÕES</t>
  </si>
  <si>
    <t xml:space="preserve">SERVIÇO</t>
  </si>
  <si>
    <t xml:space="preserve">Garantir a disponibilidade dos serviços, sistemas e soluções disponibilizados aos cidadãos e aos servidores públicos</t>
  </si>
  <si>
    <t xml:space="preserve">18291 - SUSTENTAÇÃO DO DATA CENTER CORPORATIVO</t>
  </si>
  <si>
    <t xml:space="preserve">Garantir a disponibilidade dos serviços, sistemas e soluções disponibilizados aos cidadãos e aos servidores públicos.</t>
  </si>
  <si>
    <t xml:space="preserve">2487 - MANUTENÇÃO DE SOLUÇÕES DE TI DESENVOLVIDAS</t>
  </si>
  <si>
    <t xml:space="preserve">R$ 31.977.000,00</t>
  </si>
  <si>
    <t xml:space="preserve">R$ 2.263.344,76</t>
  </si>
  <si>
    <t xml:space="preserve">18308 - GESTÃO DA OPERAÇÃO DOS SISTEMAS E SOLUÇÕES DE TECNOLOGIA DA INFORMAÇÃO E COMUNICAÇÃO DO GOVERNO ESTADUAL</t>
  </si>
  <si>
    <t xml:space="preserve">Garantir a disponibilidade dos serviços, sistemas e soluções disponibilizados aos cidadãos e aos servidores públicos, garantindo alto nível de disponibilidade dos serviços, sistemas e soluções de Tecnologia da Informação.</t>
  </si>
  <si>
    <t xml:space="preserve">Liquidação/Sistema de Elaboração e Execução Orçamentária e Financeira do Estado de Goiás -SiofiNet.</t>
  </si>
  <si>
    <t xml:space="preserve">R$ 13.009.125,48</t>
  </si>
  <si>
    <t xml:space="preserve">R$ 8.325.840,31</t>
  </si>
  <si>
    <t xml:space="preserve">R$ 10.407.300,38</t>
  </si>
  <si>
    <t xml:space="preserve">R$ 2.194.420,40</t>
  </si>
  <si>
    <t xml:space="preserve">R$ 2.058.488,58</t>
  </si>
  <si>
    <t xml:space="preserve">R$ 135.931,82</t>
  </si>
  <si>
    <t xml:space="preserve">2486 - GESTÃO DE SERVIÇOS DE INFRAESTRUTURA, CIDADES E TRANSPORTES</t>
  </si>
  <si>
    <t xml:space="preserve">R$ 929.000,00</t>
  </si>
  <si>
    <t xml:space="preserve">R$ 230.518,39</t>
  </si>
  <si>
    <t xml:space="preserve">GESTÃO DOS TERMINAIS RODOVIÁRIOS, CIDADES E TRANSPORTE</t>
  </si>
  <si>
    <t xml:space="preserve">Desigualdade e vulnerabilidade social e cultural.</t>
  </si>
  <si>
    <t xml:space="preserve">Atender as demandas de terminais rodoviários do Estado de Goiás através de serviços de gestão e manutenção e possíveis ações advindas de estrutura e serviços para fomentar o desenvolvimento econômico e social das cidades e da mobilidade urbana.</t>
  </si>
  <si>
    <t xml:space="preserve">18187 - GESTÃO DE SERVIÇOS DE INFRAESTRUTURA, CIDADES E TRANSPORTES</t>
  </si>
  <si>
    <t xml:space="preserve">Assegura a continuidade de serviços prestados pelas áreas responsáveis por políticas para cidades, infraestrutura e transportes, assim como, gestão de terminais rodoviários do Estado de Goiás.</t>
  </si>
  <si>
    <t xml:space="preserve">R$ 8.443.537,66</t>
  </si>
  <si>
    <t xml:space="preserve">R$ 680.769,65</t>
  </si>
  <si>
    <t xml:space="preserve">R$ 7.575.697,05</t>
  </si>
  <si>
    <t xml:space="preserve">R$ 230.002,13</t>
  </si>
  <si>
    <t xml:space="preserve">R$ 187.821,85</t>
  </si>
  <si>
    <t xml:space="preserve">R$ 42.180,28</t>
  </si>
  <si>
    <t xml:space="preserve">18190 - GESTÃO DOS TERMINAIS RODOVIÁRIOS</t>
  </si>
  <si>
    <t xml:space="preserve">Gestão de terminais rodoviários do Estado de Goiás.</t>
  </si>
  <si>
    <t xml:space="preserve">Documento atestado no SEI - Sistema Eletrônico de Informações.</t>
  </si>
  <si>
    <t xml:space="preserve">3282 - INSTALAÇÃO DE ESTAÇÕES DE EMBARQUE</t>
  </si>
  <si>
    <t xml:space="preserve">R$ 6.000.000,00</t>
  </si>
  <si>
    <t xml:space="preserve">INFRAESTRUTURA E MOBILIDADE URBANA</t>
  </si>
  <si>
    <t xml:space="preserve">Modernização e criação de soluções de infraestrutura e subsídio de bilhetes, para assegurar o acesso e conforto aos cidadãos que utilizam o transporte coletivo, proteção física evitando possíveis acidentes estruturais, facilitando o deslocamento das pessoas nas cidades das regiões metropolitanas, auxiliando na fluidez do trânsito, estimulando o uso do transporte coletivo e protegendo a renda das famílias, desenvolvendo assim relações sociais e econômicas.</t>
  </si>
  <si>
    <t xml:space="preserve">18186 - INFRAESTRUTURA DE TERMINAIS, ESTAÇÕES NO EIXO-ANHANGUERA E PONTOS DE EMBARQUE NAS EXTENSÕES DA REGIÃO METROPOLITANA DE GOIÂNIA</t>
  </si>
  <si>
    <t xml:space="preserve">Revitalização e manutenção da infraestrutura de terminais, estações no Eixo-Anhanguera e pontos de embarque, com objetivo de prover acessibilidade, segurança e conforto aos cidadãos da região metropolitana de Goiânia que utilizam o transporte coletivo público.</t>
  </si>
  <si>
    <t xml:space="preserve">R$ 5.300.000,00</t>
  </si>
  <si>
    <t xml:space="preserve">2488 - SUBSÍDIO TARIFÁRIO DO TRANSPORTE COLETIVO</t>
  </si>
  <si>
    <t xml:space="preserve">R$ 150.552.000,00</t>
  </si>
  <si>
    <t xml:space="preserve">R$ 50.457.900,04</t>
  </si>
  <si>
    <t xml:space="preserve">18212 - SUBSÍDIO TARIFÁRIO DO TRANSPORTE COLETIVO</t>
  </si>
  <si>
    <t xml:space="preserve">NUMERO</t>
  </si>
  <si>
    <t xml:space="preserve">Subsídio tarifário para o transporte coletivo da região metropolitana do Entorno do DF, conforme estabelece a Lei Complementar nº 181, de 4 de janeiro de 2023 e subsídio tarifário para o transporte coletivo da região metropolitana de Goiânia, conforme a Lei Complementar nº 169 de 29 de dezembro de 2021 alterada pela Lei Complementar nº 171 , de 31 de março de 2022, com o objetivo de promover o desenvolvimento urbano integrado, considerando funções públicas de interesse comum, melhoraria da mobilidade urbana, acessibilidade ao transporte público, da qualidade de vida e inclusão social da população.</t>
  </si>
  <si>
    <t xml:space="preserve">REGIÃO</t>
  </si>
  <si>
    <t xml:space="preserve">R$ 224.000.000,00</t>
  </si>
  <si>
    <t xml:space="preserve">R$ 35.760.000,00</t>
  </si>
  <si>
    <t xml:space="preserve">R$ 42.912.000,00</t>
  </si>
  <si>
    <t xml:space="preserve">R$ 51.494.400,00</t>
  </si>
  <si>
    <t xml:space="preserve">R$ 41.144.848,04</t>
  </si>
  <si>
    <t xml:space="preserve">R$ 9.313.052,00</t>
  </si>
  <si>
    <t xml:space="preserve">19629 - BRT SUL DO ENTORNO DO DISTRITO FEDERAL</t>
  </si>
  <si>
    <t xml:space="preserve">OBRA CIVIL</t>
  </si>
  <si>
    <t xml:space="preserve">BRT SUL DO ENTORNO DO DISTRITO FEDERAL</t>
  </si>
  <si>
    <t xml:space="preserve">medição física</t>
  </si>
  <si>
    <t xml:space="preserve">R$ 20.000.000,00</t>
  </si>
  <si>
    <t xml:space="preserve">R$ 70.133.039,00</t>
  </si>
  <si>
    <t xml:space="preserve">3276 - ESTRUTURAÇÃO PARA RECEPÇÃO DE ÔNIBUS ELÉTRICO</t>
  </si>
  <si>
    <t xml:space="preserve">R$ 2.000.000,00</t>
  </si>
  <si>
    <t xml:space="preserve">ESTRUTURA PARA RECEBER ÔNIBUS ELÉTRICO</t>
  </si>
  <si>
    <t xml:space="preserve">1. Recuperação do piso rígido no pátio da área operacional da Metrobus; 2. Adequação e implantação de sinalização interna na garagem e pátio; 3. Readequação no layout do pátio da Metrobus para permitir a instalação dos sistemas de carregamento elétrico dos veículos no pátio. 4. Proporcionar melhores condições (infra estrutura básica) para as equipes de manutenção/operação 5. Correções e implementações do sistema de drenagem do pátio, oficinas, lavador, posto combustível e instalação de caixas separadoras, correção no sistema elétrico (básico) hidráulico, pneumático</t>
  </si>
  <si>
    <t xml:space="preserve">19682 - ESTRUTURA PARA RECEBER ÔNIBUS ELÉTRICO</t>
  </si>
  <si>
    <t xml:space="preserve">"1. Recuperação do piso rígido no pátio da área operacional da Metrobus; 2. Adequação e implantação de sinalização interna na garagem e pátio; 3. Readequação no layout do pátio da Metrobus para permitir a instalação dos sistemas de carregamento elétrico dos veículos no pátio. 4. Proporcionar melhores condições (infra estrutura básica) para as equipes de manutenção/operação 5. Correções e implementações do sistema de drenagem do pátio, oficinas, lavador, posto combustível e instalação de caixas separadoras, correção no sistema elétrico (básico) hidráulico, pneumático"</t>
  </si>
  <si>
    <t xml:space="preserve">2432 - GESTÃO E MANUTENÇÃO DA FROTA DE ÔNIBUS À COMBUSTÃO</t>
  </si>
  <si>
    <t xml:space="preserve">R$ 13.000.000,00</t>
  </si>
  <si>
    <t xml:space="preserve">R$ 3.429.411,57</t>
  </si>
  <si>
    <t xml:space="preserve">GESTÃO E MANUTENÇÃO DAS ATIVIDADES DA METROBUS</t>
  </si>
  <si>
    <t xml:space="preserve">Manutenção e conservação da frota a combustão até a substituição total pela frota eletrificada.</t>
  </si>
  <si>
    <t xml:space="preserve">Despesas de custeio para manter a frota em operação (aquisição de peças e acessórios para manutenção, serviços, pneus, combustível e mão de obra terceirizada.</t>
  </si>
  <si>
    <t xml:space="preserve">18462 - ÓNIBUS EM OPERAÇÃO</t>
  </si>
  <si>
    <t xml:space="preserve">Disponibilidade para a operação de ônibus abastecidos e mantidos.</t>
  </si>
  <si>
    <t xml:space="preserve">Pelo índice de cumprimento de viagens</t>
  </si>
  <si>
    <t xml:space="preserve">R$ 3.403.611,68</t>
  </si>
  <si>
    <t xml:space="preserve">R$ 2.991.644,89</t>
  </si>
  <si>
    <t xml:space="preserve">R$ 381.311,13</t>
  </si>
  <si>
    <t xml:space="preserve">MANUTENÇÃO E CONSERVAÇÃO DAS ESTAÇÕES E TERMINAIS DE INTEGRAÇÃO DE PASSAGEIROS</t>
  </si>
  <si>
    <t xml:space="preserve">Estações de embarque e terminais de integração de passageiros sem a adequada manutenção / conservação</t>
  </si>
  <si>
    <t xml:space="preserve">Manutenção e conservação das instalações físicas de 19 (dezenove) estações de embarque e 05 (cinco) terminais de integração do Eixo Anhanguera, a serem executados por meio do Consórcio operacional da rede de transporte.</t>
  </si>
  <si>
    <t xml:space="preserve">18272 - TERMINAIS E ESTAÇÕES DE EMBARQUE DE PASSAGEIRO MANTIDOS</t>
  </si>
  <si>
    <t xml:space="preserve">PRODUTO EX-SIOFI</t>
  </si>
  <si>
    <t xml:space="preserve">Manutenção, limpeza e conservação dos Terminais de Integração de Passageiros e Estações do Eixo Anhanguera, em 19 (dezenove) estações e nos 05 (cinco) terminais do Eixo Anhanguera e extensões pelo Consórcio operacional da rede de transporte.</t>
  </si>
  <si>
    <t xml:space="preserve">Fotos/vídeos das estações de embarques e estações e dos terminais de integração do Eixo Anhanguera, limpos e conservados.</t>
  </si>
  <si>
    <t xml:space="preserve">R$ 6.500.000,00</t>
  </si>
  <si>
    <t xml:space="preserve">R$ 7.000.000,00</t>
  </si>
  <si>
    <t xml:space="preserve">R$ 827.196,57</t>
  </si>
  <si>
    <t xml:space="preserve">SUBSTITUIÇÃO DE VEÍCULOS CONVENCIONAIS POR FROTA ELÉTRICA</t>
  </si>
  <si>
    <t xml:space="preserve">Pressão do setor produtivo sobre os recursos naturais.</t>
  </si>
  <si>
    <t xml:space="preserve">Substituição da frota a combustão por frota elétrica para tornar a operação do transporte coletivo mais sustentável e redução de emissão de CO2.</t>
  </si>
  <si>
    <t xml:space="preserve">18270 - ÔNIBUS ELÉTRICO DISPONIBILIZADO</t>
  </si>
  <si>
    <t xml:space="preserve">Ônibus elétrico.</t>
  </si>
  <si>
    <t xml:space="preserve">registro CMTC</t>
  </si>
  <si>
    <t xml:space="preserve">3289 - AMPLIAÇÃO, REFORMA E ADEQUAÇÃO DE EDIFICAÇÕES PÚBLICAS - GOIÁS EM MOVIMENTO</t>
  </si>
  <si>
    <t xml:space="preserve">R$ 10.500.000,00</t>
  </si>
  <si>
    <t xml:space="preserve">R$ 7.512.663,91</t>
  </si>
  <si>
    <t xml:space="preserve">4361 - AGÊNCIA GOIANA DE INFRAESTRUTURA E TRANSPORTES - GOINFRA</t>
  </si>
  <si>
    <t xml:space="preserve">GOIÁS EM MOVIMENTO - CONSTRUÇÃO E CONSERVAÇÃO DE PRÓPRIOS PÚBLICOS - OBRAS CIVIS</t>
  </si>
  <si>
    <t xml:space="preserve">SISTEMA DE MOBILIDADE CARO E POUCO EFICIENTE E ASSENTAMENTOS PRECÁRIOS) PROGRAMA CIDADES INTELIGENTES</t>
  </si>
  <si>
    <t xml:space="preserve">Construção de novos próprios públicos. Adequação, ampliação e reformas de próprios públicos.</t>
  </si>
  <si>
    <t xml:space="preserve">18802 - GOIÁS EM MOVIMENTO - EDIFICAÇÕES PÚBLICAS AMPLIADAS, REFORMADAS E ADEQUADAS</t>
  </si>
  <si>
    <t xml:space="preserve">METRO QUADRADO</t>
  </si>
  <si>
    <t xml:space="preserve">Ampliação, reformas e adequação de prédios públicos.</t>
  </si>
  <si>
    <t xml:space="preserve">Quantidade em área (m²) de prédios públicos: reformados, ampliados e adequados.</t>
  </si>
  <si>
    <t xml:space="preserve">R$ 1.627.856,37</t>
  </si>
  <si>
    <t xml:space="preserve">R$ 1.085.769,97</t>
  </si>
  <si>
    <t xml:space="preserve">R$ 6.322.882,33</t>
  </si>
  <si>
    <t xml:space="preserve">3291 - CONSTRUÇÃO DE EDIFICAÇÕES PÚBLICAS - GOIÁS EM MOVIMENTO</t>
  </si>
  <si>
    <t xml:space="preserve">R$ 40.500.000,00</t>
  </si>
  <si>
    <t xml:space="preserve">R$ 4.004.472,66</t>
  </si>
  <si>
    <t xml:space="preserve">18804 - GOIÁS EM MOVIMENTO - EDIFICAÇÕES PÚBLICAS CONSTRUÍDAS</t>
  </si>
  <si>
    <t xml:space="preserve">Edificações Públicas novas, construídas com o intuito de atender a população.</t>
  </si>
  <si>
    <t xml:space="preserve">Quantidade em área (m² ) de próprios públicos novos entregues.</t>
  </si>
  <si>
    <t xml:space="preserve">R$ 7.726.597,71</t>
  </si>
  <si>
    <t xml:space="preserve">R$ 5.153.592,13</t>
  </si>
  <si>
    <t xml:space="preserve">R$ 3.675.826,44</t>
  </si>
  <si>
    <t xml:space="preserve">R$ 186.775,63</t>
  </si>
  <si>
    <t xml:space="preserve">2327 - GESTÃO DA INICIATIVA DE AGILIDADE E PRODUTIVIDADE NA PRESTAÇÃO JURISDICIONAL</t>
  </si>
  <si>
    <t xml:space="preserve">R$ 518.900.000,00</t>
  </si>
  <si>
    <t xml:space="preserve">R$ 32.848.366,20</t>
  </si>
  <si>
    <t xml:space="preserve">GOIÁS DA SEGURANÇA PÚBLICA E JUSTIÇA</t>
  </si>
  <si>
    <t xml:space="preserve">JUSTIÇA</t>
  </si>
  <si>
    <t xml:space="preserve">1007 - DEFESA DA SOCIEDADE</t>
  </si>
  <si>
    <t xml:space="preserve">O programa agrupa inciativas que visam a democratização do acesso à justiça e melhorias na gestão do sistema prisional no Estado de Goiás.</t>
  </si>
  <si>
    <t xml:space="preserve">O desenvolvimento de uma sociedade ocorre através da conquista de direitos por todos os cidadãos que a compõem. A positivação dos direitos em leis é um passo necessário, porém não suficiente para a construção da cidadania. Nesse sentido, o acesso à justiça é uma variável fundamental para analisar a efetivação de direitos. O Conselho Nacional de Justiça (CNJ) elaborou o Índice de Acesso à Justiça que comporta três dimensões: Cidadania, População (ambas ligadas às questões de capital humano) e Judiciário (ligada ao capital institucional). A dimensão “Cidadania” mede o acesso das pessoas aos serviços públicos, à participação na sociedade (comparecimento eleitoral) e alguns quesitos de vulnerabilidade. A dimensão “População” mede questões demográficas, acesso à educação, e variáveis de renda e desigualdade. Já a dimensão “Judiciário” mede questões diretamente ligadas ao funcionamento do Poder Judiciário como o tempo médio de sentença, tempo médio de decisão, número de varas por habitante, número de defensores públicos por habitante, número de juízes por habitante, índice de produtividade dos magistrados, entre outros fatores. O Índice de Acesso à Justiça foi elaborado para cada um dos tribunais que compõem o poder judiciário (tribunais de justiça, tribunais federais, tribunais superiores, tribunais do trabalho, tribunais eleitorais e tribunais militares). Dessa forma, o índice de acesso à justiça para o estado de Goiás, com relação à justiça estadual, recebeu a 8ª melhor colocação entre os tribunais do país, com nota de 0,658. Quanto ao sistema prisional, no ano de 2022, a população privada de liberdade era de 21.428 pessoas em Goiás. Desse total, 39,74% estavam no regime fechado, 34,695 eram de presos provisórios, 16,45% estavam no semiaberto e 9,11% estavam no regime fechado. No mesmo ano, o quantitativo de vagas no estado era de 13.574, o que representa um déficit de 7.854 vagas no sistema. Portanto há espaço para melhorias do acesso à justiça pelos cidadãos goianos e para a gestão do sistema prisional, justificando as ações deste programa.</t>
  </si>
  <si>
    <t xml:space="preserve">Acesso democrático à justiça e melhoria da gestão do sistema prisional.</t>
  </si>
  <si>
    <t xml:space="preserve">Dimensões do índice de acesso à justiça dos tribunais dos estados Indicadores do Sistema Prisional: Presos por regime e déficit de vagas por ano</t>
  </si>
  <si>
    <t xml:space="preserve">AGILIDADE E PRODUTIVIDADE NA PRESTAÇÃO JURISDICIONAL</t>
  </si>
  <si>
    <t xml:space="preserve">Demora e Inadequação na prestação jurisdicional. Segundo Relatório de Pesquisa sobre a Percepção e Avaliação do Poder Judiciário Brasileiro, realizado pelo Conselho Nacional de Justiça publicado em 2023, disponível no endereço: https://www.cnj.jus.br/wp-content/uploads/2023/04/relatorio-pesquisa-percepcao-e-avaliacao-do-pjb.pdf e https://cnj.jus.br/painel-percepcao-cidadaos, o cidadão goiano se mostra em sua maioria insatisfeito com a prestação jurisdicional. Conforme o Relatório, apenas 41% dos respondentes estão satisfeitos com os Serviços prestados pelos servidores do Fórum/Tribunal, e 28,6% satisfeitos com os Serviços prestados pelos magistrados. Em relação ao último processo judicial, 14,29% informaram que o tempo do processo foi o esperado ou mais rápido que o esperado. E na Percepção Geral da Justiça, o Índice de Satisfeito ou Muito Satisfeito foi de 15,25%. Entre os Operadores do Direito, mostraram-se Satisfeitos ou Muito Satisfeitos com a prestação jurisdicional: Advogados 3,91%, Defensores Públicos 22,22% e Membros do Ministério Público 14,29%.</t>
  </si>
  <si>
    <t xml:space="preserve">AA presente iniciativa visa aprimorar a qualidade da administração judiciária com o objetivo de elevar a satisfação com a justiça em Goiás. Para tanto, serão implementadas melhorias nos procedimentos de trabalho, soluções de tecnologia da informação e infraestrutura física. O foco é assegurar um atendimento adequado e uma prestação jurisdicional eficaz, atendendo à expectativa de rapidez tanto do cidadão como dos envolvidos no sistema de justiça. Apesar das inúmeras ações empreendidas pelo Poder Judiciário nos últimos anos, o tempo de julgamento e a resolução de disputas têm aumentado. Para o próximo quadriênio, o objetivo é estabilizar esse tempo, evitando um crescimento contínuo. Para medir o sucesso dessa iniciativa, será acompanhado o intervalo entre a apresentação de um processo judicial e a emissão da decisão pelo magistrado, denominado Tempo Médio de Julgamento. Esse indicador será monitorado anualmente, expresso em dias. Além disso, como medida de suporte, será utilizado o Índice de Atendimento à Demanda (IAD), que avalia a capacidade do Poder Judiciário em finalizar mais processos do que aqueles que foram apresentados ao longo de um ano. Um IAD sempre acima de 100% é o alvo, indicando maior agilidade e eficácia na prestação jurisdicional.</t>
  </si>
  <si>
    <t xml:space="preserve">18080 - GESTÃO DA INICIATIVA AGILIDADE E PRODUTIVIDADE NA PRESTAÇÃO JURISDICIONAL</t>
  </si>
  <si>
    <t xml:space="preserve">Refere-se à estruturação, administração, execução e acompanhamento das medidas essenciais visando a realização dos objetivos delineados na Iniciativa para Agilidade e Produtividade na Prestação Jurisdicional.</t>
  </si>
  <si>
    <t xml:space="preserve">Cumprimento das Despesas dentro dos valores orçamentárias e Indicadores de Impacto e Apoio alcançados.</t>
  </si>
  <si>
    <t xml:space="preserve">R$ 339.900.000,00</t>
  </si>
  <si>
    <t xml:space="preserve">R$ 353.428.020,00</t>
  </si>
  <si>
    <t xml:space="preserve">R$ 367.494.455,20</t>
  </si>
  <si>
    <t xml:space="preserve">R$ 382.120.734,51</t>
  </si>
  <si>
    <t xml:space="preserve">R$ 33.023.366,30</t>
  </si>
  <si>
    <t xml:space="preserve">R$ 16.805.398,79</t>
  </si>
  <si>
    <t xml:space="preserve">R$ 2.136.048,35</t>
  </si>
  <si>
    <t xml:space="preserve">2326 - CAPACITAÇÃO DE MAGISTRADOS E SERVIDORES</t>
  </si>
  <si>
    <t xml:space="preserve">R$ 11.524.093,56</t>
  </si>
  <si>
    <t xml:space="preserve">R$ 924.461,61</t>
  </si>
  <si>
    <t xml:space="preserve">18081 - MAGISTRADOS E SERVIDORES CAPACITADOS</t>
  </si>
  <si>
    <t xml:space="preserve">PESSOA</t>
  </si>
  <si>
    <t xml:space="preserve">Proporcionar a formação e o aperfeiçoamento profissional e pessoal aos magistrados e servidores do Poder Judiciário do Estado de Goiás. Fomentar estudos, pesquisas e trocas de experiências de magistrados e servidores, por meio de cursos e eventos de curta duração, de fóruns permanentes, de cursos de Pós-graduação Lato Sensu e Stricto Sensu, seminários e congressos acadêmicos, com o objetivo de desenvolver conhecimentos e habilidades de magistrados e servidores, para contribuir na efetividade e qualidade da prestação jurisdicional. Buscar desenvolver e/ou aprimorar as competências profissionais e gerenciais, a implementação de novos processos de trabalho, da seleção por competência, da avaliação e desenvolvimento dos servidores e magistrados na condição de colaboradores da gestão estratégica. Promover a gestão do conhecimento, a preparação para as mudanças internas e externas, incentivar a leitura, o desenvolvimento do autoconhecimento, e a publicação de livros e artigos.</t>
  </si>
  <si>
    <t xml:space="preserve">Número de Servidores e Magistrados que tenham realizado ao menos uma capacitação no período.</t>
  </si>
  <si>
    <t xml:space="preserve">R$ 8.100.000,00</t>
  </si>
  <si>
    <t xml:space="preserve">R$ 8.873.780,00</t>
  </si>
  <si>
    <t xml:space="preserve">R$ 8.656.813,76</t>
  </si>
  <si>
    <t xml:space="preserve">R$ 8.949.414,07</t>
  </si>
  <si>
    <t xml:space="preserve">R$ 850.347,65</t>
  </si>
  <si>
    <t xml:space="preserve">R$ 7.232,37</t>
  </si>
  <si>
    <t xml:space="preserve">18082 - RESOLUÇÃO DA DEMANDA JUDICIAL</t>
  </si>
  <si>
    <t xml:space="preserve">SERVICO (S)</t>
  </si>
  <si>
    <t xml:space="preserve">Consiste na missão precípua deste Poder em atender e resolver as demandas judiciais que ingressam no Poder Judiciário goiano.</t>
  </si>
  <si>
    <t xml:space="preserve">Por meio da medição anual do Tempo Médio de Julgamento e do Índice de Atendimento à Demanda - IAD</t>
  </si>
  <si>
    <t xml:space="preserve">3151 - CONSTRUÇÃO / AQUISIÇÃO / AMPLIAÇÃO DA SEDE DO MINISTÉRIO PÚBLICO</t>
  </si>
  <si>
    <t xml:space="preserve">R$ 73.612.000,00</t>
  </si>
  <si>
    <t xml:space="preserve">R$ 358.162,22</t>
  </si>
  <si>
    <t xml:space="preserve">MELHORIA DA ESTRUTURA DO MINISTÉRIO PÚBLICO</t>
  </si>
  <si>
    <t xml:space="preserve">População desassistida em seus direitos e garantias fundamentais e sociais e alto índice de pessoas hipossuficientes com dificuldade em acessar a justiça.</t>
  </si>
  <si>
    <t xml:space="preserve">Possibilitar a realização de construção e aquisição de novas sedes institucionais, por meio de uma visão global, garantindo as condições necessárias para a excelência no apoio às atividades de defesa da sociedade com a capacidade de planejar, organizar, decidir, executar e controlar os resultados obtidos.</t>
  </si>
  <si>
    <t xml:space="preserve">18255 - SEDES DO MINISTÉRIO PÚBLICO CONSTRUÍDAS/ADQUIRIDAS/AMPLIADAS</t>
  </si>
  <si>
    <t xml:space="preserve">Proporcionar espaço físico próprio. Prover a todos os órgãos do MPGO, uma sede adequada para a melhoria/inovação no desenvolvimento das atividades atribuídas a cada órgão. Acessibilidade física.</t>
  </si>
  <si>
    <t xml:space="preserve">Verificação junto à Superintendência de Engenharia a quantidade de sedes construídas/adquiridas/ampliadas.</t>
  </si>
  <si>
    <t xml:space="preserve">R$ 34.881.022,50</t>
  </si>
  <si>
    <t xml:space="preserve">R$ 36.206.501,36</t>
  </si>
  <si>
    <t xml:space="preserve">R$ 37.553.383,21</t>
  </si>
  <si>
    <t xml:space="preserve">R$ 39.950.369,06</t>
  </si>
  <si>
    <t xml:space="preserve">3152 - CONSTRUÇÃO DA SEDE DA DEFENSORIA PÚBLICA</t>
  </si>
  <si>
    <t xml:space="preserve">R$ 120.000,00</t>
  </si>
  <si>
    <t xml:space="preserve">ACESSO À JUSTIÇA AOS NECESSITADOS, DE FORMA INTEGRAL E GRATUITA</t>
  </si>
  <si>
    <t xml:space="preserve">A falta de acesso à justiça para milhares de pessoas e grupos de pessoas em situação de vulnerabilidade. Parcela significativa da população brasileira e do Estado de Goiás ainda se encontra impedida de reivindicar seus direitos por meio do Sistema de Justiça.</t>
  </si>
  <si>
    <t xml:space="preserve">Garantir o acesso igualitário à justiça, por meio da expansão e universalização da Defensoria Pública em todo Estado de Goiás, promovendo a cidadania, acesso à justiça e promoção de direitos, resgatando a dignidade daqueles que lhe demandam atuação, ou seja, o consumidor, a mulher vítima de violência doméstica e familiar, a criança, o adolescente e o jovem, o idoso, a pessoa com deficiência física ou intelectual, a pessoa privada de liberdade, as pessoas em situação de rua, as pessoas que têm acesso aos direitos sociais negado, tais como saúde, moradia e educação, além das pessoas vítimas de tortura, abusos sexuais, discriminação ou qualquer outra forma de opressão ou violência. Realização de mutirões e itinerantes direcionados ao atendimento às pessoas em situação de vulnerabilidade, em comunidades de localidade de maior inacessibilidade ou ainda não atendidos por órgãos da Defensoria Pública. Realização de ações voltadas para a efetiva educação jurídica da população, missão emancipatória de cidadania que tem por escopo a conscientização dos indivíduos em relação aos seus direitos e a criação de esferas comunitárias de defesa, organização da sociedade civil e fortalecimento social. Realização de mutirões carcerários arrefecendo tensões e superlotação no âmbito das unidades prisionais, promovendo cidadania e removendo obstáculos para a reintegração social. Investimento e concretização de diretrizes para uma política institucional para solução consensual de conflitos.</t>
  </si>
  <si>
    <t xml:space="preserve">17600 - PROJETOS PARA CONSTRUÇÃO DA SEDE REALIZADOS</t>
  </si>
  <si>
    <t xml:space="preserve">Aquisição de projetos arquitetônicos para a construção da sede própria no Município de Goiânia, acolhendo a atividade meio e fim da Instituição.</t>
  </si>
  <si>
    <t xml:space="preserve">Contratos administrativos.</t>
  </si>
  <si>
    <t xml:space="preserve">R$ 100.000,00</t>
  </si>
  <si>
    <t xml:space="preserve">2328 - GESTÃO E MANUTENÇÃO DAS UNIDADES DE ATENDIMENTO</t>
  </si>
  <si>
    <t xml:space="preserve">R$ 12.268.228,42</t>
  </si>
  <si>
    <t xml:space="preserve">R$ 1.876.080,96</t>
  </si>
  <si>
    <t xml:space="preserve">17601 - GESTÃO DAS UNIDADES DE ATENDIMENTO CONSOLIDADAS</t>
  </si>
  <si>
    <t xml:space="preserve">Manutenção das atividades de todas as unidades da área finalística que realizam atendimentos, promovendo a cidadania, acesso à justiça e resgatando a dignidade daqueles que lhe demandam atuação.</t>
  </si>
  <si>
    <t xml:space="preserve">R$ 17.823.105,72</t>
  </si>
  <si>
    <t xml:space="preserve">R$ 18.500.383,74</t>
  </si>
  <si>
    <t xml:space="preserve">R$ 19.203.398,32</t>
  </si>
  <si>
    <t xml:space="preserve">R$ 19.933.127,46</t>
  </si>
  <si>
    <t xml:space="preserve">R$ 1.875.320,77</t>
  </si>
  <si>
    <t xml:space="preserve">R$ 1.390.875,80</t>
  </si>
  <si>
    <t xml:space="preserve">R$ 25.620,10</t>
  </si>
  <si>
    <t xml:space="preserve">2329 - REALIZAÇÃO DE ATIVIDADE ITINERANTE</t>
  </si>
  <si>
    <t xml:space="preserve">R$ 2.013.920,00</t>
  </si>
  <si>
    <t xml:space="preserve">R$ 108.836,55</t>
  </si>
  <si>
    <t xml:space="preserve">17782 - ATIVIDADE ITINERANTE REALIZADA</t>
  </si>
  <si>
    <t xml:space="preserve">Promover iniciativas de mutirões e eventos itinerantes nos municípios de Goiás que carecem de políticas abrangentes de acesso à justiça gratuito e defesa dos direitos humanos. Estes esforços têm como alvo a assistência direta a indivíduos em situação vulnerável, bem como às comunidades quilombolas e indígenas. Adicionalmente, essas ações incluem mutirões voltados ao sistema carcerário, visando a mitigação de tensões e a redução da superlotação nas unidades prisionais. Tal abordagem visa não apenas promover a cidadania, mas também eliminar barreiras à reintegração social.</t>
  </si>
  <si>
    <t xml:space="preserve">Processos administrativos.</t>
  </si>
  <si>
    <t xml:space="preserve">R$ 1.263.659,25</t>
  </si>
  <si>
    <t xml:space="preserve">R$ 1.311.678,30</t>
  </si>
  <si>
    <t xml:space="preserve">R$ 1.361.522,08</t>
  </si>
  <si>
    <t xml:space="preserve">R$ 1.413.259,92</t>
  </si>
  <si>
    <t xml:space="preserve">R$ 109.035,60</t>
  </si>
  <si>
    <t xml:space="preserve">R$ 77.000,67</t>
  </si>
  <si>
    <t xml:space="preserve">R$ 32.034,93</t>
  </si>
  <si>
    <t xml:space="preserve">3153 - INSTALAÇÃO DE NOVAS UNIDADES DE ATENDIMENTO</t>
  </si>
  <si>
    <t xml:space="preserve">R$ 3.659.000,00</t>
  </si>
  <si>
    <t xml:space="preserve">R$ 387.525,36</t>
  </si>
  <si>
    <t xml:space="preserve">17982 - UNIDADE DE ATENDIMENTO INSTALADA</t>
  </si>
  <si>
    <t xml:space="preserve">Implantação e estruturação de Unidades da Defensoria Pública nos municípios do Estado de Goiás que demandam a política pública de acesso à justiça integral e gratuita às pessoas em situação de vulnerabilidade.</t>
  </si>
  <si>
    <t xml:space="preserve">R$ 11.230.000,00</t>
  </si>
  <si>
    <t xml:space="preserve">R$ 22.206.000,00</t>
  </si>
  <si>
    <t xml:space="preserve">R$ 274.392,60</t>
  </si>
  <si>
    <t xml:space="preserve">R$ 64.723,35</t>
  </si>
  <si>
    <t xml:space="preserve">18012 - ATENDIMENTOS REALIZADOS</t>
  </si>
  <si>
    <t xml:space="preserve">Prestar assistência jurídica, integral e gratuita, aos necessitados, nos termos estabelecidos no art. 134 da Constituição Federal/1988, incumbindo à Defensoria Pública do Estado de Goiás, como expressão e instrumento do regime democrático, fundamentalmente, a orientação jurídica, a promoção dos direitos humanos e a defesa, em todos os graus, judicial e extrajudicial, dos direitos individuais e coletivos.</t>
  </si>
  <si>
    <t xml:space="preserve">Relatório dos serviços desenvolvidos pela Defensoria Pública, referente ao ano anterior, apresentado pela Corregedoria-Geral/DPE-GO.</t>
  </si>
  <si>
    <t xml:space="preserve">18850 - SOLUÇÃO CONSENSUAL/EXTRAJUDICIAL DE CONFLITOS REALIZADA</t>
  </si>
  <si>
    <t xml:space="preserve">Promover, prioritariamente, a solução extrajudicial dos litígios, visando à composição entre as pessoas em conflito de interesses, por meio de mediação, conciliação, arbitragem e demais técnicas de composição e administração de conflitos.</t>
  </si>
  <si>
    <t xml:space="preserve">Quantidade de demandas solucionadas de forma extrajudicial e via solução consensual de conflitos, extraída dos relatórios dos serviços desenvolvidos pela Defensoria Pública, referente ao ano anterior, apresentados pelas Coordenações de Núcleo e Corregedoria-Geral/DPE-GO.</t>
  </si>
  <si>
    <t xml:space="preserve">18852 - VISITAS/INSPEÇÕES/ATENDIMENTOS EM UNIDADES PRISIONAIS E SOCIOEDUCATIVAS REALIZADAS</t>
  </si>
  <si>
    <t xml:space="preserve">Promover, seja como órgão de assistência jurídica aos necessitados, seja como órgão da execução penal e socioeducativa, visitas, inspeções e atendimento às pessoas privadas de liberdade nas unidades prisionais e de cumprimento de medidas socioeducativas.</t>
  </si>
  <si>
    <t xml:space="preserve">Quantidade de visitas/inspeções/atendimentos, extraída dos relatórios dos serviços desenvolvidos pela Defensoria Pública, referente ao ano anterior, apresentados pelas Coordenações de Núcleo e Corregedoria-Geral/DPE-GO.</t>
  </si>
  <si>
    <t xml:space="preserve">1400 - PROCURADORIA-GERAL DO ESTADO - PGE</t>
  </si>
  <si>
    <t xml:space="preserve">AUMENTO DE RESOLUÇÕES CONSENSUAIS DE CONFLITOS PELA CCMA</t>
  </si>
  <si>
    <t xml:space="preserve">Incapacidade do Estado de responder ao aumento da litigiosidade</t>
  </si>
  <si>
    <t xml:space="preserve">Para aumentar o número de resoluções consensuais de conflitos que envolvem o Estado, espera-se realização das seguintes ações: 1) uniformização da atuação dos Procuradores; 2) padronização dos Termos de adesão em casos repetitivos; 3) comunicação entre TJGO e PGE antes de judicialização de demandas contra a Fazenda Pública; 4) implantação de sistema de gestão para conciliação e mediação; 5) capacitação de Procuradores do Estado; 6) alocação de recursos do Tesouro estadual para a celebração de acordos; 7) conscientização sobre métodos consensuais de conflito; 8) alocação de mais servidores e Procuradores na CCMA; e 9) implantação de mesas de negociação descentralizadas.</t>
  </si>
  <si>
    <t xml:space="preserve">18510 - TERMO DE COOPERAÇÃO ENTRE TJGO E PGE PARA COMUNICAÇÃO DE DEMANDAS JUDICIAIS CONTRA FAZENDA PÚBLICA CELEBRADO</t>
  </si>
  <si>
    <t xml:space="preserve">Comunicar a PGE quando houver protocolo de uma ação judicial, para checar a possibilidade de resolução consensual de conflitos ou celebração de acordo.</t>
  </si>
  <si>
    <t xml:space="preserve">Termo de cooperação celebrado.</t>
  </si>
  <si>
    <t xml:space="preserve">18511 - TERMOS DE ADESÃO A ACORDOS EM CASOS REPETITIVOS PADRONIZADOS</t>
  </si>
  <si>
    <t xml:space="preserve">Publicação de Resolução da CCMA para solução de conflitos de massa – conforme art. 19 LC 144/2018.</t>
  </si>
  <si>
    <t xml:space="preserve">Resoluções publicadas.</t>
  </si>
  <si>
    <t xml:space="preserve">18527 - AÇÕES DE CONSCIENTIZAÇÃO SOBRE MÉTODOS CONSENSUAIS DE CONFLITO REALIZADAS</t>
  </si>
  <si>
    <t xml:space="preserve">Realização de ações publicitárias nas mídias eletrônicas, bem como expedientes oficiais, para divulgação da importância de uso dos métodos consensuais de conflitos.</t>
  </si>
  <si>
    <t xml:space="preserve">Ações publicitárias realizadas</t>
  </si>
  <si>
    <t xml:space="preserve">18528 - ATOS PARA UNIFORMIZAÇÃO E ATUAÇÃO DOS PROCURADORES PUBLICADOS</t>
  </si>
  <si>
    <t xml:space="preserve">Publicação periódica de orientações referenciais, portarias, Instruções Normativas e manual de boas práticas.</t>
  </si>
  <si>
    <t xml:space="preserve">Número de atos publicados.</t>
  </si>
  <si>
    <t xml:space="preserve">18529 - MESA DE NEGOCIAÇÃO IMPLANTADA NA SEAD</t>
  </si>
  <si>
    <t xml:space="preserve">Criação de uma unidade de mesa de negociação para atuação direta e presencial na SEAD com subordinação técnica à CCMA.</t>
  </si>
  <si>
    <t xml:space="preserve">Unidade implantada.</t>
  </si>
  <si>
    <t xml:space="preserve">18530 - PROCURADOR DO ESTADO CAPACITADO</t>
  </si>
  <si>
    <t xml:space="preserve">Elaboração de eventos de capacitação (cursos, palestras, oficinas, workshops e congêneres) destinados aos Procuradores do Estado.</t>
  </si>
  <si>
    <t xml:space="preserve">Número de Procuradores do Estado capacitados.</t>
  </si>
  <si>
    <t xml:space="preserve">18531 - RECURSOS DO TESOURO APLICADOS PARA REALIZAR ACORDOS</t>
  </si>
  <si>
    <t xml:space="preserve">Destinação de recursos financeiros pelo Tesouro para realização de acordos.</t>
  </si>
  <si>
    <t xml:space="preserve">Montante de recurso financeiro dos acordos aplicado.</t>
  </si>
  <si>
    <t xml:space="preserve">18532 - SERVIDOR E PROCURADOR DO ESTADO ALOCADOS NA CCMA</t>
  </si>
  <si>
    <t xml:space="preserve">Aumento do quantitativo de Recursos Humanos lotados na CCMA.</t>
  </si>
  <si>
    <t xml:space="preserve">Número de servidores e Procuradores lotados na CCMA.</t>
  </si>
  <si>
    <t xml:space="preserve">18533 - SISTEMA DE GESTÃO PARA CONCILIAÇÃO E MEDIAÇÃO IMPLANTADO</t>
  </si>
  <si>
    <t xml:space="preserve">Contratação de sistema de gestão para conciliação e mediação.</t>
  </si>
  <si>
    <t xml:space="preserve">Sistema contratado</t>
  </si>
  <si>
    <t xml:space="preserve">2528 - GESTÃO DA INICIATIVA DE AUMENTO DE RESOLUÇÕES CONSENSUAIS DE CONFLITOS NA CCMA</t>
  </si>
  <si>
    <t xml:space="preserve">R$ 13.000,00</t>
  </si>
  <si>
    <t xml:space="preserve">18539 - PRODUTO DE GESTÃO DA INICIATIVA DE AUMENTO DE RESOLUÇÕES CONSENSUAIS DE CONFLITOS NA CCMA</t>
  </si>
  <si>
    <t xml:space="preserve">Produto para gerir os serviços da Iniciativa de aumento de resoluções consensuais de conflitos na CCMA.</t>
  </si>
  <si>
    <t xml:space="preserve">A realização dos serviços cadastrados na iniciativa de aumento de resoluções consensuais de conflitos na CCMA.</t>
  </si>
  <si>
    <t xml:space="preserve">R$ 13.468,00</t>
  </si>
  <si>
    <t xml:space="preserve">R$ 13.952,85</t>
  </si>
  <si>
    <t xml:space="preserve">R$ 14.455,15</t>
  </si>
  <si>
    <t xml:space="preserve">2134 - ASSISTÊNCIA JURÍDICA JUDICIAL E EXTRAJUDICIAL</t>
  </si>
  <si>
    <t xml:space="preserve">R$ 22.000.000,00</t>
  </si>
  <si>
    <t xml:space="preserve">R$ 4.141.412,17</t>
  </si>
  <si>
    <t xml:space="preserve">ASSISTÊNCIA JUDICIAL DATIVA AOS HIPOSSUFICIENTES</t>
  </si>
  <si>
    <t xml:space="preserve">Disponibilizar advogados dativos previamente cadastrados, para promoção da assistência jurídica aos hipossuficientes, desde a orientação até a defesa em todos os graus e instâncias.</t>
  </si>
  <si>
    <t xml:space="preserve">9040 - SERVIÇO DE ASSISTÊNCIA JUDICIAL E EXTRAJUDICIAL PRESTADO</t>
  </si>
  <si>
    <t xml:space="preserve">APOIO</t>
  </si>
  <si>
    <t xml:space="preserve">Assistência judicial prestada</t>
  </si>
  <si>
    <t xml:space="preserve">Certidões protocoladas diretamente pelos Advogados no Sistema de Honorários Dativos</t>
  </si>
  <si>
    <t xml:space="preserve">R$ 24.305.803,03</t>
  </si>
  <si>
    <t xml:space="preserve">R$ 24.972.064,64</t>
  </si>
  <si>
    <t xml:space="preserve">R$ 25.704.823,68</t>
  </si>
  <si>
    <t xml:space="preserve">R$ 26.459.071,37</t>
  </si>
  <si>
    <t xml:space="preserve">R$ 4.141.423,51</t>
  </si>
  <si>
    <t xml:space="preserve">ESTRUTURAÇÃO, OPERACIONALIZAÇÃO E MODERNIZAÇÃO DO SISTEMA DE PROTEÇÃO AOS DIREITOS DO CONSUMIDOR</t>
  </si>
  <si>
    <t xml:space="preserve">Ausência de unidades municipais de proteção aos direitos do consumidor na maioria dos municípios goianos. Segundo o SINDEC existem 31 PROCONs no Estado de Goiás, sendo o PROCON GOIÁS e outros 30 PROCONs municipais, totalizando 60 postos de atendimento.</t>
  </si>
  <si>
    <t xml:space="preserve">Estruturar, operacionalizar e modernizar o PROCON GOIÁS, por meio da melhoria de suas instalações físicas, da aquisição de equipamentos, mobiliários, softwares, ferramentas tecnológicas e materiais diversos para assegurar o direito dos cidadãos em suas relações consumeristas.</t>
  </si>
  <si>
    <t xml:space="preserve">19006 - AÇÃO PREVENTIVA E REPRESSIVA DE PROTEÇÃO AO CONSUMIDOR REALIZADA</t>
  </si>
  <si>
    <t xml:space="preserve">Número de ações preventivas (eventos educativos para consumidores e fornecedores e pesquisas de preços) e repressivas de proteção ao consumidor realizadas (fiscalizações para repressão ao descumprimento do CDC).</t>
  </si>
  <si>
    <t xml:space="preserve">Estatísticas institucionais.</t>
  </si>
  <si>
    <t xml:space="preserve">3180 - ESTRUTURAÇÃO, OPERACIONALIZAÇÃO E MODERNIZAÇÃO DO SISTEMA DE PROTEÇÃO AOS DIREITOS DO CONSUMIDOR</t>
  </si>
  <si>
    <t xml:space="preserve">R$ 60.000,00</t>
  </si>
  <si>
    <t xml:space="preserve">19042 - SISTEMA DE PROTEÇÃO AOS DIREITOS DO CONSUMIDOR ESTRUTURADO, OPERACIONALIZADO E MODERNIZADO</t>
  </si>
  <si>
    <t xml:space="preserve">Aumentar a capacidade de atendimento do PROCON GOIÁS, por meio da estruturação de suas instalações físicas, aquisições de equipamentos, mobiliários, softwares, ferramentas tecnológicas e materiais diversos.</t>
  </si>
  <si>
    <t xml:space="preserve">Liquidação SIOFINET.</t>
  </si>
  <si>
    <t xml:space="preserve">R$ 50.591,90</t>
  </si>
  <si>
    <t xml:space="preserve">R$ 52.514,39</t>
  </si>
  <si>
    <t xml:space="preserve">R$ 54.467,93</t>
  </si>
  <si>
    <t xml:space="preserve">R$ 56.494,14</t>
  </si>
  <si>
    <t xml:space="preserve">R$ 36.252.522,51</t>
  </si>
  <si>
    <t xml:space="preserve">CONSTRUÇÃO DE VAGAS PRISIONAIS</t>
  </si>
  <si>
    <t xml:space="preserve">Superlotação das unidades prisionais do Estado de Goiás.</t>
  </si>
  <si>
    <t xml:space="preserve">Atualmente, o sistema penitenciário do Estado de Goiás tem um déficit de aproximadamente 4.000 vagas. Desse modo, faz-se necessária a construção e ampliação de unidades prisionais regionalizadas para suprir a falta de espaço para a acomodação de pessoas privadas de liberdade.</t>
  </si>
  <si>
    <t xml:space="preserve">Construção de novas unidades prisionais em cidades do interior do Estado de Goiás.</t>
  </si>
  <si>
    <t xml:space="preserve">Termo de entrega de unidade construída.</t>
  </si>
  <si>
    <t xml:space="preserve">R$ 69.677.574,64</t>
  </si>
  <si>
    <t xml:space="preserve">R$ 69.193.789,75</t>
  </si>
  <si>
    <t xml:space="preserve">R$ 66.815.572,39</t>
  </si>
  <si>
    <t xml:space="preserve">R$ 64.546.617,43</t>
  </si>
  <si>
    <t xml:space="preserve">3186 - REFORMA DE UNIDADE PRISIONAL</t>
  </si>
  <si>
    <t xml:space="preserve">R$ 2.900.000,00</t>
  </si>
  <si>
    <t xml:space="preserve">MODERNIZAÇÃO DA ESTRUTURA FÍSICA EXISTENTE</t>
  </si>
  <si>
    <t xml:space="preserve">Deterioração das estruturas físicas das unidades prisionais do Estado de Goiás pela ação do tempo e pelas ações humanas.</t>
  </si>
  <si>
    <t xml:space="preserve">Deterioração de estruturas físicas principalmente provenientes das ações das pessoas encarceradas, desse modo, é necessária a reforma, modernização e manutenção dessas edificações. A estrutura física da unidade prisional interfere diretamente na segurança e na disciplina do estabelecimento penal. Ademais, em prisões inadequadas ou impróprias, é impossível o cumprimento de pena de forma digna com respeito às leis e à Constituição Federal. O cumprimento digno da pena é tema de relevo internacional, sendo inclusive tema de tratados, como as Regras de Mandela.</t>
  </si>
  <si>
    <t xml:space="preserve">13940 - UNIDADE PRISIONAL REFORMADA</t>
  </si>
  <si>
    <t xml:space="preserve">Intervenção em edificação com a finalidade de aprimorar utilidade ou funcionalidade do imóvel.</t>
  </si>
  <si>
    <t xml:space="preserve">Termo de recebimento definitivo.</t>
  </si>
  <si>
    <t xml:space="preserve">R$ 10.000.000,00</t>
  </si>
  <si>
    <t xml:space="preserve">R$ 15.000.000,00</t>
  </si>
  <si>
    <t xml:space="preserve">R$ 25.000.000,00</t>
  </si>
  <si>
    <t xml:space="preserve">2267 - MONITORAMENTO ELETRÔNICO DAS PESSOAS PRIVADAS DE LIBERDADE</t>
  </si>
  <si>
    <t xml:space="preserve">R$ 6.691.766,87</t>
  </si>
  <si>
    <t xml:space="preserve">MONITORAMENTO ELETRÔNICO COM ÊNFASE NA COMPOSIÇÃO DE EQUIPES MULTIDISCIPLINARES E NAS MEDIDAS CAUTELARES</t>
  </si>
  <si>
    <t xml:space="preserve">Redução da população carcerária por meio da estruturação e coordenação de políticas desencarceradoras.</t>
  </si>
  <si>
    <t xml:space="preserve">Necessidade de aumento do número de tornozeleiras eletrônicas para o monitoramento de pessoas para o cumprimento de medidas judiciais.</t>
  </si>
  <si>
    <t xml:space="preserve">8057 - REEDUCANDO MONITORADO COM TORNOZELEIRA ELETRÔNICA</t>
  </si>
  <si>
    <t xml:space="preserve">Pessoa monitorada eletronicamente.</t>
  </si>
  <si>
    <t xml:space="preserve">Termo de instalação de tornozeleira eletrônica.</t>
  </si>
  <si>
    <t xml:space="preserve">R$ 2.500.000,00</t>
  </si>
  <si>
    <t xml:space="preserve">R$ 3.000.000,00</t>
  </si>
  <si>
    <t xml:space="preserve">R$ 3.500.000,00</t>
  </si>
  <si>
    <t xml:space="preserve">R$ 4.434.370,37</t>
  </si>
  <si>
    <t xml:space="preserve">NOVOS TEMPOS EM RESSOCIALIZAÇÃO</t>
  </si>
  <si>
    <t xml:space="preserve">Necessidade de aumento da população carcerária que tenha concluído as fases de ensino regular (alfabetização, fundamental, médio e superior), capacitada em cursos técnicos, pessoas presas que realizam atividades laborativas.</t>
  </si>
  <si>
    <t xml:space="preserve">Como regra geral, a população carcerária provem dos mais baixos extratos sociais e com menos instrução formal e rasa qualificação profissional que possa ser fonte de renda quando egresso.</t>
  </si>
  <si>
    <t xml:space="preserve">7712 - EGRESSO ATENDIDO</t>
  </si>
  <si>
    <t xml:space="preserve">Egresso do sistema prisional atendido em escritório social.</t>
  </si>
  <si>
    <t xml:space="preserve">Certidão da gerência.</t>
  </si>
  <si>
    <t xml:space="preserve">8055 - REEDUCANDO MATRICULADO EM REDE DE ENSINO</t>
  </si>
  <si>
    <t xml:space="preserve">Pessoa presa que tenha concluído algum dos níveis da educação regular (ensino fundamental, médio ou superior).</t>
  </si>
  <si>
    <t xml:space="preserve">Certificado de conclusão de curso.</t>
  </si>
  <si>
    <t xml:space="preserve">8126 - REFEIÇÃO FORNECIDA</t>
  </si>
  <si>
    <t xml:space="preserve">Disponibilizar refeições terceirizadas, balanceadas e adequadas às necessidades da população carcerária.</t>
  </si>
  <si>
    <t xml:space="preserve">9297 - REEDUCANDO TRABALHANDO NA INICIATIVA PRIVADA</t>
  </si>
  <si>
    <t xml:space="preserve">Reeducando inserido em vaga de trabalho na iniciativa privada.</t>
  </si>
  <si>
    <t xml:space="preserve">Carta de emprego ou certidão da gerência responsável.</t>
  </si>
  <si>
    <t xml:space="preserve">16812 - REEDUCANDO TRABALHANDO NA ADMINISTRAÇÃO PÚBLICA REMUNERADAMENTE</t>
  </si>
  <si>
    <t xml:space="preserve">Oferta de vagas para que pessoas privadas de liberdade trabalhem em órgãos públicos de forma remunerada.</t>
  </si>
  <si>
    <t xml:space="preserve">2485 - GESTÃO DA INICIATIVA NOVOS TEMPOS EM RESSOCIALIZAÇÃO</t>
  </si>
  <si>
    <t xml:space="preserve">R$ 1.965.391,76</t>
  </si>
  <si>
    <t xml:space="preserve">19722 - GESTÃO DO ATENDIMENTO DE CIDADANIA AO REEDUCANDO</t>
  </si>
  <si>
    <t xml:space="preserve">Este produto tem o objetivo de financiar os seguintes serviços: a) Egresso atendido; b) Reeducando matriculado em rede de ensino; c) Reeducando trabalhando na Administração Pública Remuneradamente; d) Reeducando trabalhando na iniciativa privada; e) Refeição Fornecida.</t>
  </si>
  <si>
    <t xml:space="preserve">R$ 94.322.761,64</t>
  </si>
  <si>
    <t xml:space="preserve">R$ 97.624.058,30</t>
  </si>
  <si>
    <t xml:space="preserve">R$ 101.040.900,34</t>
  </si>
  <si>
    <t xml:space="preserve">R$ 104.577.331,85</t>
  </si>
  <si>
    <t xml:space="preserve">R$ 1.430.960,95</t>
  </si>
  <si>
    <t xml:space="preserve">2550 - GESTÃO DO ATENDIMENTO DE CIDADANIA AO REEDUCANDO</t>
  </si>
  <si>
    <t xml:space="preserve">R$ 7.800.000,00</t>
  </si>
  <si>
    <t xml:space="preserve">QUALIFICAÇÃO DO SERVIDOR PÚBLICO POLICIAL PENAL</t>
  </si>
  <si>
    <t xml:space="preserve">Necessidade de qualificação do servidor policial penal.</t>
  </si>
  <si>
    <t xml:space="preserve">Diante das constantes modificações legislativas, além das evoluções de doutrina e operação da Polícia Penal, faz-se necessária a qualificação continuada dos servidores.</t>
  </si>
  <si>
    <t xml:space="preserve">9277 - SERVIDOR DO SISTEMA PRISIONAL CAPACITADO</t>
  </si>
  <si>
    <t xml:space="preserve">Servidor público qualificado em curso de formação de policial penal.</t>
  </si>
  <si>
    <t xml:space="preserve">2372 - AQUISIÇÃO DE ARMAMENTO</t>
  </si>
  <si>
    <t xml:space="preserve">R$ 600.000,00</t>
  </si>
  <si>
    <t xml:space="preserve">SEGURANÇA PRISIONAL DE VANGUARDA</t>
  </si>
  <si>
    <t xml:space="preserve">Renovação constante de armamentos, equipamentos e viaturas da Polícia Penal.</t>
  </si>
  <si>
    <t xml:space="preserve">A Polícia Penal do Estado de Goiás ainda possui armamentos e equipamentos obsoletos para a atuação policial, como o revólver calibre 38, desse modo, visando estar sempre preparada para o combate à criminalidade, principalmente os grupos de criminosos organizados, faz-se necessário investimento constante em aquisições, renovações e atualizações, vez que os instrumentos de trabalho do policial necessitam estar sempre prontos e em condições de uso.</t>
  </si>
  <si>
    <t xml:space="preserve">7521 - ARMAMENTO ADQUIRIDO</t>
  </si>
  <si>
    <t xml:space="preserve">Armas de fogo adquiridas pela DGAP.</t>
  </si>
  <si>
    <t xml:space="preserve">Registro da arma em nome da Diretoria-Geral de Administração Penitenciária.</t>
  </si>
  <si>
    <t xml:space="preserve">R$ 4.000.000,00</t>
  </si>
  <si>
    <t xml:space="preserve">2373 - AQUISIÇÃO DE EQUIPAMENTO DE SEGURANÇA PRISIONAL</t>
  </si>
  <si>
    <t xml:space="preserve">R$ 1.837.000,00</t>
  </si>
  <si>
    <t xml:space="preserve">7746 - EQUIPAMENTO DE SEGURANÇA PRISIONAL ADQUIRIDO</t>
  </si>
  <si>
    <t xml:space="preserve">Equipamentos para a segurança prisional adquiridos.</t>
  </si>
  <si>
    <t xml:space="preserve">Inscrição com número de patrimônio.</t>
  </si>
  <si>
    <t xml:space="preserve">R$ 500.000,00</t>
  </si>
  <si>
    <t xml:space="preserve">PRESTAÇÃO DE SERVIÇOS SOCIAIS E GARANTIA DE DIREITOS</t>
  </si>
  <si>
    <t xml:space="preserve">População desassistida em seus direitos e garantias fundamentais e sociais</t>
  </si>
  <si>
    <t xml:space="preserve">A criação do Centro de Serviços Sociais busca centralizar e ampliar o acesso aos principais serviços sociais oferecidos pela SEDS para os beneficiários dos programas sociais. Esses serviços abarcam direitos legais gratuitos, atendimento especializado às pessoas com deficiência e o lançamento da Escola do SUAS, além de atividades voltadas para a promoção dos Direitos Humanos e outras iniciativas.</t>
  </si>
  <si>
    <t xml:space="preserve">7529 - ATENDIMENTO DE SERVIÇOS ITINERANTES DE CIDADANIA REALIZADO</t>
  </si>
  <si>
    <t xml:space="preserve">Realização de ações Itinerantes de Cidadania com diversos serviços sociais, a fim de proporcionar acessibilidade e agilidade aos atendimentos.</t>
  </si>
  <si>
    <t xml:space="preserve">Relatório de Ações/Gestão</t>
  </si>
  <si>
    <t xml:space="preserve">18751 - CAPACITAÇÃO CONTINUADA DE DIREITOS HUMANOS REALIZADA</t>
  </si>
  <si>
    <t xml:space="preserve">MUNICIPIO</t>
  </si>
  <si>
    <t xml:space="preserve">Consiste na realização de capacitações continuadas de Direitos Humanos.</t>
  </si>
  <si>
    <t xml:space="preserve">3192 - IMPLANTAÇÃO DO CENTRO DE SERVIÇOS SOCIAIS</t>
  </si>
  <si>
    <t xml:space="preserve">R$ 80.000,00</t>
  </si>
  <si>
    <t xml:space="preserve">19181 - CENTRO DE SERVIÇOS SOCIAIS IMPLANTADO</t>
  </si>
  <si>
    <t xml:space="preserve">Estabelecimento do Centro de Serviços Sociais, com o intuito de centralizar e expandir a oferta dos principais serviços sociais da SEDS aos beneficiários dos programas sociais. Isso inclui serviços de gratuidades legais, atenção à Pessoa com Deficiência (PDC), e também a implantação da Escola do SUAS, entre outras iniciativas.</t>
  </si>
  <si>
    <t xml:space="preserve">ENTREGA DA OBRA</t>
  </si>
  <si>
    <t xml:space="preserve">2254 - PROMOÇÃO DA DIGNIDADE MENSTRUAL DA MULHER - SEDS</t>
  </si>
  <si>
    <t xml:space="preserve">19192 - GESTÃO DA INICIATIVA PRESTAÇÃO DE SERVIÇOS SOCIAIS</t>
  </si>
  <si>
    <t xml:space="preserve">Destina-se ao custeio dos atendimentos no Centro de serviços sociais, aos serviços itinerantes de cidadania, às ações Dignidade Menstrual, traslado de corpo, Passaportes do Idoso, do Autista e do Deficiente.</t>
  </si>
  <si>
    <t xml:space="preserve">RELATÓRIOS DE GESTÃO DOS ATENDIMENTOS</t>
  </si>
  <si>
    <t xml:space="preserve">R$ 32.318,05</t>
  </si>
  <si>
    <t xml:space="preserve">2380 - GESTÃO DA INICIATIVA PRESTAÇÃO DE SERVIÇOS SOCIAIS</t>
  </si>
  <si>
    <t xml:space="preserve">R$ 35.620.000,00</t>
  </si>
  <si>
    <t xml:space="preserve">19304 - ATENDIMENTO NO CENTRO DE ATENDIMENTO SOCIAL REALIZADO</t>
  </si>
  <si>
    <t xml:space="preserve">Organização de diversos serviços sociais em um Centro de Atendimento Social, a fim de proporcionar acessibilidade e agilidade aos atendimentos.</t>
  </si>
  <si>
    <t xml:space="preserve">19323 - MULHERES EM SITUAÇÃO DE VULNERABILIDADE BENEFICIADA COM ABSORVENTE - DIGNIDADE MENSTRUAL</t>
  </si>
  <si>
    <t xml:space="preserve">Promover a dignidade menstrual das mulheres em situação de vulnerabilidade financeira com a distribuição de absorventes.</t>
  </si>
  <si>
    <t xml:space="preserve">Relatório de beneficiadas</t>
  </si>
  <si>
    <t xml:space="preserve">19324 - AUXÍLIO AO TRASLADO DE CORPO</t>
  </si>
  <si>
    <t xml:space="preserve">O programa atende familiares da pessoa falecida no exterior e que não dispõe de condições financeiras para promover o repatriamento a Goiás.</t>
  </si>
  <si>
    <t xml:space="preserve">19325 - PASSAPORTE DO IDOSO EMITIDO</t>
  </si>
  <si>
    <t xml:space="preserve">Emissão de Passaporte do idoso que dá, aos maiores de 60 anos, o direito de viajar gratuitamente nos ônibus que fazem as linhas intermunicipais do Estado.</t>
  </si>
  <si>
    <t xml:space="preserve">19342 - PASSE LIVRE DO AUTISTA EMITIDO</t>
  </si>
  <si>
    <t xml:space="preserve">Trata-se de carteira emitida para pessoas com autismo, com renda de até um salário mínimo, que permite transitar sem custos nos ônibus intermunicipais em Goiás</t>
  </si>
  <si>
    <t xml:space="preserve">19343 - PASSE LIVRE DA PESSOA COM DEFICIENTE EMITIDO</t>
  </si>
  <si>
    <t xml:space="preserve">Trata-se de carteira emitida para pessoas com deficiência, com renda de até um salário mínimo, que permite transitar sem custos nos ônibus intermunicipais em Goiás</t>
  </si>
  <si>
    <t xml:space="preserve">2476 - ALFAMAIS GOIÁS - ENSINO FUNDAMENTAL I - PRÊMIO LEIA</t>
  </si>
  <si>
    <t xml:space="preserve">R$ 18.000.000,00</t>
  </si>
  <si>
    <t xml:space="preserve">GOIÁS DA EDUCAÇÃO PLENA</t>
  </si>
  <si>
    <t xml:space="preserve">EDUCAÇÃO PARA CIDADANIA</t>
  </si>
  <si>
    <t xml:space="preserve">1008 - EDUCAÇÃO QUE QUEREMOS</t>
  </si>
  <si>
    <t xml:space="preserve">O programa tem como objetivo o acesso à educação de qualidade, com equidade e respeito às diferentes situações socioeconômicas da população goiana, tanto no acesso ao ensino básico quanto ao ensino superior.</t>
  </si>
  <si>
    <t xml:space="preserve">O IDEB é um indicador muito utilizado por unir os resultados de dois conceitos igualmente importantes para a qualidade da educação: o fluxo escolar e as médias de desempenho nas avaliações. Esse indicador é calculado a partir dos dados sobre aprovação escolar, obtidos no Censo Escolar, e das médias de desempenho no Sistema de Avaliação da Educação Básica (Saeb). Em 2021 a nota do IDED do Ensino Fundamental nos Anos Iniciais para Rede Estadual foi de 6,1, o terceiro melhor resultado entre as Unidades da Federação, empatado com Piauí e Santa Catarina. O resultado para o Ensino Fundamental nos Anos Finais foi de 5,3, mesmo valor obtido pelo estado de São Paulo, correspondendo ao melhor resultado entre as demais Unidades Federativas. A nota do Ensino Médio foi de 4,5, o segundo melhor resultado do país, atrás somente de Paraná. Outro indicador selecionado para avaliar a educação no estado de Goiás é a Taxa de Escolarização, que corresponde à razão entre o número de estudantes de determinada faixa etária e o total de pessoas dessa mesma faixa etária. Percebe-se que as faixas etárias de 4 a 5 anos e de 6 a 14 apresentaram uma oscilação sem tendência clara de crescimento ou diminuição, de modo que encerraram o ano de 2022 com taxas de escolaridade compatíveis com as registradas em 2016, em torno de 85% e 99%, respectivamente. Já a faixa etária de 15 a 17 anos apresentou um significativo incremento na taxa de escolaridade, saindo de 88,3% em 2016 a atingindo 93,6% em 2022. Diante desse quadro, Goiás encerrou 2022 com uma taxa de escolarização ligeiramente mais baixa do que o Centro-Oeste e o Brasil, tanto na faixa etária de 4 a 5 anos, como na de 6 a 14 anos. Já em relação à faixa etária de 15 a 17 anos, a taxa de escolaridade do estado, que já era maior do que a do Centro-Oeste e do Brasil em 2016, manteve essa superioridade nos anos subsequentes. Isso demonstra que há ainda desafios a serem vencidos quanto à educação no Estado de Goiás.</t>
  </si>
  <si>
    <t xml:space="preserve">Garantia de acesso e melhoria da qualidade do ensino e da aprendizagem em todos os níveis da educação básica</t>
  </si>
  <si>
    <t xml:space="preserve">Índice de Desenvolvimento da Educação Básica (IDEB) Taxa de Escolarização por faixa etária</t>
  </si>
  <si>
    <t xml:space="preserve">ALFAMAIS GOIÁS</t>
  </si>
  <si>
    <t xml:space="preserve">Baixo desempenho e evasão escolar</t>
  </si>
  <si>
    <t xml:space="preserve">As metas estabelecidas são: assegurar que todos os alunos da rede pública de ensino do Estado de Goiás alcancem a alfabetização até o término do segundo ano do Ensino Fundamental, na idade adequada; reduzir os índices de alfabetização incompleta e deficiências no letramento em séries posteriores; bem como aprimorar os indicadores de Desenvolvimento da Educação de Goiás (IDEGO) e o Índice de Desenvolvimento da Educação Básica (IDEB).</t>
  </si>
  <si>
    <t xml:space="preserve">16423 - ESCOLA DO ENSINO FUNDAMENTAL I BENEFICIADA COM PRÊMIO LEIA</t>
  </si>
  <si>
    <t xml:space="preserve">Escola estadual e municipal premiada de acordo com os resultados do 2º ano do SAEGO ALFA.</t>
  </si>
  <si>
    <t xml:space="preserve">Resultado obtido na avaliação do SAEGO ALFA, Superintendência de Educação Infantil e Ensino Fundamental.</t>
  </si>
  <si>
    <t xml:space="preserve">R$ 20.760.000,00</t>
  </si>
  <si>
    <t xml:space="preserve">R$ 21.532.272,00</t>
  </si>
  <si>
    <t xml:space="preserve">R$ 22.333.272,52</t>
  </si>
  <si>
    <t xml:space="preserve">16440 - ALUNO AVALIADO PELO SISTEMA DE AVALIAÇÃO DO ESTADO DE GOIÁS NA ALFABETIZAÇÃO (SAEGO-ALFA)</t>
  </si>
  <si>
    <t xml:space="preserve">Aluno do 2º e 5º ano do Ensino Fundamental de escola pública estadual avaliado para fins do Programa AlfaMais Goiás. A avaliação será realizada uma vez por ano, de modo simultâneo em todas as escolas inseridas no contexto do Programa.</t>
  </si>
  <si>
    <t xml:space="preserve">Resultado da avaliação realizada, Superintendência de Educação Infantil e Ensino Fundamental.</t>
  </si>
  <si>
    <t xml:space="preserve">2478 - ALFAMAIS GOIÁS - ENSINO FUNDAMENTAL I - PROFISSIONAL BENEFICIADO COM BOLSA</t>
  </si>
  <si>
    <t xml:space="preserve">R$ 6.024.000,00</t>
  </si>
  <si>
    <t xml:space="preserve">R$ 940.600,00</t>
  </si>
  <si>
    <t xml:space="preserve">18348 - PROFISSIONAL DA EDUCAÇÃO FUNDAMENTAL I BENEFICIADO COM BOLSA DE APOIO TÉCNICO - ALFAMAIS GOIAS</t>
  </si>
  <si>
    <t xml:space="preserve">PROFESSOR</t>
  </si>
  <si>
    <t xml:space="preserve">Bolsa para articulação e formação do Programa AlfaMais.</t>
  </si>
  <si>
    <t xml:space="preserve">Disponibilização de link para que o bolsista preencha o relatório das atividades desenvolvidas durante o mês, validação pela Coordenação Regional de Educação, Articulador Regional, Relatório do pagamento das bolsas, Superintendência de Educação Infantil e Ensino Fundamental.</t>
  </si>
  <si>
    <t xml:space="preserve">R$ 5.000.000,00</t>
  </si>
  <si>
    <t xml:space="preserve">R$ 5.190.000,00</t>
  </si>
  <si>
    <t xml:space="preserve">R$ 5.383.068,00</t>
  </si>
  <si>
    <t xml:space="preserve">R$ 5.583.318,13</t>
  </si>
  <si>
    <t xml:space="preserve">R$ 426.600,00</t>
  </si>
  <si>
    <t xml:space="preserve">R$ 514.000,00</t>
  </si>
  <si>
    <t xml:space="preserve">2480 - GESTÃO DA INICIATIVA ALFAMAIS GOIÁS</t>
  </si>
  <si>
    <t xml:space="preserve">R$ 12.476.000,00</t>
  </si>
  <si>
    <t xml:space="preserve">R$ 2.273.717,48</t>
  </si>
  <si>
    <t xml:space="preserve">18349 - GESTÃO DA INICIATIVA ALFAMAIS GOIÁS.</t>
  </si>
  <si>
    <t xml:space="preserve">Garantir, por meio do regime de colaboração entre Estado e Município, que todos os estudantes do sistema público de ensino estejam alfabetizados na idade certa.</t>
  </si>
  <si>
    <t xml:space="preserve">Superintendência de Educação Infantil e Ensino Fundamental.</t>
  </si>
  <si>
    <t xml:space="preserve">R$ 30.010.000,00</t>
  </si>
  <si>
    <t xml:space="preserve">R$ 31.150.380,00</t>
  </si>
  <si>
    <t xml:space="preserve">R$ 32.309.174,14</t>
  </si>
  <si>
    <t xml:space="preserve">R$ 33.511.075,41</t>
  </si>
  <si>
    <t xml:space="preserve">R$ 2.038.318,48</t>
  </si>
  <si>
    <t xml:space="preserve">R$ 1.743.647,98</t>
  </si>
  <si>
    <t xml:space="preserve">R$ 294.670,50</t>
  </si>
  <si>
    <t xml:space="preserve">2477 - ALFAMAIS GOIÁS - ENSINO FUNDAMENTAL I - KIT ESCOLAR</t>
  </si>
  <si>
    <t xml:space="preserve">R$ 1.236.104,40</t>
  </si>
  <si>
    <t xml:space="preserve">18360 - ALUNO DA EDUCAÇÃO FUNDAMENTAL I BENEFICIADO COM KIT ESCOLAR - ALFAMAIS GOIÁS</t>
  </si>
  <si>
    <t xml:space="preserve">ALUNO</t>
  </si>
  <si>
    <t xml:space="preserve">Kit de material escolar para o alunado do Ensino Fundamental contendo (caderno, lápis, borracha, caneta, dentre outros).</t>
  </si>
  <si>
    <t xml:space="preserve">Contrato de aquisição, relatório de distribuição, Superintendência de Educação Infantil e Ensino Fundamental.</t>
  </si>
  <si>
    <t xml:space="preserve">R$ 15.010.000,00</t>
  </si>
  <si>
    <t xml:space="preserve">R$ 15.580.380,00</t>
  </si>
  <si>
    <t xml:space="preserve">R$ 16.159.970,14</t>
  </si>
  <si>
    <t xml:space="preserve">R$ 16.761.121,03</t>
  </si>
  <si>
    <t xml:space="preserve">2479 - ALFAMAIS GOIÁS - EDUCAÇÃO INFANTIL - KIT ESCOLAR</t>
  </si>
  <si>
    <t xml:space="preserve">18402 - ALUNO DA EDUCAÇÃO INFANTIL BENEFICIADO COM KIT ESCOLAR - ALFAMAIS GOIÁS</t>
  </si>
  <si>
    <t xml:space="preserve">Kit de material escolar para o alunado da Educação Infantil contendo: caderno, lápis, borracha, caneta, dentre outros.</t>
  </si>
  <si>
    <t xml:space="preserve">R$ 12.010.000,00</t>
  </si>
  <si>
    <t xml:space="preserve">R$ 12.466.380,00</t>
  </si>
  <si>
    <t xml:space="preserve">R$ 12.930.129,34</t>
  </si>
  <si>
    <t xml:space="preserve">R$ 13.411.130,15</t>
  </si>
  <si>
    <t xml:space="preserve">2545 - ALFAMAIS GOIAS - EDUCAÇÃO INFANTIL - PROFISSIONAL BENEFICIADO COM BOLSA</t>
  </si>
  <si>
    <t xml:space="preserve">R$ 5.500.000,00</t>
  </si>
  <si>
    <t xml:space="preserve">R$ 727.400,00</t>
  </si>
  <si>
    <t xml:space="preserve">18420 - PROFISSIONAL DA EDUCAÇÃO INFANTIL BENEFICIADO COM BOLSA DE APOIO TÉCNICO - ALFAMAIS GOIAS</t>
  </si>
  <si>
    <t xml:space="preserve">Bolsa para articulação e formação do programa AlfaMais.</t>
  </si>
  <si>
    <t xml:space="preserve">R$ 10.380.000,00</t>
  </si>
  <si>
    <t xml:space="preserve">R$ 10.766.136,00</t>
  </si>
  <si>
    <t xml:space="preserve">R$ 11.166.636,26</t>
  </si>
  <si>
    <t xml:space="preserve">R$ 120.900,00</t>
  </si>
  <si>
    <t xml:space="preserve">EDUCAÇÃO TECNODIGITAL - DESENVOLVENDO COMPETÊNCIAS, CONECTANDO CONHECIMENTOS.</t>
  </si>
  <si>
    <t xml:space="preserve">É uma proposta que tem como objetivo promover um sistema de aprendizagem e de gestão que utilize as inovações tecnológicas no ambiente de ensino, tornando o uso de recursos digitais em sala de aula cada vez mais real, disponibilizando amplo acervo de materiais, discutindo práticas pedagógicas e estratégias para formação dos professores e utilização das tecnologias em sala de aula.</t>
  </si>
  <si>
    <t xml:space="preserve">8238 - UNIDADE ESCOLAR BENEFICIADA COM ACESSO A INTERNET</t>
  </si>
  <si>
    <t xml:space="preserve">Unidade escolar beneficiada com link de acesso à internet para a realização plena de suas atividades.</t>
  </si>
  <si>
    <t xml:space="preserve">Contratos de prestação de serviços de banda larga, Superintendência de Tecnologia.</t>
  </si>
  <si>
    <t xml:space="preserve">8239 - UNIDADE ESCOLAR BENEFICIADA COM EQUIPAMENTOS DE TECNOLOGIA DA INFORMAÇÃO E COMUNICAÇÃO</t>
  </si>
  <si>
    <t xml:space="preserve">Unidade escolar beneficiada com equipamentos de tecnologias da informação e comunicação para a realização plena de suas atividades.</t>
  </si>
  <si>
    <t xml:space="preserve">Contratos para aquisição de equipamentos de tecnologia e informação, relatório de patrimônio, Superintendência de Tecnologia.</t>
  </si>
  <si>
    <t xml:space="preserve">14900 - AMBIENTE VIRTUAL DE APRENDIZAGEM IMPLANTADO</t>
  </si>
  <si>
    <t xml:space="preserve">GESTÃO</t>
  </si>
  <si>
    <t xml:space="preserve">Sistema criado ou adquirido para a realização de aulas online, síncronas e ou assíncronas, chats, biblioteca virtual, realização de avaliações e etecetera, de modo a se configurar como sala de aula real no meio digital, seja como principal espaço de interação dos sujeitos do processo de ensino-aprendizagem ou como um espaço complementar. O produto inclui hardwares, softwares, estúdios de gravação e transmissão e quaisquer recursos necessários para o atingimento de sua finalidade.</t>
  </si>
  <si>
    <t xml:space="preserve">Contrato para manutenção do portal NetEscola e demais ambientes virtuais educacionais, Superintendência de Tecnologia.</t>
  </si>
  <si>
    <t xml:space="preserve">2481 - DISPONIBILIZAÇÃO DE CHROMEBOOKS - INCLUSÃO DIGITAL</t>
  </si>
  <si>
    <t xml:space="preserve">R$ 120.000.000,00</t>
  </si>
  <si>
    <t xml:space="preserve">18568 - ALUNO BENEFICIADO COM EMPRÉSTIMO DE CHROMEBOOKS</t>
  </si>
  <si>
    <t xml:space="preserve">A utilização de tecnologia no processo educacional tem se mostrado cada vez mais necessária e benéfica. Os chromebooks, por sua vez, são dispositivos adequados para satisfazer as demandas do ensino no Estado de Goiás, considerando o acesso à tecnologia, portabilidade e mobilidade, segurança e controle e facilidade de uso.</t>
  </si>
  <si>
    <t xml:space="preserve">Contrato de aquisição e relatório de distribuição aos alunos, Superintendência de Tecnologia.</t>
  </si>
  <si>
    <t xml:space="preserve">R$ 124.560.000,00</t>
  </si>
  <si>
    <t xml:space="preserve">R$ 129.193.632,00</t>
  </si>
  <si>
    <t xml:space="preserve">R$ 133.999.635,11</t>
  </si>
  <si>
    <t xml:space="preserve">2482 - IMPLEMENTAÇÃO DE REALIDADE VIRTUAL NAS ESCOLAS</t>
  </si>
  <si>
    <t xml:space="preserve">18590 - ESCOLA BENEFICIADA COM KIT DE LABORATÓRIO MÓVEL - ÓCULOS DE REALIDADE VIRTUAL</t>
  </si>
  <si>
    <t xml:space="preserve">UNIDADE ESCOLAR</t>
  </si>
  <si>
    <t xml:space="preserve">No processo de aprendizagem, é importante que os estudantes não aprendam apenas o conceito, mas sejam capazes de colocá-lo em prática. A realidade virtual é uma oportunidade para que os jovens experimentem ambientes e manipulem objetos que, muitas vezes, não estão ao alcance no mundo real. Quando utilizada adequadamente, essa inteligência tem o poder de ajudá-los a desenvolver suas habilidades na resolução de problemas e ampliar sua visão do que foi estudado em sala de aula. Consequentemente, também há um maior engajamento e participação dos estudantes. E não são apenas os jovens que se beneficiam da realidade virtual. Os professores têm mais liberdade para abordar conceitos complexos, que muitas vezes não são compreendidos facilmente durante as aulas.</t>
  </si>
  <si>
    <t xml:space="preserve">Contrato de aquisição, relatório de patrimônio, Superintendência de Tecnologia.</t>
  </si>
  <si>
    <t xml:space="preserve">2546 - GESTÃO DA INICIATIVA EDUCAÇÃO TECNODIGITAL - DESENVOLVENDO COMPETÊNCIAS, CONECTANDO CONHECIMENTOS</t>
  </si>
  <si>
    <t xml:space="preserve">R$ 97.000.000,00</t>
  </si>
  <si>
    <t xml:space="preserve">R$ 16.915.305,45</t>
  </si>
  <si>
    <t xml:space="preserve">18610 - GESTÃO DA INICIATIVA EDUCAÇÃO TECNODIGITAL - DESENVOLVENDO COMPETÊNCIAS, CONECTANDO CONHECIMENTOS.</t>
  </si>
  <si>
    <t xml:space="preserve">Objetivo de democratizar o acesso aos recursos digitais de aprendizagem e criar uma comunidade de compartilhamento de conteúdos.</t>
  </si>
  <si>
    <t xml:space="preserve">Contratos de prestação de serviço, aquisição de equipamentos de vídeo monitoramento, internet para as escolas, Superintendência de Tecnologia.</t>
  </si>
  <si>
    <t xml:space="preserve">R$ 286.944.082,40</t>
  </si>
  <si>
    <t xml:space="preserve">R$ 294.247.915,29</t>
  </si>
  <si>
    <t xml:space="preserve">R$ 300.000.000,00</t>
  </si>
  <si>
    <t xml:space="preserve">R$ 310.420.019,48</t>
  </si>
  <si>
    <t xml:space="preserve">R$ 15.653.918,45</t>
  </si>
  <si>
    <t xml:space="preserve">R$ 15.275.556,95</t>
  </si>
  <si>
    <t xml:space="preserve">R$ 213.976,69</t>
  </si>
  <si>
    <t xml:space="preserve">18619 - ENVIO DE SMS AOS PAIS E ALUNOS</t>
  </si>
  <si>
    <t xml:space="preserve">Notificar por mensagens importantes para o destino para o qual você deseja enviar. Devido ao número crescente de usuários móveis, um texto recebido pode ser rapidamente visualizado e respondido. A notificação costuma aparecer na tela inicial do dispositivo, sem a necessidade de fazer login como no e-mail.</t>
  </si>
  <si>
    <t xml:space="preserve">Contratos de prestação de serviços para envio de SMS, Superintendência de Tecnologia.</t>
  </si>
  <si>
    <t xml:space="preserve">18621 - UNIDADE ESCOLAR BENEFICIADA COM VÍDEO MONITORAMENTO</t>
  </si>
  <si>
    <t xml:space="preserve">Unidade escolar beneficiada com vídeo monitoramento.</t>
  </si>
  <si>
    <t xml:space="preserve">Superintendência de Tecnologia.</t>
  </si>
  <si>
    <t xml:space="preserve">2483 - DISPONIBILIZAÇÃO DE LOUSA DIGITAL</t>
  </si>
  <si>
    <t xml:space="preserve">R$ 67.000.000,00</t>
  </si>
  <si>
    <t xml:space="preserve">18647 - UNIDADE ESCOLAR BENEFICIADA COM LOUSA DIGITAL</t>
  </si>
  <si>
    <t xml:space="preserve">A lousa digital interativa possibilita levar todo o universo de informação da internet para dentro da sala de aula, o que manterá os alunos motivados e fascinados, cumprindo com a missão de formar alunos mais informados e mais seguros na hora da busca do conhecimento.</t>
  </si>
  <si>
    <t xml:space="preserve">Contrato de aquisição, relatório de patrimônio, relatório de distribuição dos equipamentos por unidade escolar e Coordenação Regional de Educação, Superintendência de Gestão Administrativa.</t>
  </si>
  <si>
    <t xml:space="preserve">R$ 67.010.000,00</t>
  </si>
  <si>
    <t xml:space="preserve">R$ 69.556.380,00</t>
  </si>
  <si>
    <t xml:space="preserve">R$ 72.143.877,34</t>
  </si>
  <si>
    <t xml:space="preserve">R$ 74.827.629,57</t>
  </si>
  <si>
    <t xml:space="preserve">PROMOVER O ACESSO DA POPULAÇÃO À EDUCAÇÃO BÁSICA COM EQÜIDADE, QUALIDADE E VALORIZAÇÃO DA INCLUSÃO</t>
  </si>
  <si>
    <t xml:space="preserve">Garantir o desenvolvimento pleno do aluno da educação básica com qualidade e equidade para o exercício da cidadania, difundindo os valores que respeitam a democracia, o bem comum e fornecendo meios para progredir no trabalho e nos estudos posteriores.</t>
  </si>
  <si>
    <t xml:space="preserve">7467 - ALUNO AVALIADO PELA AVALIAÇÃO DIAGNÓSTICA AMOSTRAL - ADA</t>
  </si>
  <si>
    <t xml:space="preserve">Aluno avaliado pela Avaliação Diagnóstica da Aprendizagem - ADA.</t>
  </si>
  <si>
    <t xml:space="preserve">Resultados divulgados nos meios oficiais da avaliação realizada pela área competente .Superintendência de Gestão Estratégica e Avaliação de Resultados</t>
  </si>
  <si>
    <t xml:space="preserve">7468 - ALUNO AVALIADO PELO SISTEMA DE AVALIAÇÃO EDUCACIONAL DO ESTADO DE GOIÁS - SAEGO</t>
  </si>
  <si>
    <t xml:space="preserve">Aluno avaliado pelo sistema avaliação educacional do Estado de Goiás - SAEGO</t>
  </si>
  <si>
    <t xml:space="preserve">Resultados divulgados em sites oficiais.</t>
  </si>
  <si>
    <t xml:space="preserve">2019 - FORNECIMENTO DE ALIMENTAÇÃO ESCOLAR</t>
  </si>
  <si>
    <t xml:space="preserve">R$ 197.787.155,17</t>
  </si>
  <si>
    <t xml:space="preserve">R$ 57.155.772,43</t>
  </si>
  <si>
    <t xml:space="preserve">7471 - ALUNO BENEFICIADO COM MERENDA ESCOLAR</t>
  </si>
  <si>
    <t xml:space="preserve">Fornecer uma alimentação saudável que contribua para o crescimento e o desenvolvimento dos alunos e para a melhoria do rendimento escolar com qualidade e segurança, com igualdade e equidade à todas as escolas da rede.</t>
  </si>
  <si>
    <t xml:space="preserve">Relatórios mensais dos Repasses realizados e frequência doa aluno. Gerência de Alimentação Escolar.</t>
  </si>
  <si>
    <t xml:space="preserve">R$ 200.000.000,00</t>
  </si>
  <si>
    <t xml:space="preserve">R$ 207.600.000,00</t>
  </si>
  <si>
    <t xml:space="preserve">R$ 215.322.720,00</t>
  </si>
  <si>
    <t xml:space="preserve">R$ 223.332.725,18</t>
  </si>
  <si>
    <t xml:space="preserve">R$ 38.861.501,77</t>
  </si>
  <si>
    <t xml:space="preserve">R$ 18.291.784,26</t>
  </si>
  <si>
    <t xml:space="preserve">2027 - TRANSPORTE ESCOLAR</t>
  </si>
  <si>
    <t xml:space="preserve">R$ 235.000.000,00</t>
  </si>
  <si>
    <t xml:space="preserve">R$ 46.856.538,52</t>
  </si>
  <si>
    <t xml:space="preserve">7473 - ALUNO BENEFICIADO COM TRANSPORTE ESCOLAR</t>
  </si>
  <si>
    <t xml:space="preserve">Ampliar e modernizar o transporte escolar, contratar empresas especializadas para a realização do transporte de alunos da rede pública com o objetivo de garantir a permanência do aluno na escola e fortalecer as parcerias com as prefeituras.</t>
  </si>
  <si>
    <t xml:space="preserve">Relatório dos pagamentos realizados mensalmente, convênios firmados com as Prefeituras parceiras e Ferramenta de Gestão Transcolar Rural. Gerência de Transporte e Logística.</t>
  </si>
  <si>
    <t xml:space="preserve">R$ 280.010.000,00</t>
  </si>
  <si>
    <t xml:space="preserve">R$ 290.650.380,00</t>
  </si>
  <si>
    <t xml:space="preserve">R$ 301.462.574,14</t>
  </si>
  <si>
    <t xml:space="preserve">R$ 312.676.981,89</t>
  </si>
  <si>
    <t xml:space="preserve">R$ 47.066.126,51</t>
  </si>
  <si>
    <t xml:space="preserve">R$ 19.739.860,33</t>
  </si>
  <si>
    <t xml:space="preserve">8242 - UNIDADE ESCOLAR BENEFICIADA COM EQUIPAMENTOS/MOBILIÁRIO</t>
  </si>
  <si>
    <t xml:space="preserve">Unidade escolar beneficiada com mobiliário, equipamento e quaisquer outros recursos que atendam aos requisitos de qualidade.</t>
  </si>
  <si>
    <t xml:space="preserve">Mapa de distribuição dos equipamentos/ mobiliários. Superintendência de Gestão Administrativa.</t>
  </si>
  <si>
    <t xml:space="preserve">2473 - CORREÇÃO DE FLUXO - IDADE / ANO ESCOLAR</t>
  </si>
  <si>
    <t xml:space="preserve">R$ 2.700.000,00</t>
  </si>
  <si>
    <t xml:space="preserve">18322 - ALUNO ATENDIDO COM CORREÇÃO DE FLUXO / IDADE / ANO ESCOLAR</t>
  </si>
  <si>
    <t xml:space="preserve">Reposicionar o estudante no ciclo escolar de maneira compatível com sua idade, buscando atingir e superar as metas estipuladas pelo Plano Estadual de Educação 2015 -2025 (Lei nº 18.969/2015).</t>
  </si>
  <si>
    <t xml:space="preserve">Relatórios de Frequência e Aplicação de Provas. Gerência de Ensino Fundamental.</t>
  </si>
  <si>
    <t xml:space="preserve">R$ 4.010.000,00</t>
  </si>
  <si>
    <t xml:space="preserve">R$ 4.162.380,00</t>
  </si>
  <si>
    <t xml:space="preserve">R$ 4.317.220,54</t>
  </si>
  <si>
    <t xml:space="preserve">R$ 4.477.821,14</t>
  </si>
  <si>
    <t xml:space="preserve">2292 - FORNECIMENTO DE UNIFORME ESCOLAR PARA ALUNOS DA EDUCAÇÃO DE JOVENS E ADULTOS</t>
  </si>
  <si>
    <t xml:space="preserve">R$ 16.950.000,00</t>
  </si>
  <si>
    <t xml:space="preserve">18323 - ALUNO BENEFICIADO COM UNIFORME ESCOLAR</t>
  </si>
  <si>
    <t xml:space="preserve">Distribuição de uniforme escolar: blusas, calças, calçados e meias, no intuito de padronizar e identificar os alunos da rede pública estadual.</t>
  </si>
  <si>
    <t xml:space="preserve">Relatório contendo o Mapa de distribuição dos Uniformes e contratos formalizados. Gerência de Patrimônio</t>
  </si>
  <si>
    <t xml:space="preserve">R$ 4.296.738,23</t>
  </si>
  <si>
    <t xml:space="preserve">R$ 5.373.323,27</t>
  </si>
  <si>
    <t xml:space="preserve">-R$ 1.076.585,04</t>
  </si>
  <si>
    <t xml:space="preserve">2293 - FORNECIMENTO DE UNIFORME ESCOLAR PARA ALUNOS DA EDUCAÇÃO ESPECIAL</t>
  </si>
  <si>
    <t xml:space="preserve">R$ 1.620.000,00</t>
  </si>
  <si>
    <t xml:space="preserve">2294 - FORNECIMENTO DE UNIFORME ESCOLAR PARA ALUNOS DO ENSINO FUNDAMENTAL</t>
  </si>
  <si>
    <t xml:space="preserve">R$ 102.980.000,00</t>
  </si>
  <si>
    <t xml:space="preserve">2295 - FORNECIMENTO DE UNIFORME ESCOLAR PARA ALUNOS DO ENSINO MÉDIO</t>
  </si>
  <si>
    <t xml:space="preserve">R$ 78.450.000,00</t>
  </si>
  <si>
    <t xml:space="preserve">2287 - FORNECIMENTO DE MATERIAL ESCOLAR PARA ALUNOS DA EDUCAÇÃO DE JOVENS E ADULTOS</t>
  </si>
  <si>
    <t xml:space="preserve">R$ 3.383.000,00</t>
  </si>
  <si>
    <t xml:space="preserve">18324 - ALUNO BENEFICIADO COM MATERIAL ESCOLAR</t>
  </si>
  <si>
    <t xml:space="preserve">Distribuição de materiais escolares paradidáticos como: agendas, cadernos, mochilas, lápis, borrachas e outros para o alunado da rede estadual de educação.</t>
  </si>
  <si>
    <t xml:space="preserve">Diagnóstico elaborado, Relatório contendo o Mapa de distribuição do Material Escolar e contratos formalizados.</t>
  </si>
  <si>
    <t xml:space="preserve">R$ 50.000.000,00</t>
  </si>
  <si>
    <t xml:space="preserve">R$ 51.900.000,00</t>
  </si>
  <si>
    <t xml:space="preserve">R$ 53.830.680,00</t>
  </si>
  <si>
    <t xml:space="preserve">R$ 55.833.181,30</t>
  </si>
  <si>
    <t xml:space="preserve">R$ 2.976.579,23</t>
  </si>
  <si>
    <t xml:space="preserve">R$ 3.164.019,23</t>
  </si>
  <si>
    <t xml:space="preserve">-R$ 1.962.240,00</t>
  </si>
  <si>
    <t xml:space="preserve">2288 - FORNECIMENTO DE MATERIAL ESCOLAR PARA ALUNOS DA EDUCAÇÃO ESPECIAL</t>
  </si>
  <si>
    <t xml:space="preserve">R$ 700.000,00</t>
  </si>
  <si>
    <t xml:space="preserve">2289 - FORNECIMENTO DE MATERIAL ESCOLAR PARA ALUNOS DO ENSINO FUNDAMENTAL</t>
  </si>
  <si>
    <t xml:space="preserve">R$ 30.287.000,00</t>
  </si>
  <si>
    <t xml:space="preserve">R$ 1.201.779,23</t>
  </si>
  <si>
    <t xml:space="preserve">2290 - FORNECIMENTO DE MATERIAL ESCOLAR PARA ALUNOS DO ENSINO MÉDIO</t>
  </si>
  <si>
    <t xml:space="preserve">R$ 25.630.000,00</t>
  </si>
  <si>
    <t xml:space="preserve">R$ 1.774.800,00</t>
  </si>
  <si>
    <t xml:space="preserve">2547 - REPASSE DE RECURSOS ÀS UNIDADES JURISDICIONADAS</t>
  </si>
  <si>
    <t xml:space="preserve">R$ 139.800.000,00</t>
  </si>
  <si>
    <t xml:space="preserve">R$ 78.339.454,63</t>
  </si>
  <si>
    <t xml:space="preserve">18325 - UNIDADES JURISDICIONADAS ATENDIDAS COM REPASSE DE RECURSOS</t>
  </si>
  <si>
    <t xml:space="preserve">Unidades Escolares e Coordenações Regionais de Educação beneficiadas com repasse de recursos financeiros, conforme estabelecido pela Lei nº 13.666 e Lei nº 14.306/2002 e suas alterações posteriores.</t>
  </si>
  <si>
    <t xml:space="preserve">Relatório com o número de Repasses realizados à unidades escolares. Superintendência de Planejamento e Finanças/Coordenação do Pró Escola.</t>
  </si>
  <si>
    <t xml:space="preserve">R$ 157.000.000,00</t>
  </si>
  <si>
    <t xml:space="preserve">R$ 162.966.000,00</t>
  </si>
  <si>
    <t xml:space="preserve">R$ 169.028.335,20</t>
  </si>
  <si>
    <t xml:space="preserve">R$ 175.316.189,27</t>
  </si>
  <si>
    <t xml:space="preserve">R$ 78.213.582,78</t>
  </si>
  <si>
    <t xml:space="preserve">R$ 74.176.860,78</t>
  </si>
  <si>
    <t xml:space="preserve">R$ 2.778.614,43</t>
  </si>
  <si>
    <t xml:space="preserve">2249 - PROMOÇÃO DA DIGNIDADE MENSTRUAL DA MULHER - SEDUC</t>
  </si>
  <si>
    <t xml:space="preserve">R$ 734.269,48</t>
  </si>
  <si>
    <t xml:space="preserve">18342 - ALUNA BENEFICIADA COM ABSORVENTE</t>
  </si>
  <si>
    <t xml:space="preserve">O Programa Goiano de Dignidade Menstrual tem o objetivo central de garantir o acesso a absorventes higiênicos descartáveis às mulheres que sejam (ou estejam): estudantes da rede pública; adolescentes em cumprimento de medida de privação de liberdade; privadas de liberdade em cumprimento de pena nos regimes fechado e semiaberto do Sistema Prisional Goiano; em situação de rua; e em situação de extrema pobreza e de pobreza.</t>
  </si>
  <si>
    <t xml:space="preserve">Mapa de distribuição, relatório de frequência e cadÚnico. Núcleo de Atenção à Saúde do Servidor e do Estudante.</t>
  </si>
  <si>
    <t xml:space="preserve">R$ 4.152.000,00</t>
  </si>
  <si>
    <t xml:space="preserve">R$ 4.306.454,40</t>
  </si>
  <si>
    <t xml:space="preserve">R$ 4.466.654,50</t>
  </si>
  <si>
    <t xml:space="preserve">2474 - GESTÃO DA INICIATIVA PROMOVER ACESSO DA POPULAÇÃO À EDUCAÇÃO COM EQUIDADE,QUALIDADE E VALORIZAÇÃO DA INCLUSÃO</t>
  </si>
  <si>
    <t xml:space="preserve">R$ 281.549.000,00</t>
  </si>
  <si>
    <t xml:space="preserve">R$ 39.195.893,31</t>
  </si>
  <si>
    <t xml:space="preserve">18354 - GESTÃO DA INICIATIVA PROMOVER O ACESSO DA POPULAÇÃO À EDUCAÇÃO COM EQÜIDADE, QUALIDADE E VALORIZAÇÃO DA DIVERSIDADE</t>
  </si>
  <si>
    <t xml:space="preserve">Suporte administrativo, técnico e pedagógico nos serviços a serem realizados pela Educação, visando promover o acesso, permanência e aprendizagem do aluno em sala de aula, com equidade e qualidade.</t>
  </si>
  <si>
    <t xml:space="preserve">Relatórios internos das áreas finalísticas contendo as atividades, aquisições e distribuições realizadas, processos de aquisições necessários ao desenvolvimento das atividades realizadas.</t>
  </si>
  <si>
    <t xml:space="preserve">R$ 350.000.000,00</t>
  </si>
  <si>
    <t xml:space="preserve">R$ 360.000.000,00</t>
  </si>
  <si>
    <t xml:space="preserve">R$ 373.348.805,64</t>
  </si>
  <si>
    <t xml:space="preserve">R$ 382.556.930,08</t>
  </si>
  <si>
    <t xml:space="preserve">R$ 37.125.246,25</t>
  </si>
  <si>
    <t xml:space="preserve">R$ 29.147.324,39</t>
  </si>
  <si>
    <t xml:space="preserve">R$ 1.674.411,74</t>
  </si>
  <si>
    <t xml:space="preserve">2475 - REDUÇÃO DO ANALFABETISMO</t>
  </si>
  <si>
    <t xml:space="preserve">18401 - PESSOA ATENDIDA EM PROJETO DE REDUÇÃO DO ANALFABETISMO</t>
  </si>
  <si>
    <t xml:space="preserve">Pessoa atendida com projetos que objetivam a redução da taxa de analfabetismo</t>
  </si>
  <si>
    <t xml:space="preserve">Relatórios internos da área gestora, Resultados de indicadores disponibilizados pelo Instituto Nacional de Estudos e Pesquisas Educacionais - INEP</t>
  </si>
  <si>
    <t xml:space="preserve">R$ 9.000.000,00</t>
  </si>
  <si>
    <t xml:space="preserve">R$ 9.342.000,00</t>
  </si>
  <si>
    <t xml:space="preserve">R$ 9.689.522,40</t>
  </si>
  <si>
    <t xml:space="preserve">R$ 10.049.972,63</t>
  </si>
  <si>
    <t xml:space="preserve">2025 - REALIZAÇÃO DE ATIVIDADES ESPORTIVAS E JOGOS ESTUDANTIS</t>
  </si>
  <si>
    <t xml:space="preserve">18616 - ALUNO BENEFICIADO COM JOGOS ESTUDANTIS E PRÁTICAS ESPORTIVAS</t>
  </si>
  <si>
    <t xml:space="preserve">Utilização do desporto escolar como ferramenta pedagógica que valoriza a prática esportiva e a construção da cidadania das crianças e jovens de forma educativa e democrática.</t>
  </si>
  <si>
    <t xml:space="preserve">relatório contendo número de inscritos nos jogos e documentos comprobatórios da realização das práticas esportivas (equipamentos necessários à realização das práticas, contratos firmados, etc). Superintendência de Desporto.</t>
  </si>
  <si>
    <t xml:space="preserve">R$ 40.000.000,00</t>
  </si>
  <si>
    <t xml:space="preserve">R$ 41.520.000,00</t>
  </si>
  <si>
    <t xml:space="preserve">R$ 43.064.544,00</t>
  </si>
  <si>
    <t xml:space="preserve">R$ 44.666.545,04</t>
  </si>
  <si>
    <t xml:space="preserve">R$ 283.813,45</t>
  </si>
  <si>
    <t xml:space="preserve">-R$ 283.813,45</t>
  </si>
  <si>
    <t xml:space="preserve">2301 - MANUTENÇÃO E DESENVOLVIMENTO DO ENSINO PROFISSIONAL</t>
  </si>
  <si>
    <t xml:space="preserve">R$ 3.047.585,36</t>
  </si>
  <si>
    <t xml:space="preserve">R$ 146.404,65</t>
  </si>
  <si>
    <t xml:space="preserve">18630 - ALUNO ATENDIDO COM CURSO DE EDUCAÇÃO PROFISSIONAL</t>
  </si>
  <si>
    <t xml:space="preserve">Aluno matriculado e com frequência regular em curso técnico profissionalizante do Ensino Médio da rede pública de ensino estadual.</t>
  </si>
  <si>
    <t xml:space="preserve">Relatório de frequência e certificados emitidos pela área competente.</t>
  </si>
  <si>
    <t xml:space="preserve">R$ 5.010.000,00</t>
  </si>
  <si>
    <t xml:space="preserve">R$ 5.200.380,00</t>
  </si>
  <si>
    <t xml:space="preserve">R$ 5.393.834,14</t>
  </si>
  <si>
    <t xml:space="preserve">R$ 5.594.484,77</t>
  </si>
  <si>
    <t xml:space="preserve">R$ 328.978,24</t>
  </si>
  <si>
    <t xml:space="preserve">-R$ 214.573,59</t>
  </si>
  <si>
    <t xml:space="preserve">3131 - CONSTRUÇÃO DE PRÉDIO PÚBLICO</t>
  </si>
  <si>
    <t xml:space="preserve">18643 - UNIDADES JURISDICIONADAS E PRÉDIOS PÚBLICOS CONSTRUÍDOS</t>
  </si>
  <si>
    <t xml:space="preserve">Construir unidades escolares e quadras poliesportivas e seus espaços físicos como bibliotecas, salas multiusos, estúdios para aulas de arte e laboratórios, obedecendo os padrões básicos de infraestrutura.</t>
  </si>
  <si>
    <t xml:space="preserve">Relatório de obras (medição de execução e pagamentos), contratos firmados e obras entregues.</t>
  </si>
  <si>
    <t xml:space="preserve">R$ 35.000.000,00</t>
  </si>
  <si>
    <t xml:space="preserve">R$ 36.330.000,00</t>
  </si>
  <si>
    <t xml:space="preserve">R$ 37.681.476,00</t>
  </si>
  <si>
    <t xml:space="preserve">R$ 39.083.226,91</t>
  </si>
  <si>
    <t xml:space="preserve">R$ 7.607.242,58</t>
  </si>
  <si>
    <t xml:space="preserve">R$ 7.276.487,59</t>
  </si>
  <si>
    <t xml:space="preserve">-R$ 559.504,29</t>
  </si>
  <si>
    <t xml:space="preserve">3132 - CONSTRUÇÃO DE UNIDADES ESCOLARES</t>
  </si>
  <si>
    <t xml:space="preserve">R$ 7.607.242,45</t>
  </si>
  <si>
    <t xml:space="preserve">2282 - AMPLIAÇÃO, REFORMA E ADEQUAÇÃO DE PRÉDIO PÚBLICO</t>
  </si>
  <si>
    <t xml:space="preserve">R$ 3.700.000,00</t>
  </si>
  <si>
    <t xml:space="preserve">R$ 313.026,06</t>
  </si>
  <si>
    <t xml:space="preserve">18644 - UNIDADES JURISDICIONADAS E PRÉDIOS PÚBLICOS REFORMADOS E AMPLIADOS</t>
  </si>
  <si>
    <t xml:space="preserve">Ampliar, reformar e adequar as unidades escolares e seus espaços físicos como bibliotecas, quadras poliesportivas, salas multiusos, estúdios para aulas de artes e laboratórios, bem como outras unidades jurisdicionadas da Secretaria de Educação, obedecendo aos padrões básicos de infraestrutura para o desenvolvimento de suas atividades.</t>
  </si>
  <si>
    <t xml:space="preserve">Relatórios de execução das reformas e ampliações (medição, liquidação e pagamento), contratos firmados, descentralização de recursos, etc.</t>
  </si>
  <si>
    <t xml:space="preserve">R$ 65.000.000,00</t>
  </si>
  <si>
    <t xml:space="preserve">R$ 67.470.000,00</t>
  </si>
  <si>
    <t xml:space="preserve">R$ 69.979.884,00</t>
  </si>
  <si>
    <t xml:space="preserve">R$ 72.583.135,68</t>
  </si>
  <si>
    <t xml:space="preserve">R$ 3.185.830,90</t>
  </si>
  <si>
    <t xml:space="preserve">R$ 8.029.941,70</t>
  </si>
  <si>
    <t xml:space="preserve">-R$ 5.713.557,40</t>
  </si>
  <si>
    <t xml:space="preserve">2283 - AMPLIAÇÃO, REFORMA E ADEQUAÇÃO DE UNIDADES ESCOLARES</t>
  </si>
  <si>
    <t xml:space="preserve">R$ 35.645.000,00</t>
  </si>
  <si>
    <t xml:space="preserve">R$ 2.872.804,84</t>
  </si>
  <si>
    <t xml:space="preserve">2548 - BOLSA ESTUDO - ENSINO FUNDAMENTAL</t>
  </si>
  <si>
    <t xml:space="preserve">R$ 21.800.000,00</t>
  </si>
  <si>
    <t xml:space="preserve">R$ 20.176.489,92</t>
  </si>
  <si>
    <t xml:space="preserve">18645 - ALUNO BENEFICIADO COM BOLSA ESTUDO</t>
  </si>
  <si>
    <t xml:space="preserve">Bolsa de estudo que beneficia os estudantes que estão matriculados na rede estadual de ensino e que atenda os critérios de frequência mensal mínima de 75% e média escolar de 6 pontos por bimestre.</t>
  </si>
  <si>
    <t xml:space="preserve">Relatório de Frequência, boletim com notas mínimas exigidas. Superintendência Bolsa Educação.</t>
  </si>
  <si>
    <t xml:space="preserve">R$ 315.000.000,00</t>
  </si>
  <si>
    <t xml:space="preserve">R$ 326.970.000,00</t>
  </si>
  <si>
    <t xml:space="preserve">R$ 339.133.284,00</t>
  </si>
  <si>
    <t xml:space="preserve">R$ 351.749.042,16</t>
  </si>
  <si>
    <t xml:space="preserve">R$ 92.314.861,68</t>
  </si>
  <si>
    <t xml:space="preserve">R$ 60.351.069,28</t>
  </si>
  <si>
    <t xml:space="preserve">R$ 31.963.792,40</t>
  </si>
  <si>
    <t xml:space="preserve">2549 - BOLSA ESTUDO - ENSINO MEDIO</t>
  </si>
  <si>
    <t xml:space="preserve">R$ 208.200.000,00</t>
  </si>
  <si>
    <t xml:space="preserve">R$ 72.138.371,76</t>
  </si>
  <si>
    <t xml:space="preserve">18650 - MUNICÍPIO BENEFICIADO COM VEÍCULO</t>
  </si>
  <si>
    <t xml:space="preserve">veículo adquirido para transporte escolar ou para as atividades das unidades jurisdicionadas da SEDUC.</t>
  </si>
  <si>
    <t xml:space="preserve">Termo de Compromisso firmado, relatório de entrega aos municípios</t>
  </si>
  <si>
    <t xml:space="preserve">2194 - PASSE LIVRE ESTUDANTIL - ENSINO FUNDAMENTAL</t>
  </si>
  <si>
    <t xml:space="preserve">R$ 8.500.000,00</t>
  </si>
  <si>
    <t xml:space="preserve">R$ 962.970,56</t>
  </si>
  <si>
    <t xml:space="preserve">PASSE LIVRE ESTUDANTIL</t>
  </si>
  <si>
    <t xml:space="preserve">Baixo desempenho e evasão escolar.</t>
  </si>
  <si>
    <t xml:space="preserve">Promoção da mobilidade social que contribui com a diminuição da evasão escolar, por meio da oferta de 48 viagens mensais, possibilitando a ida e a volta do estudante, de sua casa até a instituição de ensino.</t>
  </si>
  <si>
    <t xml:space="preserve">19183 - PASSE LIVRE ESTUDANTIL - ENSINO FUNDAMENTAL DISPONIBILIZADO</t>
  </si>
  <si>
    <t xml:space="preserve">Concessão de 48 viagens mensais para estudantes do ensino fundamental para ida e volta às instituições de ensino.</t>
  </si>
  <si>
    <t xml:space="preserve">Relatório de Cadastrados/Beneficiários.</t>
  </si>
  <si>
    <t xml:space="preserve">R$ 14.861.000,00</t>
  </si>
  <si>
    <t xml:space="preserve">R$ 12.000.000,00</t>
  </si>
  <si>
    <t xml:space="preserve">R$ 14.000.000,00</t>
  </si>
  <si>
    <t xml:space="preserve">R$ 1.045.805,76</t>
  </si>
  <si>
    <t xml:space="preserve">-R$ 82.835,20</t>
  </si>
  <si>
    <t xml:space="preserve">2195 - PASSE LIVRE ESTUDANTIL - ENSINO SUPERIOR</t>
  </si>
  <si>
    <t xml:space="preserve">R$ 19.700.000,00</t>
  </si>
  <si>
    <t xml:space="preserve">R$ 3.875.856,88</t>
  </si>
  <si>
    <t xml:space="preserve">19184 - PASSE LIVRE ESTUDANTIL - ENSINO SUPERIOR DISPONIBILIZADO</t>
  </si>
  <si>
    <t xml:space="preserve">Concessão de 48 viagens mensais para estudantes do ensino superior para ida e volta às instituições de ensino.</t>
  </si>
  <si>
    <t xml:space="preserve">Relatório de Cadastramento / beneficiários.</t>
  </si>
  <si>
    <t xml:space="preserve">R$ 32.508.000,00</t>
  </si>
  <si>
    <t xml:space="preserve">R$ 21.000.000,00</t>
  </si>
  <si>
    <t xml:space="preserve">R$ 23.000.000,00</t>
  </si>
  <si>
    <t xml:space="preserve">R$ 3.243.245,07</t>
  </si>
  <si>
    <t xml:space="preserve">R$ 3.610.938,07</t>
  </si>
  <si>
    <t xml:space="preserve">-R$ 367.693,00</t>
  </si>
  <si>
    <t xml:space="preserve">2196 - PASSE LIVRE ESTUDANTIL - ENSINO MÉDIO</t>
  </si>
  <si>
    <t xml:space="preserve">R$ 26.800.000,00</t>
  </si>
  <si>
    <t xml:space="preserve">19185 - PASSE LIVRE ESTUDANTIL - ENSINO MÉDIO DISPONIBILIZADO</t>
  </si>
  <si>
    <t xml:space="preserve">Concessão de 48 viagens mensais para estudantes do ensino médio para ida e volta às instituições de ensino.</t>
  </si>
  <si>
    <t xml:space="preserve">Relatório de Cadastramento / Beneficiário.</t>
  </si>
  <si>
    <t xml:space="preserve">R$ 45.511.000,00</t>
  </si>
  <si>
    <t xml:space="preserve">R$ 33.000.000,00</t>
  </si>
  <si>
    <t xml:space="preserve">R$ 4.367.127,58</t>
  </si>
  <si>
    <t xml:space="preserve">-R$ 491.270,70</t>
  </si>
  <si>
    <t xml:space="preserve">2402 - TITULAÇÃO DE ALUNO DE GRADUAÇÃO</t>
  </si>
  <si>
    <t xml:space="preserve">R$ 1.320.000,00</t>
  </si>
  <si>
    <t xml:space="preserve">R$ 776.090,00</t>
  </si>
  <si>
    <t xml:space="preserve">4062 - UNIVERSIDADE ESTADUAL DE GOIÁS - UEG</t>
  </si>
  <si>
    <t xml:space="preserve">AMPLIAÇÃO DO ACESSO DA SOCIEDADE AO ENSINO SUPERIOR DE QUALIDADE</t>
  </si>
  <si>
    <t xml:space="preserve">Dificuldade de acesso do trabalhador ao mercado de trabalho</t>
  </si>
  <si>
    <t xml:space="preserve">Oferta de cursos de graduação nas mais diversas áreas de conhecimento em 41 municípios goianos.</t>
  </si>
  <si>
    <t xml:space="preserve">17746 - ALUNO DE GRADUAÇÃO TITULADO</t>
  </si>
  <si>
    <t xml:space="preserve">Contratação de prestação de serviços para a manutenção das instalações físicas da Universidade; aquisição de insumos e equipamentos para as aulas práticas dos cursos de graduação; aquisição de livros e mobiliário e contratação de bibliotecas virtuais.</t>
  </si>
  <si>
    <t xml:space="preserve">Atestados, Notas Fiscais, entre outros documentos.</t>
  </si>
  <si>
    <t xml:space="preserve">R$ 1.366.068,00</t>
  </si>
  <si>
    <t xml:space="preserve">R$ 1.413.743,77</t>
  </si>
  <si>
    <t xml:space="preserve">R$ 1.463.224,81</t>
  </si>
  <si>
    <t xml:space="preserve">3207 - ESTRUTURAÇÃO DO CENTRO REGIONAL INTEGRADO DE PESQUISA, PÓS-GRADUAÇÃO E INOVAÇÃO</t>
  </si>
  <si>
    <t xml:space="preserve">R$ 370.000,00</t>
  </si>
  <si>
    <t xml:space="preserve">CONSOLIDAÇÃO DE CENTROS REGIONAIS INTEGRADOS DE PESQUISA, PÓS-GRADUAÇÃO E INOVAÇÃO NA UEG</t>
  </si>
  <si>
    <t xml:space="preserve">Desenvolvimento desigual entre regiões goianas</t>
  </si>
  <si>
    <t xml:space="preserve">Estruturação de centros regionais integrados de pesquisa, pós-graduação e inovação na UEG, com a consolidação de espaços físicos, como laboratórios, bem como equipamentos, a fim de garantir a produção de conhecimento e a geração de serviços e produtos inovadores. Com a consolidação desses centros na UEG, as pesquisas serão desenvolvidas de acordo com as necessidades regionais do Estado de Goiás. Os espaços físicos serão para alocação de grupos de pesquisa e núcleos de pesquisa, assim como para espaços para eventos de mobilização do setor produtivo, sociedade civil e Governo em âmbito local e regional.</t>
  </si>
  <si>
    <t xml:space="preserve">17721 - CENTRO REGIONAL INTEGRADO DE PESQUISA, PÓS-GRADUAÇÃO E INOVAÇÃO ESTRUTURADO</t>
  </si>
  <si>
    <t xml:space="preserve">Número de centros regionais integrados de pesquisa, pós-graduação e inovação estruturados a partir da disponibilização de fomento, espaços físicos e equipamentos adequados, bem como incentivo aos pesquisadores e pesquisas envolvidas.</t>
  </si>
  <si>
    <t xml:space="preserve">Registros de editais de fomento para pesquisas e pós-graduação e obras realizadas que possuam como objeto o fortalecimento e estruturação dos centros regionais integrados de pesquisa, pós-graduação e inovação.</t>
  </si>
  <si>
    <t xml:space="preserve">R$ 382.913,00</t>
  </si>
  <si>
    <t xml:space="preserve">R$ 396.276,66</t>
  </si>
  <si>
    <t xml:space="preserve">R$ 410.146,35</t>
  </si>
  <si>
    <t xml:space="preserve">CRIAÇÃO DO PLANO ANUAL DE CAPACITAÇÃO DIRECIONANDO A QUALIFICAÇÃO DO SERVIDOR AO PLANEJ. ESTRATÉGICO DA UEG</t>
  </si>
  <si>
    <t xml:space="preserve">DESENVOLVIMENTO DESIGUAL ENTRE AS CIDADES GOIANAS</t>
  </si>
  <si>
    <t xml:space="preserve">Tem como objetivo principal promover a qualificação e o desenvolvimento contínuo dos servidores da Universidade Estadual de Goiás (UEG) por meio de um plano de capacitação anual. Essa iniciativa busca alinhar a qualificação dos servidores às metas e objetivos estabelecidos no planejamento estratégico da UEG, garantindo que as competências necessárias sejam desenvolvidas para o alcance dos resultados desejados.</t>
  </si>
  <si>
    <t xml:space="preserve">17740 - DESENVOLVIMENTO ORGANIZACIONAL</t>
  </si>
  <si>
    <t xml:space="preserve">Refere-se a um conjunto de estratégias, práticas e processos implementados para promover o crescimento dos Servidores da UEG.</t>
  </si>
  <si>
    <t xml:space="preserve">Diploma de Curso emitido, Ação ou evento Concluído.</t>
  </si>
  <si>
    <t xml:space="preserve">R$ 200.000,00</t>
  </si>
  <si>
    <t xml:space="preserve">R$ 206.980,00</t>
  </si>
  <si>
    <t xml:space="preserve">R$ 214.203,60</t>
  </si>
  <si>
    <t xml:space="preserve">R$ 221.700,73</t>
  </si>
  <si>
    <t xml:space="preserve">2403 - TITULAÇÃO DE ALUNO DE PÓS-GRADUAÇÃO</t>
  </si>
  <si>
    <t xml:space="preserve">R$ 3.640.000,00</t>
  </si>
  <si>
    <t xml:space="preserve">R$ 65.444,28</t>
  </si>
  <si>
    <t xml:space="preserve">ESTRUTURAÇÃO DOS CURSOS DE PÓS-GRADUAÇÃO NA UEG.</t>
  </si>
  <si>
    <t xml:space="preserve">Fortalecimento das capacidades institucionais de pesquisa e inovação dos cursos de pós-graduação lato sensu e dos programas de poś-graduação stricto sensu na UEG, com a disponibilização de fomento, espaços físicos e equipamentos adequados, bem como incentivo aos pesquisadores e pesquisas envolvidas, contribuindo assim para o desenvolvimento regional do Estado de Goiás.</t>
  </si>
  <si>
    <t xml:space="preserve">17745 - ALUNO DE PÓS-GRADUAÇÃO TITULADO</t>
  </si>
  <si>
    <t xml:space="preserve">Número de alunos de pós-graduação lato sensu e stricto sensu titulados</t>
  </si>
  <si>
    <t xml:space="preserve">Registros da quantidade de alunos de pós-graduação titulados a partir dos relatórios emitidos nos sistemas gerenciais da UEG - Lato Sensu e Stricto Sensu.</t>
  </si>
  <si>
    <t xml:space="preserve">R$ 3.640.600,00</t>
  </si>
  <si>
    <t xml:space="preserve">R$ 3.767.656,94</t>
  </si>
  <si>
    <t xml:space="preserve">R$ 3.899.148,17</t>
  </si>
  <si>
    <t xml:space="preserve">R$ 4.035.618,35</t>
  </si>
  <si>
    <t xml:space="preserve">2399 - APOIO A PROJETOS E ATIVIDADES PARA ENSINO, PESQUISA, EXTENSÃO E DESENVOLVIMENTO INSTITUCIONAL DA UEG</t>
  </si>
  <si>
    <t xml:space="preserve">R$ 12.682.955,94</t>
  </si>
  <si>
    <t xml:space="preserve">R$ 668.351,03</t>
  </si>
  <si>
    <t xml:space="preserve">EXECUÇÃO DE CONVÊNIOS E OUTROS AJUSTES COM CAPTAÇÃO DE RECURSOS</t>
  </si>
  <si>
    <t xml:space="preserve">O Plano de Captação de Recursos Externos é uma iniciativa estratégica desenvolvida pela Universidade Estadual de Goiás (UEG) para buscar e obter recursos financeiros de fontes externas em benefício de projetos e atividades da instituição.</t>
  </si>
  <si>
    <t xml:space="preserve">17741 - PROJETOS E ATIVIDADES PARA ENSINO, PESQUISA, EXTENSÃO E DESENVOLVIMENTO INSTITUCIONAL DA UEG DECORRENTES DE CAPTAÇÃO DE RECURSOS EXTERNOS APOIADOS</t>
  </si>
  <si>
    <t xml:space="preserve">É um conjunto de iniciativas promovidas pela Universidade Estadual de Goiás (UEG) que são financiadas por meio de recursos captados externamente.</t>
  </si>
  <si>
    <t xml:space="preserve">Convênio Firmado.</t>
  </si>
  <si>
    <t xml:space="preserve">R$ 668.744,80</t>
  </si>
  <si>
    <t xml:space="preserve">R$ 514.352,99</t>
  </si>
  <si>
    <t xml:space="preserve">R$ 154.391,81</t>
  </si>
  <si>
    <t xml:space="preserve">2401 - FOMENTO A PROJETO DE PESQUISA / INOVAÇÃO</t>
  </si>
  <si>
    <t xml:space="preserve">R$ 3.415.000,00</t>
  </si>
  <si>
    <t xml:space="preserve">FOMENTO À PESQUISA, PÓS-GRADUAÇÃO E INOVAÇÃO NA UEG</t>
  </si>
  <si>
    <t xml:space="preserve">POLÍTICAS DE FOMENTO E INCENTIVO À INOVAÇÃO E DESENVOLVIMENTO SUSTENTÁVEL INCIPIENTES</t>
  </si>
  <si>
    <t xml:space="preserve">Trata-se de estratégia institucional estruturante, para a implementação das diretrizes e políticas para fomento ao desenvolvimento de pesquisas e projetos de inovação científica e tecnológica no âmbito da UEG utilizando a infraestrutura disponível, bem como aquela a ser constituída a partir das ações deste PPA.</t>
  </si>
  <si>
    <t xml:space="preserve">17744 - PROJETO DE PESQUISA/INOVAÇÃO FOMENTADO</t>
  </si>
  <si>
    <t xml:space="preserve">Número de projetos de pesquisa/inovação fomentados na UEG com a disponibilização de fomento ao desenvolvimento de pesquisas e projetos de inovação científica e tecnológica no âmbito da UEG utilizando a infraestrutura disponível, bem como aquela a ser constituída a partir das ações deste PPA.</t>
  </si>
  <si>
    <t xml:space="preserve">Registros de editais de fomento homologados, pesquisas e projetos de inovação científica e tecnológica registrados na UEG.</t>
  </si>
  <si>
    <t xml:space="preserve">R$ 3.534.183,50</t>
  </si>
  <si>
    <t xml:space="preserve">R$ 3.657.526,50</t>
  </si>
  <si>
    <t xml:space="preserve">R$ 3.785.539,93</t>
  </si>
  <si>
    <t xml:space="preserve">PLANO DE CAPTAÇÃO DE RECURSOS VIA EMENDAS ESTADUAIS EM BENEFÍCIO DE PROJETOS E ATIVIDADES DA UEG</t>
  </si>
  <si>
    <t xml:space="preserve">O Plano de Captação de Recursos via Emendas Estaduais é uma iniciativa estratégica desenvolvida pela Universidade Estadual de Goiás (UEG) para obter recursos financeiros adicionais por meio do apoio de emendas estaduais.</t>
  </si>
  <si>
    <t xml:space="preserve">17742 - PROJETOS E ATIVIDADES NA ÁREA DA EDUCAÇÃO, CIÊNCIA E TECNOLOGIA DECORRENTES DE EMENDAS PARLAMENTARES ESTADUAIS APOIADOS</t>
  </si>
  <si>
    <t xml:space="preserve">Refere-se a um conjunto de iniciativas promovidas pela Universidade Estadual de Goiás (UEG) que são financiadas por meio de emendas parlamentares estaduais.</t>
  </si>
  <si>
    <t xml:space="preserve">Liquidação de Despesa/Ordens de serviço ou Fornecimento Emitida.</t>
  </si>
  <si>
    <t xml:space="preserve">2467 - APARELHAMENTO DAS UNIDADES DA UEG</t>
  </si>
  <si>
    <t xml:space="preserve">R$ 69.401,35</t>
  </si>
  <si>
    <t xml:space="preserve">PLANO DE MELHORIA INSTITUCIONAL NA UEG ATRAVÉS DE AQUISIÇÕES E CONTRATAÇÕES</t>
  </si>
  <si>
    <t xml:space="preserve">O Programa de Aquisições e Contratações para Promoção da Qualidade no Ensino, Pesquisa, Extensão e Desenvolvimento Institucional na Universidade Estadual de Goiás (UEG) é uma iniciativa voltada para fortalecer e melhorar a qualidade dos processos de ensino, pesquisa, extensão e desenvolvimento institucional na universidade.</t>
  </si>
  <si>
    <t xml:space="preserve">19662 - UNIDADE DA UEG APARELHADA</t>
  </si>
  <si>
    <t xml:space="preserve">O produto "Capacidade de Ensino, Pesquisa, Extensão e Desenvolvimento Institucional da UEG Assegurado" refere-se à garantia de um ambiente propício e eficiente para o desenvolvimento das atividades de ensino, pesquisa, extensão e desenvolvimento institucional na Universidade Estadual de Goiás (UEG). Trata-se de um conjunto de medidas e recursos implementados pela instituição visando promover a excelência e a qualidade em todas as suas áreas de atuação.</t>
  </si>
  <si>
    <t xml:space="preserve">Liquidação de despesa; Ordem de Fornecimento emitida.</t>
  </si>
  <si>
    <t xml:space="preserve">R$ 3.104.700,00</t>
  </si>
  <si>
    <t xml:space="preserve">R$ 3.213.054,03</t>
  </si>
  <si>
    <t xml:space="preserve">R$ 3.325.510,92</t>
  </si>
  <si>
    <t xml:space="preserve">R$ 50.151,35</t>
  </si>
  <si>
    <t xml:space="preserve">2400 - FOMENTO A AÇÃO DE EXTENSÃO</t>
  </si>
  <si>
    <t xml:space="preserve">R$ 1.200.000,00</t>
  </si>
  <si>
    <t xml:space="preserve">R$ 4.880,00</t>
  </si>
  <si>
    <t xml:space="preserve">POLÍTICA DE EXTENSÃO DA UEG</t>
  </si>
  <si>
    <t xml:space="preserve">DESIGUALDADE SOCIAL E VULNERABILIDADE SOCIAL E CULTURAL.</t>
  </si>
  <si>
    <t xml:space="preserve">Promover, através das ações de extensão da UEG, a inclusão social e econômica no território do Cerrado, independentemente da idade, gênero, deficiência, raça, etnia, origem, religião, condição econômica dentre outras. As áreas temáticas da extensão atualmente são: Educação, Saúde, Trabalho, Direitos Humanos e Justiça, Meio Ambiente, Tecnologia e Cultura.</t>
  </si>
  <si>
    <t xml:space="preserve">17720 - AÇÃO DE EXTENSÃO FOMENTADA</t>
  </si>
  <si>
    <t xml:space="preserve">Projetos de extensão para fins de curricularização e fortalecimento da perspectiva tríplice de atuação da Universidade (ensino, pesquisa e extensão) Festival de Cultura (estímulo às manifestações culturais e artísticas no âmbito da Universidade) e Jogos Universitários (estímulo e promoção das atividades desportivas, sejam elas amadoras ou a nível competitivo de alto rendimento).</t>
  </si>
  <si>
    <t xml:space="preserve">Número de projetos executados.</t>
  </si>
  <si>
    <t xml:space="preserve">R$ 1.241.880,00</t>
  </si>
  <si>
    <t xml:space="preserve">R$ 1.285.221,61</t>
  </si>
  <si>
    <t xml:space="preserve">R$ 1.330.204,37</t>
  </si>
  <si>
    <t xml:space="preserve">R$ 1.800,00</t>
  </si>
  <si>
    <t xml:space="preserve">R$ 3.080,00</t>
  </si>
  <si>
    <t xml:space="preserve">2466 - CONCESSÃO DE BOLSA/AUXÍLIO FINANCEIRO ACADÊMICO</t>
  </si>
  <si>
    <t xml:space="preserve">R$ 10.510.000,00</t>
  </si>
  <si>
    <t xml:space="preserve">R$ 968.871,28</t>
  </si>
  <si>
    <t xml:space="preserve">POLÍTICA DE INCENTIVO ACADÊMICO E FINANCEIRO PARA ESTUDANTES UNIVERSITÁRIOS</t>
  </si>
  <si>
    <t xml:space="preserve">DIFICULDADE DE ACESSO DO TRABALHADOR AO MERCADO DE TRABALHO</t>
  </si>
  <si>
    <t xml:space="preserve">O Programa de Estímulo Acadêmico e Financeiro para Estudantes Universitários da Universidade Estadual de Goiás (UEG) representa uma iniciativa que visa fomentar e respaldar o avanço do Ensino, Pesquisa, Extensão e Desenvolvimento Institucional da UEG, por meio da concessão de bolsas institucionais</t>
  </si>
  <si>
    <t xml:space="preserve">17760 - PESSOA BENEFICIADA COM BOLSA OU AUXÍLIO FINANCEIRO ACADÊMICO</t>
  </si>
  <si>
    <t xml:space="preserve">Respalda a comunidade universitária, oferecendo bolsas ou auxílios financeiros que impulsionem o progresso de suas atividades acadêmicas.</t>
  </si>
  <si>
    <t xml:space="preserve">Inscrições finais homologadas do Edital ou Atestados mensais para Pagamentos.</t>
  </si>
  <si>
    <t xml:space="preserve">R$ 10.509.984,90</t>
  </si>
  <si>
    <t xml:space="preserve">R$ 10.876.783,37</t>
  </si>
  <si>
    <t xml:space="preserve">R$ 11.256.383,11</t>
  </si>
  <si>
    <t xml:space="preserve">R$ 11.650.356,52</t>
  </si>
  <si>
    <t xml:space="preserve">R$ 947.364,48</t>
  </si>
  <si>
    <t xml:space="preserve">R$ 766.164,48</t>
  </si>
  <si>
    <t xml:space="preserve">R$ 37.800,00</t>
  </si>
  <si>
    <t xml:space="preserve">3206 - CONSTRUÇÃO OU REFORMA DE INSTALAÇÃO FÍSICA DA UEG</t>
  </si>
  <si>
    <t xml:space="preserve">R$ 5.228.000,00</t>
  </si>
  <si>
    <t xml:space="preserve">R$ 588.127,11</t>
  </si>
  <si>
    <t xml:space="preserve">PROMOÇÃO DA QUALIDADE DE INFRAESTRUTURA DOS CAMPUS E UNIDADES UNIVERSITÁRIAS DA UEG</t>
  </si>
  <si>
    <t xml:space="preserve">O objetivo central dessa iniciativa é aprimorar e fortalecer a infraestrutura física das instalações da Universidade Estadual de Goiás (UEG). O propósito subjacente é criar um ambiente que seja não apenas apropriado, mas também favorável ao ensino, à pesquisa, à extensão e outras atividades acadêmicas. O intuito final é assegurar uma experiência de alta qualidade para toda a Comunidade Acadêmica da universidade.</t>
  </si>
  <si>
    <t xml:space="preserve">17743 - INSTALAÇÃO FÍSICA DA UEG CONSTRUÍDA OU REFORMADA</t>
  </si>
  <si>
    <t xml:space="preserve">Se refere a uma estrutura física que foi construída do zero ou passou por um processo de reforma e melhoria na Universidade Estadual de Goiás (UEG).</t>
  </si>
  <si>
    <t xml:space="preserve">Obra/Reforma Concluída</t>
  </si>
  <si>
    <t xml:space="preserve">R$ 5.849.353,15</t>
  </si>
  <si>
    <t xml:space="preserve">R$ 6.053.495,57</t>
  </si>
  <si>
    <t xml:space="preserve">R$ 6.264.762,57</t>
  </si>
  <si>
    <t xml:space="preserve">R$ 6.484.029,26</t>
  </si>
  <si>
    <t xml:space="preserve">R$ 270.266,51</t>
  </si>
  <si>
    <t xml:space="preserve">R$ 10.375,81</t>
  </si>
  <si>
    <t xml:space="preserve">3205 - CONSTRUÇÂO DE OBRA PRIORITÁRIA DO GOVERNO PELA UEG</t>
  </si>
  <si>
    <t xml:space="preserve">19004 - OBRA PRIORITÁRIA DO GOVERNO CONSTRUÍDA</t>
  </si>
  <si>
    <t xml:space="preserve">Conclusão de obras que estão dentro das metas GEPI.</t>
  </si>
  <si>
    <t xml:space="preserve">Obra Entregue.</t>
  </si>
  <si>
    <t xml:space="preserve">R$ 7.247.950,49</t>
  </si>
  <si>
    <t xml:space="preserve">R$ 7.504.682,22</t>
  </si>
  <si>
    <t xml:space="preserve">R$ 7.767.346,10</t>
  </si>
  <si>
    <t xml:space="preserve">GOIÁS DE GESTÃO RESPONSÁVEL E TRANSFORMADORA</t>
  </si>
  <si>
    <t xml:space="preserve">ATENDIMENTO DE EXCELÊNCIA</t>
  </si>
  <si>
    <t xml:space="preserve">1010 - GESTÃO DEMOCRÁTICA E TRANSPARENTE, GOVERNANÇA E RESPONSABILIDADE SOCIAL DO PODER LEGISLATIVO.</t>
  </si>
  <si>
    <t xml:space="preserve">O programa objetiva manter a gestão democrática e transparente, com governança e responsabilidade social do Poder Legislativo do Governo do Estado de Goiás.</t>
  </si>
  <si>
    <t xml:space="preserve">O Índice de Transparência e Governança Pública (ITGP) avalia os níveis de transparência dos poderes subnacionais brasileiros e sua metodologia foi desenvolvida pela Transparência Internacional – Brasil. O ITGP classifica os entes avaliados em formato de ranking e atribui notas entre zero e 100 pontos. Quanto maior a nota, melhores os níveis de transparência e governança daquele ente. Para a construção do índice são avaliadas as dimensões: Comunicação, Transformação Digital, Plataformas, Administração e Governança, Transparência Financeira e Orçamentária, Marcos Legais, Dados Abertos e Gestão Participativa. Com relação ao Poder Legislativo, a Assembleia Legislativa de Goiás alcançou 59,3 pontos e teve seu desempenho considerado “regular” no Índice de Transparência e Governança Pública. O pior desempenho da Assembleia Legislativa de Goiás, com a nota de 35,29 pontos, foi na dimensão Governança, que trata da capacidade institucional e estrutural das casas legislativas para garantir mecanismos de integridade, avaliando, por exemplo, a existência de um órgão de controle interno, relatórios de auditoria e códigos de ética. Já a maior nota da Casa Legislativa goianiense foi na dimensão Comunicação, que avalia a presença das assembleias nas redes sociais e a existência de canais de comunicação com os cidadãos.</t>
  </si>
  <si>
    <t xml:space="preserve">Fortalecer o Poder Legislativo, evidenciando sua importância no processo de formulação, aprovação e fiscalização das políticas públicas estaduais e aproximar a Assembleia Legislativa do Estado de Goiás da sociedade.</t>
  </si>
  <si>
    <t xml:space="preserve">Índice de Transparência e Governança Pública (ITGP) - Transparência Internacional – Brasil (órgãos do poder legislativo)</t>
  </si>
  <si>
    <t xml:space="preserve">GESTÃO DEMOCRÁTICA E TRANSPARENTE, GOVERNANÇA E RESPONSABILIDADE SOCIAL DO PODER LEGISLATIVO.</t>
  </si>
  <si>
    <t xml:space="preserve">CONTROLE DAS DESPESAS COM EXERCÍCIO DA ATIVIDADE PARLAMENTAR.</t>
  </si>
  <si>
    <t xml:space="preserve">O OBJETIVO DA INICIATIVA É TER COTA PARLAMENTAR (VI) DEPUTADOS ESTADUAIS, DESPESAS COM ESTAGIÁRIOS DA ASSEMBLEIA LEGISLATIVA, DESPESAS COM PUBLICIDADE, DESPESAS COM CONVÊNIOS, AJUSTES E ACORDOS FIRMADOS PELA ALEGO (EXEMPLO: UNALE) E TREINAR E CAPACITAR OS SERVIDORES DA ALEGO.</t>
  </si>
  <si>
    <t xml:space="preserve">12517 - ESTAGIÁRIO CONTRATADO PELA ALEGO</t>
  </si>
  <si>
    <t xml:space="preserve">ESTAGIÁRIO CONTRATADO PARA DESENVOLVER SUAS ATIVIDADES TEÓRICAS, ALINHANDO-AS COM A PRÁTICA</t>
  </si>
  <si>
    <t xml:space="preserve">TOTAL DE ESTAGIÁRIOS CONTRATADOS</t>
  </si>
  <si>
    <t xml:space="preserve">19384 - CAMPANHA PUBLICITÁRIA VEICULADA</t>
  </si>
  <si>
    <t xml:space="preserve">ESSA PRODUTO DESTINA-SE A IDENTIFICAR AS CAMPANHAS PUBLICITÁRIAS VEÍCULAS PELA ALEGO</t>
  </si>
  <si>
    <t xml:space="preserve">19385 - CONVÊNIOS, TERMOS DE COOPERAÇÃO E CONGÊNERES FIRMADOS PELA ALEGO</t>
  </si>
  <si>
    <t xml:space="preserve">ESSE PRODUTO BUSCA IDENTIFICAR A QUANTIDADE DE CONVÊNIOS OU INSTRUMENTOS CONGÊNERES FIRMADOS PELA ALEGO</t>
  </si>
  <si>
    <t xml:space="preserve">TOTAL DE CONVÊNIOS OU INSTRUMENTOS CONGÊNERES COM REPASSE FINANCEIROS</t>
  </si>
  <si>
    <t xml:space="preserve">19386 - SERVIDOR CAPACITADO</t>
  </si>
  <si>
    <t xml:space="preserve">SERVIDOR CAPACITADO POR AÇÕES DA ESCOLA DO LEGISLATIVO</t>
  </si>
  <si>
    <t xml:space="preserve">2033 - COTA PARA O EXERCÍCIO DA ATIVIDADE PARLAMENTAR - CEAP - ALEGO</t>
  </si>
  <si>
    <t xml:space="preserve">R$ 20.325.000,00</t>
  </si>
  <si>
    <t xml:space="preserve">R$ 4.185.910,78</t>
  </si>
  <si>
    <t xml:space="preserve">19387 - GESTÃO DEMOCRÁTICA E TRANSPARENTE, GOVERNANÇA E RESPONSABILIDADE SOCIAL DO PODER LEGISLATIVO</t>
  </si>
  <si>
    <t xml:space="preserve">COTA PARLAMENTAR (VI) DEPUTADOS ESTADUAIS.</t>
  </si>
  <si>
    <t xml:space="preserve">Liquidação Siofinet.</t>
  </si>
  <si>
    <t xml:space="preserve">R$ 20.320.023,12</t>
  </si>
  <si>
    <t xml:space="preserve">R$ 4.554.532,14</t>
  </si>
  <si>
    <t xml:space="preserve">-R$ 629.414,72</t>
  </si>
  <si>
    <t xml:space="preserve">GOIÁS DO DESENVOLVIMENTO ECONÔMICO E SUSTENTÁVEL</t>
  </si>
  <si>
    <t xml:space="preserve">MEIO AMBIENTE</t>
  </si>
  <si>
    <t xml:space="preserve">1011 - GESTÃO E DESENVOLVIMENTO SUSTENTÁVEL DE RECURSOS NATURAIS</t>
  </si>
  <si>
    <t xml:space="preserve">O programa abrange iniciativas que visam melhor gestão integrada entre o Estado e os municípios para a preservação da natureza goiana, encerrada, sobretudo, pelo Cerrado e pela Mata Atlântica, buscando promover o desenvolvimento sustentável, a educação sobre meio ambiente e ações de mitigação dos efeitos das mudanças climáticas.</t>
  </si>
  <si>
    <t xml:space="preserve">O indicador Poupa Florestas mede o impacto da melhoria da produtividade sobre a preservação ambiental. O método mostra a diferença entre a área que seria necessária para garantir a produção agropecuária sem melhorias de produtividade e a área efetivamente utilizada. Nota-se que a participação da área poupada em Goiás entre 2010 e 2020 foi significativamente superior à brasileira e a do Centro-Oeste, representando em torno de 30% de área poupada no estado. Nos últimos dez anos, o Brasil poupou cerca de 102,6 milhões de hectares em área, a região Centro-Oeste poupou 33,3 milhões de hectares e Goiás 9,9 milhões de hectares. No ranking do percentual de área poupada em hectares, observou-se que o estado de Goiás ocupou a terceira posição no ranking nacional e a primeira posição no ranking regional, ressaltando que desenvolver políticas para aumentar a produtividade agropecuária e aumentar investimentos direcionados a pesquisa e desenvolvimento (P&amp;D) terá efeitos positivos na produção no longo prazo, contribuindo na preservação ambiental, devido aos efeitos de economia de terra decorrentes de ganhos de produtividade. No entanto é preciso expandir os investimentos na preservação e na regeneração da biodiversidade, de espécies da fauna e da flora e de ecossistemas. Necessário, também, atuar com responsabilidade e governança para fortalecer as unidades de conservação existentes, investindo no uso sustentável dessas áreas, inclusive para o turismo ecológico.</t>
  </si>
  <si>
    <t xml:space="preserve">Equilíbrio entre o desenvolvimento econômico e a preservação dos recursos naturais</t>
  </si>
  <si>
    <t xml:space="preserve">Indicador Poupa-florestas</t>
  </si>
  <si>
    <t xml:space="preserve">APRIMORAMENTO DA GESTÃO DOS RECURSOS NATURAIS</t>
  </si>
  <si>
    <t xml:space="preserve">Pressão do setor produtivo sobre os recursos naturais e deficiência das políticas envolvendo mudanças climáticas, ambientais e sustentabilidade, e fragmentação dos sistemas estadual e municipal de meio ambiente e de conservação ambiental.</t>
  </si>
  <si>
    <t xml:space="preserve">A iniciativa de aprimoramento da gestão dos recursos naturais prevê o desenvolvimento e manutenção de sistemas de informação para a gestão ambiental que tem como objetivo principal promover uma abordagem tecnológica eficaz e sustentável na gestão dos recursos naturais e na preservação do meio ambiente. Essa iniciativa busca integrar e otimizar os processos de coleta, análise, monitoramento e compartilhamento de dados ambientais por meio de sistemas de informação específicos.</t>
  </si>
  <si>
    <t xml:space="preserve">18034 - SISTEMA DE LOGÍSTICA REVERSA DE EMBALAGENS IMPLANTADO</t>
  </si>
  <si>
    <t xml:space="preserve">Implantação do sistema informatizado de logística reversa de embalagens</t>
  </si>
  <si>
    <t xml:space="preserve">Módulos implementados</t>
  </si>
  <si>
    <t xml:space="preserve">18035 - MANIFESTO DE TRANSPORTE DE RESÍDUOS – MTR ONLINE IMPLANTADO</t>
  </si>
  <si>
    <t xml:space="preserve">Implementação do sistema informatizado do Manifesto de Transporte de Resíduos - MTR</t>
  </si>
  <si>
    <t xml:space="preserve">Módulos implantados</t>
  </si>
  <si>
    <t xml:space="preserve">18036 - APLICATIVOS DE GESTÃO AUTOS DE INFRAÇÕES IMPLANTADOS E ATUALIZADOS</t>
  </si>
  <si>
    <t xml:space="preserve">Implantação dos aplicativos de gestão de autos de infração</t>
  </si>
  <si>
    <t xml:space="preserve">18037 - SISTEMA ESTADUAL DE INFORMAÇÕES DE RECURSOS HÍDRICOS IMPLANTADO</t>
  </si>
  <si>
    <t xml:space="preserve">Implantação do Sistema informatizado de informações de recursos hídricos</t>
  </si>
  <si>
    <t xml:space="preserve">18038 - SISTEMA DE COBRANÇAS PELO USO DA ÁGUA IMPLANTADO</t>
  </si>
  <si>
    <t xml:space="preserve">Implantação do Sistema informatizado de cobranças pelo uso da água</t>
  </si>
  <si>
    <t xml:space="preserve">18039 - SISTEMA DE OUTORGA DE UTILIZAÇÃO DOS RECURSOS HÍDRICOS E LANÇAMENTO DE EFLUENTES IMPLANTADO</t>
  </si>
  <si>
    <t xml:space="preserve">Implantação do Sistema informatizado de outorga de utilização dos recursos hídricos e lançamento de efluentes</t>
  </si>
  <si>
    <t xml:space="preserve">2332 - GESTÃO DA INICIATIVA DE APRIMORAMENTO DOS RECURSOS NATURAIS</t>
  </si>
  <si>
    <t xml:space="preserve">R$ 16.343.712,56</t>
  </si>
  <si>
    <t xml:space="preserve">R$ 1.202.170,48</t>
  </si>
  <si>
    <t xml:space="preserve">18048 - GESTÃO DA INICIATIVA DE APRIMORAMENTO DA GESTÃO DOS RECURSOS NATURAIS</t>
  </si>
  <si>
    <t xml:space="preserve">Produto de gestão dos serviços da iniciativa de aprimoramento da gestão dos recursos naturais</t>
  </si>
  <si>
    <t xml:space="preserve">Pagamentos feitos</t>
  </si>
  <si>
    <t xml:space="preserve">R$ 7.064.493,39</t>
  </si>
  <si>
    <t xml:space="preserve">R$ 7.748.930,70</t>
  </si>
  <si>
    <t xml:space="preserve">R$ 8.022.623,32</t>
  </si>
  <si>
    <t xml:space="preserve">R$ 8.305.895,18</t>
  </si>
  <si>
    <t xml:space="preserve">R$ 916.084,18</t>
  </si>
  <si>
    <t xml:space="preserve">-R$ 122.314,38</t>
  </si>
  <si>
    <t xml:space="preserve">3119 - PUBLICIDADE DE UTILIDADE PÚBLICA</t>
  </si>
  <si>
    <t xml:space="preserve">18049 - SISTEMA ESTADUAL DO CADASTRO AMBIENTAL RURAL IMPLANTADO</t>
  </si>
  <si>
    <t xml:space="preserve">PORCENTAGEM</t>
  </si>
  <si>
    <t xml:space="preserve">Implantação do sistema estadual informatizado do Cadastro Ambiental Rural - CAR Goiás</t>
  </si>
  <si>
    <t xml:space="preserve">18060 - SISTEMA DE LICENCIAMENTO AMBIENTAL (IPÊ) IMPLANTADO E ATUALIZADO (UPDATED)</t>
  </si>
  <si>
    <t xml:space="preserve">Implementação e atualizações do Sistema informatizado de licenciamento ambiental</t>
  </si>
  <si>
    <t xml:space="preserve">18061 - SISTEMA DE GESTÃO DE FAUNA SILVESTRE NA CONDIÇÃO EX SITU (SIGEX) IMPLANTADO E ATUALIZADO</t>
  </si>
  <si>
    <t xml:space="preserve">Implantação do Sistema informatizado de gestão de fauna silvestre na condição ex situ</t>
  </si>
  <si>
    <t xml:space="preserve">18062 - SISTEMA DE GESTÃO DE METAS IMPLANTADO</t>
  </si>
  <si>
    <t xml:space="preserve">Implantação do Sistema informatizado de gestão de metas</t>
  </si>
  <si>
    <t xml:space="preserve">18063 - PLATAFORMA DE NEGÓCIOS PARA O DESMATAMENTO EVITADO IMPLANTADO</t>
  </si>
  <si>
    <t xml:space="preserve">Implantação da Plataforma informatizada de negócios para o desmatamento evitado</t>
  </si>
  <si>
    <t xml:space="preserve">18064 - SISTEMA DE CADASTRO TÉCNICO ESTADUAL DE ATIVIDADES E INSTRUMENTOS DE DEFESA AMBIENTAL IMPLANTADO</t>
  </si>
  <si>
    <t xml:space="preserve">Implantação do Sistema informatizado do cadastro técnico estadual de atividades e instrumentos de defesa ambiental</t>
  </si>
  <si>
    <t xml:space="preserve">18065 - CADASTRO DE ÁREAS CONTAMINADAS IMPLANTADO</t>
  </si>
  <si>
    <t xml:space="preserve">Implantação do Cadastro de áreas contaminadas do Estado de Goiás</t>
  </si>
  <si>
    <t xml:space="preserve">Cadastro implantado</t>
  </si>
  <si>
    <t xml:space="preserve">18066 - SISTEMA DO ICMS ECOLÓGICO IMPLANTADO</t>
  </si>
  <si>
    <t xml:space="preserve">Implantação do Sistema informatizado do ICMS Ecológico</t>
  </si>
  <si>
    <t xml:space="preserve">18067 - SISTEMA DE GESTÃO DO CREDENCIAMENTO AMBIENTAL IMPLANTADO</t>
  </si>
  <si>
    <t xml:space="preserve">Implantação do sistema informatizado de gestão do credenciamento ambiental</t>
  </si>
  <si>
    <t xml:space="preserve">18068 - SISTEMA ESTADUAL DE INFORMAÇÃO DE RESÍDUOS SÓLIDOS IMPLANTADO</t>
  </si>
  <si>
    <t xml:space="preserve">Implantação do Sistema informatizado de informação de resíduos sólidos</t>
  </si>
  <si>
    <t xml:space="preserve">18069 - SISTEMA ESTADUAL DE INFORMAÇÕES EM SANEAMENTO BÁSICO IMPLANTADO</t>
  </si>
  <si>
    <t xml:space="preserve">Implantação do Sistema informatizado de informações em saneamento básico</t>
  </si>
  <si>
    <t xml:space="preserve">18070 - SISTEMA DE GESTÃO DAS UNIDADES DE CONSERVAÇÃO IMPLANTADO</t>
  </si>
  <si>
    <t xml:space="preserve">Implantação do sistema informatizado de gestão das unidades de conservação</t>
  </si>
  <si>
    <t xml:space="preserve">18071 - APLICAÇÃO WEB DE MONITORAMENTO DE FOCOS DE CALOR IMPLANTADA E ATUALIZADA (UPDATED)</t>
  </si>
  <si>
    <t xml:space="preserve">Implantação e atualização da aplicação web de monitoramento de focos de calor</t>
  </si>
  <si>
    <t xml:space="preserve">Módulos implantados/atualizados</t>
  </si>
  <si>
    <t xml:space="preserve">18072 - SISTEMA ESTADUAL DE SEGURANÇA DE BARRAGENS IMPLANTADO E ATUALIZADO (UPDATED)</t>
  </si>
  <si>
    <t xml:space="preserve">Implantação e atualização do sistema informatizado de segurança de barragens</t>
  </si>
  <si>
    <t xml:space="preserve">18073 - SISTEMA DE LICENCIAMENTO AMBIENTAL MUNICIPAL INTEGRADO AO IPÊ IMPLANTADO</t>
  </si>
  <si>
    <t xml:space="preserve">Implantação do sistema informatizado de licenciamento ambiental municipal integrado ao sistema Ipê</t>
  </si>
  <si>
    <t xml:space="preserve">3157 - CONSTRUÇÃO DA ESCOLA DE MEIO AMBIENTE</t>
  </si>
  <si>
    <t xml:space="preserve">R$ 1.740.000,00</t>
  </si>
  <si>
    <t xml:space="preserve">CONSTRUÇÃO DA ESCOLA DE MEIO AMBIENTE</t>
  </si>
  <si>
    <t xml:space="preserve">Políticas de fomento e incentivo à inovação e desenvolvimento sustentável incipientes e deficiência das políticas envolvendo mudanças climáticas, ambientais e sustentabilidade, e fragmentação dos sistemas estadual e municipal de meio ambiente e de conservação ambiental</t>
  </si>
  <si>
    <t xml:space="preserve">Esta iniciativa tem por objetivo promover a construção da sede física da Escola de Meio Ambiente que visa a capacitação de pessoas em atividades que envolvam o meio ambiente</t>
  </si>
  <si>
    <t xml:space="preserve">18264 - ESCOLA DE MEIO AMBIENTE CONSTRUÍDA</t>
  </si>
  <si>
    <t xml:space="preserve">Construção da estrutura física e mobiliário da Escola de Meio Ambiente</t>
  </si>
  <si>
    <t xml:space="preserve">Obra executada</t>
  </si>
  <si>
    <t xml:space="preserve">2331 - GESTÃO DA ESCOLA DE MEIO AMBIENTE</t>
  </si>
  <si>
    <t xml:space="preserve">ESCOLA DE MEIO AMBIENTE</t>
  </si>
  <si>
    <t xml:space="preserve">Políticas de fomento e incentivo à inovação e desenvolvimento sustentável incipientes; deficiência das políticas envolvendo mudanças climáticas, ambientais e sustentabilidade; e fragmentação dos sistemas estadual e municipal de meio ambiente e de conservação ambiental</t>
  </si>
  <si>
    <t xml:space="preserve">Esta iniciativa tem por objetivo promover a conscientização ambiental e o desenvolvimento sustentável por meio de ações da Escola de Meio Ambiente, visando educar, engajar e capacitar o público interno e externo para a preservação do meio ambiente e a construção de um futuro mais sustentável.</t>
  </si>
  <si>
    <t xml:space="preserve">18132 - GESTÃO DA INICIATIVA ESCOLA DE MEIO AMBIENTE</t>
  </si>
  <si>
    <t xml:space="preserve">Produto de gestão da iniciativa da Escola de Meio Ambiente</t>
  </si>
  <si>
    <t xml:space="preserve">R$ 20.000,00</t>
  </si>
  <si>
    <t xml:space="preserve">18133 - CAPACITAÇÕES/CURSOS REALIZADOS PARA O PÚBLICO EXTERNO</t>
  </si>
  <si>
    <t xml:space="preserve">Realização de capacitações/cursos para pessoas externas à Semad</t>
  </si>
  <si>
    <t xml:space="preserve">Certificados emitidos</t>
  </si>
  <si>
    <t xml:space="preserve">18134 - CAPACITAÇÕES/CURSOS REALIZADOS PARA O PÚBLICO INTERNO</t>
  </si>
  <si>
    <t xml:space="preserve">Realização de capacitações/cursos para servidores e colaboradores da Semad</t>
  </si>
  <si>
    <t xml:space="preserve">18135 - PESSOAS CAPACITADAS</t>
  </si>
  <si>
    <t xml:space="preserve">Número total de pessoas capacitadas pelo Centro de Formação/Escola de Meio Ambiente</t>
  </si>
  <si>
    <t xml:space="preserve">2524 - ELABORAÇÃO DE ESTUDOS PARA VIABILIZAR A CONFORMIDADE CLIMÁTICA</t>
  </si>
  <si>
    <t xml:space="preserve">FORTALECER A RESILIÊNCIA DE GOIÁS AOS IMPACTOS DAS MUDANÇAS CLIMÁTICAS</t>
  </si>
  <si>
    <t xml:space="preserve">Baixo desenvolvimento econômico do Estado e Deficiências das Políticas envolvendo mudanças climáticas, ambientais e sustentabilidade, e fragmentação dos sistemas estadual e municipal de meio ambiente e de conservação ambiental</t>
  </si>
  <si>
    <t xml:space="preserve">Esta iniciativa tem por objetivo fortalecer a resiliência do estado de Goiás aos impactos das mudanças climáticas, visando reduzir os riscos e aumentar a capacidade de adaptação diante dos eventos climáticos extremos e das alterações nos padrões climáticos.</t>
  </si>
  <si>
    <t xml:space="preserve">18098 - CONFORMIDADE CLIMÁTICA ESTADUAL E MERCADO DE CARBONO JURISDICIONAL IMPLANTADOS</t>
  </si>
  <si>
    <t xml:space="preserve">Implantação da Conformidade climática e do mercado de carbono jurisdicional no Estado de Goiás</t>
  </si>
  <si>
    <t xml:space="preserve">Normas publicadas e sistemas implantados</t>
  </si>
  <si>
    <t xml:space="preserve">2525 - ELABORAÇÃO DE ESTUDOS PARA IMPLANTAÇÃO DOS PAGAMENTOS DOS SERVIÇOS AMBIENTAIS</t>
  </si>
  <si>
    <t xml:space="preserve">18099 - PAGAMENTO PELOS SERVIÇOS AMBIENTAIS IMPLANTADO</t>
  </si>
  <si>
    <t xml:space="preserve">Implantação da Política de Pagamento pelos Serviços Ambientais</t>
  </si>
  <si>
    <t xml:space="preserve">2526 - ELABORAÇÃO DE ESTUDOS PARA CRIAÇÃO DA POLÍTICA DO DESMATAMENTO EVITADO</t>
  </si>
  <si>
    <t xml:space="preserve">18140 - POLÍTICA DO DESMATAMENTO EVITADO IMPLANTADA</t>
  </si>
  <si>
    <t xml:space="preserve">Implantação da política do desmatamento evitado</t>
  </si>
  <si>
    <t xml:space="preserve">3164 - REGULARIZAÇÃO FUNDIÁRIA EM UNIDADE DE CONSERVAÇÃO</t>
  </si>
  <si>
    <t xml:space="preserve">R$ 5.230.000,00</t>
  </si>
  <si>
    <t xml:space="preserve">FORTALECIMENTO DA CONSERVAÇÃO DOS RECURSOS NATURAIS E DA BIODIVERSIDADE</t>
  </si>
  <si>
    <t xml:space="preserve">Pressão do setor produtivo sobre os recursos naturais e Deficiência das políticas envolvendo mudanças climáticas, ambientais e sustentabilidade, e fragmentação dos sistemas estadual e municipal de meio ambiente e de conservação ambiental</t>
  </si>
  <si>
    <t xml:space="preserve">Esta iniciativa tem por objetivo fortalecer as ações de conservação dos recursos naturais e da biodiversidade, visando proteger e preservar os ecossistemas e espécies, promover a sustentabilidade ambiental e garantir a qualidade de vida das atuais e futuras gerações.</t>
  </si>
  <si>
    <t xml:space="preserve">18115 - REGULARIZAÇÃO FUNDIÁRIA EM UNIDADE DE CONSERVAÇÃO REALIZADA</t>
  </si>
  <si>
    <t xml:space="preserve">Realização de regularização fundiária em Unidade de Conservação</t>
  </si>
  <si>
    <t xml:space="preserve">Propriedades adquiridas</t>
  </si>
  <si>
    <t xml:space="preserve">3155 - CONCESSÃO DE PARQUES ESTADUAIS</t>
  </si>
  <si>
    <t xml:space="preserve">18116 - CONCESSÃO DE PARQUES ESTADUAIS REALIZADAS</t>
  </si>
  <si>
    <t xml:space="preserve">Realização de concessão de parques estaduais</t>
  </si>
  <si>
    <t xml:space="preserve">Contratos de concessões assinados</t>
  </si>
  <si>
    <t xml:space="preserve">3287 - ELABORAÇÃO DO PLANO ESTADUAL DE CONSERVAÇÃO DA BIODIVERSIDADE</t>
  </si>
  <si>
    <t xml:space="preserve">R$ 2.060.000,00</t>
  </si>
  <si>
    <t xml:space="preserve">18117 - PLANO ESTADUAL DE CONSERVAÇÃO DA BIODIVERSIDADE ELABORADO</t>
  </si>
  <si>
    <t xml:space="preserve">Elaboração do Plano Estadual de Conservação da Biodiversidade</t>
  </si>
  <si>
    <t xml:space="preserve">Plano publicado</t>
  </si>
  <si>
    <t xml:space="preserve">2333 - GESTÃO DA INICIATIVA DE FORTALECIMENTO DA CONSERVAÇÃO DOS RECURSOS NATURAIS E DA BIODIVERSIDADE</t>
  </si>
  <si>
    <t xml:space="preserve">R$ 11.640.000,00</t>
  </si>
  <si>
    <t xml:space="preserve">R$ 1.079.794,16</t>
  </si>
  <si>
    <t xml:space="preserve">18118 - GESTÃO DA INICIATIVA DE FORTALECIMENTO DA CONSERVAÇÃO DOS RECURSOS NATURAIS E DA BIODIVERSIDADE</t>
  </si>
  <si>
    <t xml:space="preserve">Produto de gestão da iniciativa de fortalecimento da conservação dos recursos naturais e da biodiversidade</t>
  </si>
  <si>
    <t xml:space="preserve">Pagamentos efetuados</t>
  </si>
  <si>
    <t xml:space="preserve">R$ 3.536.503,39</t>
  </si>
  <si>
    <t xml:space="preserve">R$ 4.220.940,70</t>
  </si>
  <si>
    <t xml:space="preserve">R$ 4.494.633,32</t>
  </si>
  <si>
    <t xml:space="preserve">R$ 4.777.905,18</t>
  </si>
  <si>
    <t xml:space="preserve">R$ 985.883,19</t>
  </si>
  <si>
    <t xml:space="preserve">R$ 89.710,97</t>
  </si>
  <si>
    <t xml:space="preserve">18120 - AÇÃO DE COMBATE A INCÊNDIOS FLORESTAIS EM UNIDADES DE CONSERVAÇÃO REALIZADAS</t>
  </si>
  <si>
    <t xml:space="preserve">Realização de ação de combate a incêndios florestais em Unidades de Conservação</t>
  </si>
  <si>
    <t xml:space="preserve">Ações realizadas (relatórios, ordens de tráfego, etc)</t>
  </si>
  <si>
    <t xml:space="preserve">18121 - EMPREENDIMENTO COM USO E MANEJO DE FAUNA FISCALIZADO</t>
  </si>
  <si>
    <t xml:space="preserve">Fiscalização de empreendimento com uso e manejo de fauna</t>
  </si>
  <si>
    <t xml:space="preserve">Relatórios emitidos</t>
  </si>
  <si>
    <t xml:space="preserve">18122 - AUTORIZAÇÕES PARA O USO E MANEJO DE FAUNA ANALISADAS</t>
  </si>
  <si>
    <t xml:space="preserve">Análise de autorizações para o uso e manejo de fauna</t>
  </si>
  <si>
    <t xml:space="preserve">Pareceres emitidos</t>
  </si>
  <si>
    <t xml:space="preserve">18123 - CADASTROS AMBIENTAIS RURAIS ANALISADOS</t>
  </si>
  <si>
    <t xml:space="preserve">Análise de Cadastros Ambientais Rurais</t>
  </si>
  <si>
    <t xml:space="preserve">18124 - UNIDADES DE CONSERVAÇÃO GERIDA</t>
  </si>
  <si>
    <t xml:space="preserve">Criação e gestão da unidades de conversação</t>
  </si>
  <si>
    <t xml:space="preserve">Normas publicadas e pagamentos efetuados</t>
  </si>
  <si>
    <t xml:space="preserve">2336 - REALIZAÇÃO DE AÇÕES DE SEGURANÇA HÍDRICA</t>
  </si>
  <si>
    <t xml:space="preserve">R$ 320.000,00</t>
  </si>
  <si>
    <t xml:space="preserve">R$ 4.178,50</t>
  </si>
  <si>
    <t xml:space="preserve">FORTALECIMENTO DA GESTÃO E CONTROLE DA POLÍTICA DE RECURSOS HÍDRICOS</t>
  </si>
  <si>
    <t xml:space="preserve">Escassez hídrica em algumas regiões e Deficiência das políticas envolvendo mudanças climáticas, ambientais e sustentabilidade, e fragmentação dos sistemas estadual e municipal de meio ambiente e de conservação ambiental</t>
  </si>
  <si>
    <t xml:space="preserve">Esta iniciativa tem por objetivo fortalecer a gestão e controle da política de recursos hídricos, visando garantir o uso sustentável, a preservação da qualidade da água e a equidade na distribuição desse recurso vital.</t>
  </si>
  <si>
    <t xml:space="preserve">18083 - AÇÕES DE SEGURANÇA HÍDRICA REALIZADA</t>
  </si>
  <si>
    <t xml:space="preserve">Realização de ações de segurança hídrica</t>
  </si>
  <si>
    <t xml:space="preserve">Relatórios e pareceres emitidos, contratos assinados</t>
  </si>
  <si>
    <t xml:space="preserve">R$ 1.629.367,21</t>
  </si>
  <si>
    <t xml:space="preserve">3288 - ELABORAÇÃO DOS PLANOS DE BACIAS HIDROGRÁFICAS E ESTUDOS DE ENQUADRAMENTO</t>
  </si>
  <si>
    <t xml:space="preserve">R$ 110.000,00</t>
  </si>
  <si>
    <t xml:space="preserve">18084 - PLANOS DE BACIAS HIDROGRÁFICAS E ESTUDOS DE ENQUADRAMENTO ELABORADOS</t>
  </si>
  <si>
    <t xml:space="preserve">Elaboração dos Planos de Bacia Hidrográficas e Estudos de Enquadramento</t>
  </si>
  <si>
    <t xml:space="preserve">Planos de Bacia Hidrográficas e Estudos de Enquadramento elaborados</t>
  </si>
  <si>
    <t xml:space="preserve">R$ 1.040.000,00</t>
  </si>
  <si>
    <t xml:space="preserve">2334 - GESTÃO DA INICIATIVA DE FORTALECIMENTO DA POLÍTICA DE RECURSOS HÍDRICOS</t>
  </si>
  <si>
    <t xml:space="preserve">R$ 5.495.000,00</t>
  </si>
  <si>
    <t xml:space="preserve">R$ 274.167,15</t>
  </si>
  <si>
    <t xml:space="preserve">18085 - GESTÃO DA INICIATIVA DE FORTALECIMENTO DA POLÍTICA DE RECURSOS HÍDRICOS</t>
  </si>
  <si>
    <t xml:space="preserve">Produto de gestão da iniciativa de fortalecimento da política de recursos hídricos</t>
  </si>
  <si>
    <t xml:space="preserve">Pagamentos realizados</t>
  </si>
  <si>
    <t xml:space="preserve">R$ 1.010.000,00</t>
  </si>
  <si>
    <t xml:space="preserve">R$ 270.000,00</t>
  </si>
  <si>
    <t xml:space="preserve">2527 - ELABORAÇÃO DE ESTUDOS PARA A CARACTERIZAÇÃO DE AQUÍFEROS SUBTERRÂNEOS</t>
  </si>
  <si>
    <t xml:space="preserve">18086 - CARACTERIZAÇÃO DOS PRINCIPAIS AQUÍFEROS SUBTERRÂNEOS DO ESTADO DE GOIÁS</t>
  </si>
  <si>
    <t xml:space="preserve">Principais aquíferos subterrâneos do Estado caracterizados</t>
  </si>
  <si>
    <t xml:space="preserve">Aquífero caracterizado</t>
  </si>
  <si>
    <t xml:space="preserve">3159 - ATUALIZAÇÃO DO PLANO ESTADUAL DE RECURSOS HÍDRICOS</t>
  </si>
  <si>
    <t xml:space="preserve">18087 - PLANO DE RECURSOS HÍDRICOS ATUALIZADO</t>
  </si>
  <si>
    <t xml:space="preserve">Atualização do Plano Estadual de Recursos Hídricos</t>
  </si>
  <si>
    <t xml:space="preserve">Plano atualizado</t>
  </si>
  <si>
    <t xml:space="preserve">18088 - FISCALIZAÇÃO DO USO DOS RECURSOS HÍDRICOS REALIZADA</t>
  </si>
  <si>
    <t xml:space="preserve">Realização de ações de fiscalização do uso dos recursos hídricos</t>
  </si>
  <si>
    <t xml:space="preserve">Relatório e pareceres emitidos</t>
  </si>
  <si>
    <t xml:space="preserve">18089 - AÇÕES PARA REVITALIZAÇÃO DE BACIAS HIDROGRÁFICAS IMPLEMENTADAS</t>
  </si>
  <si>
    <t xml:space="preserve">Implementação de ações para revitalização de bacias hidrográficas</t>
  </si>
  <si>
    <t xml:space="preserve">Ações realizadas</t>
  </si>
  <si>
    <t xml:space="preserve">18090 - SOLICITAÇÃO DE OUTORGA DE USO DE RECURSOS HÍDRICOS ANALISADA</t>
  </si>
  <si>
    <t xml:space="preserve">Análise de solicitações de outorga de uso de recursos hídricos</t>
  </si>
  <si>
    <t xml:space="preserve">18091 - COMITÊS DE BACIAS HIDROGRÁFICAS DE RIOS ESTADUAIS INSTALADO E GERIDO</t>
  </si>
  <si>
    <t xml:space="preserve">Instalação e gestão dos Comitês de Bacias Hidrográficas de rios Estaduais</t>
  </si>
  <si>
    <t xml:space="preserve">Comitês em funcionamento</t>
  </si>
  <si>
    <t xml:space="preserve">18092 - DECLARAÇÕES DE USOS DE RECURSOS HÍDRICOS ANALISADAS</t>
  </si>
  <si>
    <t xml:space="preserve">Análise de Declarações de Usos de Recursos Hídricos</t>
  </si>
  <si>
    <t xml:space="preserve">18094 - QUALIDADE DA ÁGUA MONITORADA</t>
  </si>
  <si>
    <t xml:space="preserve">Monitoramento da qualidade da água</t>
  </si>
  <si>
    <t xml:space="preserve">18095 - ESTAÇÕES HIDROMETEROLÓGICAS MONITORADAS</t>
  </si>
  <si>
    <t xml:space="preserve">Monitoramento de estações hidrometereológicas</t>
  </si>
  <si>
    <t xml:space="preserve">Relatório e boletins emitidos</t>
  </si>
  <si>
    <t xml:space="preserve">2335 - GESTÃO DA INICIATIVA DE FORTALECIMENTO E CONTROLE DE POLÍTICAS PÚBLICAS DE MEIO AMBIENTE</t>
  </si>
  <si>
    <t xml:space="preserve">R$ 7.990.000,00</t>
  </si>
  <si>
    <t xml:space="preserve">R$ 206.380,50</t>
  </si>
  <si>
    <t xml:space="preserve">FORTALECIMENTO DA GESTÃO E CONTROLE DE POLÍTICAS PÚBLICAS DE MEIO AMBIENTE</t>
  </si>
  <si>
    <t xml:space="preserve">O objetivo desta iniciativa é fortalecer a gestão e o controle de políticas públicas relacionadas ao meio ambiente, visando a preservação e a sustentabilidade dos recursos naturais.</t>
  </si>
  <si>
    <t xml:space="preserve">18100 - GESTÃO DA INICIATIVA DE FORTALECIMENTO DA GESTÃO E CONTROLE DE POLÍTICAS PÚBLICAS DE MEIO AMBIENTE</t>
  </si>
  <si>
    <t xml:space="preserve">Produto de gestão da iniciativa de fortalecimento da gestão e controle de políticas públicas de meio ambiente</t>
  </si>
  <si>
    <t xml:space="preserve">R$ 6.845.691,21</t>
  </si>
  <si>
    <t xml:space="preserve">R$ 7.530.128,52</t>
  </si>
  <si>
    <t xml:space="preserve">R$ 7.803.821,14</t>
  </si>
  <si>
    <t xml:space="preserve">R$ 8.087.093,00</t>
  </si>
  <si>
    <t xml:space="preserve">R$ 197.000,00</t>
  </si>
  <si>
    <t xml:space="preserve">18101 - AÇÃO DE FISCALIZAÇÃO DE PRÁTICAS ILEGAIS REALIZADA</t>
  </si>
  <si>
    <t xml:space="preserve">Realização de ação de fiscalização de práticas ilegais</t>
  </si>
  <si>
    <t xml:space="preserve">18102 - AÇÃO DE MONITORAMENTO DE USO E COBERTURA DO SOLO REALIZADA</t>
  </si>
  <si>
    <t xml:space="preserve">Realização de ações de monitoramento de uso e cobertura do solo</t>
  </si>
  <si>
    <t xml:space="preserve">18103 - SOLICITAÇÕES DE CONVERSÃO DE USO DO SOLO ANALISADAS</t>
  </si>
  <si>
    <t xml:space="preserve">Análise de solicitações de conversão de uso do solo</t>
  </si>
  <si>
    <t xml:space="preserve">18104 - PROCESSO DE EMPREENDIMENTOS DE LICENCIAMENTO AMBIENTAL MONITORADO</t>
  </si>
  <si>
    <t xml:space="preserve">Monitoramento de processos de empreendimento licenciados</t>
  </si>
  <si>
    <t xml:space="preserve">18105 - PROCESSOS DE LICENCIAMENTO AMBIENTAL ANALISADOS</t>
  </si>
  <si>
    <t xml:space="preserve">Análise de processos de licenciamento ambiental</t>
  </si>
  <si>
    <t xml:space="preserve">18106 - PROCESSOS QUE PASSARAM POR AUTOCOMPOSIÇÃO E LOGRARAM ÊXITO</t>
  </si>
  <si>
    <t xml:space="preserve">Realização de audiências de autocomposição</t>
  </si>
  <si>
    <t xml:space="preserve">Atas de audiência</t>
  </si>
  <si>
    <t xml:space="preserve">18107 - INTEGRAÇÃO DOS CADASTROS TÉCNICOS FEDERAL E ESTADUAL DE ATIVIDADES POTENCIALMENTE POLUIDORES E/OU UTILIZADORES DE RECURSOS NATURAIS IMPLANTADO</t>
  </si>
  <si>
    <t xml:space="preserve">Implantação da gestão integrada dos cadastros técnicos federal e estadual de atividades potencialmente poluidores e/ou utilizadores de recursos naturais</t>
  </si>
  <si>
    <t xml:space="preserve">Acordo de Cooperação Técnica assinado e em execução</t>
  </si>
  <si>
    <t xml:space="preserve">18108 - SALA DE SITUAÇÃO DAS FISCALIZAÇÕES AMBIENTAIS IMPLANTADA</t>
  </si>
  <si>
    <t xml:space="preserve">Implantação da sala de situação das fiscalizações ambientais</t>
  </si>
  <si>
    <t xml:space="preserve">Sala implantada</t>
  </si>
  <si>
    <t xml:space="preserve">18109 - DOCUMENTO DE ORIGEM FLORESTAL GERIDO</t>
  </si>
  <si>
    <t xml:space="preserve">Gestão de Documento de Origem Florestal</t>
  </si>
  <si>
    <t xml:space="preserve">Pareceres e relatórios emitidos</t>
  </si>
  <si>
    <t xml:space="preserve">18110 - SEGURANÇA DE BARRAGEM GERENCIADA</t>
  </si>
  <si>
    <t xml:space="preserve">Gerenciamento de segurança de barragem</t>
  </si>
  <si>
    <t xml:space="preserve">Relatórios e pareceres emitidos</t>
  </si>
  <si>
    <t xml:space="preserve">18111 - DADOS E INFORMAÇÕES GEORREFERENCIADAS DISPONIBILIZADAS</t>
  </si>
  <si>
    <t xml:space="preserve">Disponibilização de dados e informações georregerenciadas</t>
  </si>
  <si>
    <t xml:space="preserve">Dado disponível no SIGA-GO</t>
  </si>
  <si>
    <t xml:space="preserve">18112 - QUALIDADE DO AR MONITORADA</t>
  </si>
  <si>
    <t xml:space="preserve">Monitoramento da qualidade do ar</t>
  </si>
  <si>
    <t xml:space="preserve">Relatórios e boletins emitidos</t>
  </si>
  <si>
    <t xml:space="preserve">18113 - COMPENSAÇÃO AMBIENTAL QUITADA</t>
  </si>
  <si>
    <t xml:space="preserve">Quitação de compensação ambiental</t>
  </si>
  <si>
    <t xml:space="preserve">Termo de Quitação emitido</t>
  </si>
  <si>
    <t xml:space="preserve">18114 - CAMPANHA DE EDUCAÇÃO AMBIENTAL PARA USUÁRIOS DE RECURSOS NATURAIS REALIZADA</t>
  </si>
  <si>
    <t xml:space="preserve">Realização de campanhas de educação ambiental</t>
  </si>
  <si>
    <t xml:space="preserve">Cartilhas e relatórios elaborados</t>
  </si>
  <si>
    <t xml:space="preserve">PROMOVER O DESENVOLVIMENTO SUSTENTÁVEL COM QUALIDADE AMBIENTAL</t>
  </si>
  <si>
    <t xml:space="preserve">Desenvolvimento desigual entre regiões goianas e deficiência das políticas envolvendo mudanças climáticas, ambientais e sustentabilidade, além da fragmentação dos sistemas estadual e municipal de meio ambiente e de conservação ambiental</t>
  </si>
  <si>
    <t xml:space="preserve">Esta iniciativa tem por objetivo promover o desenvolvimento sustentável com qualidade ambiental, visando conciliar o crescimento econômico e a preservação do meio ambiente.</t>
  </si>
  <si>
    <t xml:space="preserve">18096 - PROJETO DE DESENVOLVIMENTO INTEGRADO SUSTENTÁVEL IMPLEMENTADO</t>
  </si>
  <si>
    <t xml:space="preserve">Implantação de projeto de desenvolvimento integrado sustentável</t>
  </si>
  <si>
    <t xml:space="preserve">Projeto implementado</t>
  </si>
  <si>
    <t xml:space="preserve">18097 - LOTES DO PROJETO JUNTOS PELO ARAGUAIA IMPLEMENTADO</t>
  </si>
  <si>
    <t xml:space="preserve">HECTARE</t>
  </si>
  <si>
    <t xml:space="preserve">Implementação dos lotes do Projeto Juntos pelo Araguaia</t>
  </si>
  <si>
    <t xml:space="preserve">Lotes implantados e área recuperada</t>
  </si>
  <si>
    <t xml:space="preserve">3216 - IMPLANTAÇÃO DE SISTEMA DE IRRIGAÇÃO E ESPALDEIRAS</t>
  </si>
  <si>
    <t xml:space="preserve">R$ 23.440.000,00</t>
  </si>
  <si>
    <t xml:space="preserve">IMPLANTAÇÃO DO POLO DE FRUTICULTURA IRRIGADA DO VÃO DO PARANÃ</t>
  </si>
  <si>
    <t xml:space="preserve">Baixa renda do trabalho no campo e na cidade. Grande parte dos produtores rurais goianos apresentam baixa eficiência de produção e dificuldade de acesso e competitividade ao Mercado.</t>
  </si>
  <si>
    <t xml:space="preserve">Incrementar a produção agrícola através da implantação Projeto de Fruticultura Irrigada proporcionará o desenvolvimento da região Nordeste do Estado viabilizando com a inclusão no processo produtivo dos produtores rurais familiares oriundos da reforma agrária, gerando emprego e renda as famílias participantes do projeto, com o aproveitamento das potencialidades da região para a produção frutícola e assim viabilizando também o estabelecimento de novas empresas no processo produtivo criando novas alternativas de desenvolvimento econômico para a região.</t>
  </si>
  <si>
    <t xml:space="preserve">18585 - SISTEMA DE IRRIGAÇÃO E ESPALDEIRAS ENTREGUES</t>
  </si>
  <si>
    <t xml:space="preserve">Sistemas de irrigação e espaldeiras para serem distribuídos aos produtores familiares oriundos da reforma agrária nas cidades de Flores de Goiás, Formosa e São João D’Aliança para fortalecimento do polo de fruticultura do Vão do Paranã, bem como aquisição de maquinário e implementos agrícolas para preparo do solo.</t>
  </si>
  <si>
    <t xml:space="preserve">Liquidação nota fiscal</t>
  </si>
  <si>
    <t xml:space="preserve">R$ 1.000.000,00</t>
  </si>
  <si>
    <t xml:space="preserve">R$ 800.000,00</t>
  </si>
  <si>
    <t xml:space="preserve">3213 - CONSTRUÇÃO DE AGROINDÚSTRIA</t>
  </si>
  <si>
    <t xml:space="preserve">18603 - AGROINDÚSTRIA CONSTRUÍDA</t>
  </si>
  <si>
    <t xml:space="preserve">Contratação de empresa para elaboração de projetos técnicos; contratação de empresa para construção da obra aquisição de equipamentos e maquinários.</t>
  </si>
  <si>
    <t xml:space="preserve">Liquidação Nota Fiscal</t>
  </si>
  <si>
    <t xml:space="preserve">R$ 400.000,00</t>
  </si>
  <si>
    <t xml:space="preserve">R$ 1.500.000,00</t>
  </si>
  <si>
    <t xml:space="preserve">18886 - CRÉDITO PARA FRUTICULTURA INSTITUÍDO</t>
  </si>
  <si>
    <t xml:space="preserve">Instituir por meio da GoiásFomento, a linha de crédito “Produtor Empreendedor Fruticultura”, com subvenção de juros sob a forma de equalização, bem como da concessão de aval por meio do Fundo de Equalização para o Empreendedor – FUNDEQ.</t>
  </si>
  <si>
    <t xml:space="preserve">Crédito aprovado</t>
  </si>
  <si>
    <t xml:space="preserve">USO SUSTENTÁVEL DE RECURSOS HÍDRICOS E CONSERVAÇÃO DE SOLO NA PRODUÇÃO AGROPECUÁRIA</t>
  </si>
  <si>
    <t xml:space="preserve">Escassez hídrica em algumas regiões.</t>
  </si>
  <si>
    <t xml:space="preserve">Fomentar a irrigação, elaborando uma política para o aproveitamento da água e melhoria da irrigação e garantir o uso prioritário da água para a população goiana, gerando estímulo a sustentabilidade agropecuária e conservação dos recursos hídricos e da função social da propriedade. Estudo do solo do estado de Goiás, assim como as culturas produzidas no território. A reforma trará novos manejos e junto a isso a conservação do solo, podendo trazer benefícios como conservação e uso otimizado.</t>
  </si>
  <si>
    <t xml:space="preserve">18506 - GO SOLOS - MONITORAMENTO E RETIFICAÇÃO DO BOLETIM DE MANEJO DE SOLOS APRESENTADOS</t>
  </si>
  <si>
    <t xml:space="preserve">Monitoramento de lavouras para acompanhar a implantação de produção de novas culturas.</t>
  </si>
  <si>
    <t xml:space="preserve">Relatório de monitoramento da lavoura</t>
  </si>
  <si>
    <t xml:space="preserve">R$ 30.000,00</t>
  </si>
  <si>
    <t xml:space="preserve">R$ 10.000,00</t>
  </si>
  <si>
    <t xml:space="preserve">3211 - AQUISIÇÃO DE MÁQUINAS / EQUIPAMENTOS AGRÍCOLAS PARA CONSERVAÇÃO DE SOLO E PROTEÇÃO DE BACIAS HIDROGRÁFICAS</t>
  </si>
  <si>
    <t xml:space="preserve">R$ 1.120.000,00</t>
  </si>
  <si>
    <t xml:space="preserve">18522 - MÁQUINA/EQUIPAMENTO AGRÍCOLA PARA CONSERVAÇÃO DE SOLO E PROTEÇÃO DE BACIAS HIDROGRÁFICAS ADQUIRIDO</t>
  </si>
  <si>
    <t xml:space="preserve">Aquisição de maquinário para garantir o uso prioritário da água para a população goiana, gerando estímulo à sustentabilidade agropecuária para conservação de solos e das águas para proteção das bacias hidrográficas do Rio Meia Ponte e do Ribeirão Piancó no Estado de Goiás.</t>
  </si>
  <si>
    <t xml:space="preserve">Nota fiscal emitida.</t>
  </si>
  <si>
    <t xml:space="preserve">2530 - IMPLANTAÇÃO DE SISTEMA DE BARRAGENS, MANUTENÇÃO E SEGURANÇA</t>
  </si>
  <si>
    <t xml:space="preserve">R$ 8.914.000,00</t>
  </si>
  <si>
    <t xml:space="preserve">18838 - SISTEMA DE BARRAGENS, MANUTENÇÃO E SEGURANÇA IMPLANTADO</t>
  </si>
  <si>
    <t xml:space="preserve">Manutenção do sistema de segurança de barragens, implantação de sistemas de irrigação, construção e manutenção de barragens.</t>
  </si>
  <si>
    <t xml:space="preserve">Relatório de serviço executado.</t>
  </si>
  <si>
    <t xml:space="preserve">R$ 5.608.772,42</t>
  </si>
  <si>
    <t xml:space="preserve">R$ 4.500.000,00</t>
  </si>
  <si>
    <t xml:space="preserve">VICE</t>
  </si>
  <si>
    <t xml:space="preserve">SERVIDOR PÚBLICO</t>
  </si>
  <si>
    <t xml:space="preserve">1025 - M.O.V.E. GOIÁS</t>
  </si>
  <si>
    <t xml:space="preserve">O programa agrupa iniciativas de modernização da gestão pública e de valorização, capacitação e engajamento dos servidores do governo estadual.</t>
  </si>
  <si>
    <t xml:space="preserve">O Índice de Transparência e Governança Pública (ITGP) avalia os níveis de transparência dos poderes subnacionais brasileiros e sua metodologia foi desenvolvida pela Transparência Internacional – Brasil. O ITGP classifica os entes avaliados em formato de ranking e atribui notas entre zero e 100 pontos. Quanto maior a nota, melhores os níveis de transparência e governança daquele ente. Para a construção do índice são avaliadas as dimensões: Comunicação, Transformação Digital, Plataformas, Administração e Governança, Transparência Financeira e Orçamentária, Marcos Legais, Dados Abertos e Gestão Participativa. Goiás ocupou o 5º lugar entre 27 unidades federativas no ITGP em relação ao poder executivo. O estado obteve a pontuação geral de 83 pontos, alcançando um desempenho ótimo. Goiás se destacou na apresentação dos dados e informações sobre legislações importantes para a difusão da integridade e transparência. Entretanto, muito ainda há a se fazer para melhorar os resultados e também a divulgação desses, sobre emendas parlamentares estaduais, obras públicas e concessões de crédito e financiamentos. Segundo a última avaliação do ITGP, o governo de Goiás cumpriu a maioria dos requisitos exigidos pela avaliação e atingiu um desempenho considerado ‘ótimo’, apresentando boa parte dos dados, informações e legislações essenciais para a promoção da integridade e transparência. Ainda pode aprimorar o seu resultado ao publicar dados detalhados sobre emendas parlamentares estaduais, obras públicas, e concessões de crédito e financiamentos.</t>
  </si>
  <si>
    <t xml:space="preserve">Maior produtividade, participação e engajamento do servidor público na busca e soluções para sociedade</t>
  </si>
  <si>
    <t xml:space="preserve">Índice de Transparência e Governança Pública (ITGP) - Transparência Internacional – Brasil</t>
  </si>
  <si>
    <t xml:space="preserve">ENVOLVER - GESTAO DA CAPACITAÇÃO E QUALIDADE DE VIDA DOS SERVIDORES DA VICE GOVERNADORIA.</t>
  </si>
  <si>
    <t xml:space="preserve">Necessidade em manter a saúde laboral, o alinhamento estratégico e a capacidade técnica em atender ao interesse público do servidor da vice governadoria.</t>
  </si>
  <si>
    <t xml:space="preserve">Implementar ações que busquem zelar pela qualidade de vida dos servidores durante o período de atividade e prepará-lo pra aposentação, humanizar o cumprimento da Política de Segurança e Saúde no Trabalho com foco na prevenção, além de incentivar o maior engajamento dos servidores alinhando seus objetivos individuais aos institucionais através da capacitação, comprometimento e atendimento aos requisitos de compliance.</t>
  </si>
  <si>
    <t xml:space="preserve">14080 - SERVIDOR ATENDIDO EM PREVENÇÃO E CONTROLE DA SAÚDE</t>
  </si>
  <si>
    <t xml:space="preserve">Servidor periodicamente atendido e acompanhado quanto à saúde laboral.</t>
  </si>
  <si>
    <t xml:space="preserve">Atestado de saúde ocupacional emitido por entidade competente válido para o período.</t>
  </si>
  <si>
    <t xml:space="preserve">18546 - CAPACITAÇÃO ATENDIDA PELO SERVIDOR</t>
  </si>
  <si>
    <t xml:space="preserve">CURSO</t>
  </si>
  <si>
    <t xml:space="preserve">Atendimento a capacitações pelo servidor visando aperfeiçoamento profissional e melhor atendimento ao interesse público</t>
  </si>
  <si>
    <t xml:space="preserve">Relatórios da Escola de Governo e certificados de cursos realizados em instituições credenciadas.</t>
  </si>
  <si>
    <t xml:space="preserve">1762 - GOIÁS PREVIDÊNCIA - GOIASPREV</t>
  </si>
  <si>
    <t xml:space="preserve">REDUÇÃO DO DÉFICIT ATUARIAL</t>
  </si>
  <si>
    <t xml:space="preserve">Déficit atuarial.</t>
  </si>
  <si>
    <t xml:space="preserve">"Redução do déficit atuarial por meio da implantação das seguintes ações: - aporte de bens, direitos e ativos de qualquer natureza; - regularização da base cadastral; - incentivo de permanência na atividade de servidores efetivos; - regulamentação do benefício especial; e - auditoria na folha de pagamento."</t>
  </si>
  <si>
    <t xml:space="preserve">19622 - APORTE DE BENS, DIREITOS E ATIVOS</t>
  </si>
  <si>
    <t xml:space="preserve">REAL</t>
  </si>
  <si>
    <t xml:space="preserve">Representa o valor da transferência de bens, direitos e ativos que garantam a solvência e a liquidez do plano de benefício.</t>
  </si>
  <si>
    <t xml:space="preserve">Previsão legal e incorporação do ativo ao patrimônio do Fundo comprovada por registro contábil.</t>
  </si>
  <si>
    <t xml:space="preserve">19623 - REGULARIZAÇÃO DA BASE CADASTRAL</t>
  </si>
  <si>
    <t xml:space="preserve">Correção de inconsistências, preenchimento de lacunas e atualização das informações desatualizadas ou incorretas da base cadastral para melhor dimensionamento do resultado atuarial do plano de benefício.</t>
  </si>
  <si>
    <t xml:space="preserve">Certificado de Validação.</t>
  </si>
  <si>
    <t xml:space="preserve">19625 - AUDITORIA NA FOLHA DE PAGAMENTO</t>
  </si>
  <si>
    <t xml:space="preserve">Procedimento para assegurar que os benefícios previdenciários sejam concedidos de forma correta e justa, sem qualquer tipo de inconsistência, irregularidade, erros e fraudes nos pagamentos.</t>
  </si>
  <si>
    <t xml:space="preserve">Relatório de Auditoria.</t>
  </si>
  <si>
    <t xml:space="preserve">19642 - INCENTIVO DE PERMANÊNCIA NA ATIVIDADE DE SERVIDORES EFETIVOS</t>
  </si>
  <si>
    <t xml:space="preserve">Estratégia adotada para estimular os servidores efetivos a permanecerem no exercício do serviço ativo.</t>
  </si>
  <si>
    <t xml:space="preserve">Publicação de lei instituindo abono de permanência.</t>
  </si>
  <si>
    <t xml:space="preserve">19643 - REGULAMENTAÇÃO DE BENEFÍCIO ESPECIAL</t>
  </si>
  <si>
    <t xml:space="preserve">Estabelecer em norma legal de forma clara, precisa e coerente as regras, diretrizes, procedimentos e critérios necessários para a execução e aplicação do Benefício Especial.</t>
  </si>
  <si>
    <t xml:space="preserve">Publicação de lei instituindo o Benefício Especial.</t>
  </si>
  <si>
    <t xml:space="preserve">M.O.V.E. MODERNIZAR, OPORTUNIZAR, VALORIZAR E ENVOLVER</t>
  </si>
  <si>
    <t xml:space="preserve">Baixa produtividade da administração pública em virtude da ausência de sistemas atualizados e ineficiência de processos de gestão e desenvolvimento de pessoas somados ao déficit de servidores e iniquidade remuneratória.</t>
  </si>
  <si>
    <t xml:space="preserve">Implementar tecnologias de forma a integrar os sistemas corporativos de pessoal e outros sistemas da gestão estadual, eliminando empecilhos, tornando os procedimentos de gestão de pessoas mais ágeis, padronizados e transparentes, permitindo o acesso às informações, aprimorando o controle, reduzindo gastos e otimizando recursos. Capacitar e reconhecer talentos, promovendo a gestão participativa com a melhoria da qualidade de vida, desempenho e produtividade dos servidores.</t>
  </si>
  <si>
    <t xml:space="preserve">8152 - SERVIDOR CAPACITADO</t>
  </si>
  <si>
    <t xml:space="preserve">Produto de gestão que mantém o serviço de diplomação de servidores de acordo com a função.</t>
  </si>
  <si>
    <t xml:space="preserve">Contagem de servidores diplomados.</t>
  </si>
  <si>
    <t xml:space="preserve">11519 - CICLO DE AVALIAÇÃO ESPECIAL DE DESEMPENHO DOS SERVIDORES EM ESTÁGIO PROBATÓRIO REALIZADO</t>
  </si>
  <si>
    <t xml:space="preserve">Produto de gestão que mantém o serviço de avaliação especial de desempenho dos servidores em estágio probatório.</t>
  </si>
  <si>
    <t xml:space="preserve">Contagem de ciclos de avaliação especial de desempenho dos servidores em estágio probatório realizado.</t>
  </si>
  <si>
    <t xml:space="preserve">11524 - DIMENSIONAMENTO DA FORÇA DE TRABALHO POR ÓRGÃO OU ENTIDADE REALIZADO</t>
  </si>
  <si>
    <t xml:space="preserve">Produto de gestão que mantém o serviço de dimensionamento da força de trabalho.</t>
  </si>
  <si>
    <t xml:space="preserve">Contagem de órgãos ou entidades cadastradas.</t>
  </si>
  <si>
    <t xml:space="preserve">11658 - SELEÇÃO SIMPLIFICADA REALIZADA</t>
  </si>
  <si>
    <t xml:space="preserve">Produto de gestão que mantém o serviço de realização de seleção de servidores.</t>
  </si>
  <si>
    <t xml:space="preserve">Contagem de pessoas selecionadas.</t>
  </si>
  <si>
    <t xml:space="preserve">18266 - BANCO DE TALENTOS IMPLEMENTADO</t>
  </si>
  <si>
    <t xml:space="preserve">Produto de gestão que mantém o serviço de desenvolver sistema que permita tomada de decisão para melhor alocação dos servidores.</t>
  </si>
  <si>
    <t xml:space="preserve">Contagem do sistema desenvolvido.</t>
  </si>
  <si>
    <t xml:space="preserve">18267 - CONCURSO PÚBLICO HOMOLOGADO</t>
  </si>
  <si>
    <t xml:space="preserve">Produto de gestão que mantém o serviço de realização de concurso público.</t>
  </si>
  <si>
    <t xml:space="preserve">Concurso homologado.</t>
  </si>
  <si>
    <t xml:space="preserve">2437 - MELHORIA DE METODOLOGIAS E PROCESSOS DE GESTÃO DE PESSOAS</t>
  </si>
  <si>
    <t xml:space="preserve">R$ 16.378.000,00</t>
  </si>
  <si>
    <t xml:space="preserve">R$ 1.513.082,80</t>
  </si>
  <si>
    <t xml:space="preserve">18298 - GESTÃO DE PESSOAS OTIMIZADA</t>
  </si>
  <si>
    <t xml:space="preserve">Implantar metodologias, processos e sistemas em gestão de pessoas, por meio de capacitação de servidores, desenvolvimento e aquisição de soluções.</t>
  </si>
  <si>
    <t xml:space="preserve">Liquidação no SIOFI.</t>
  </si>
  <si>
    <t xml:space="preserve">R$ 9.182.095,68</t>
  </si>
  <si>
    <t xml:space="preserve">R$ 18.014.209,01</t>
  </si>
  <si>
    <t xml:space="preserve">R$ 5.156.095,69</t>
  </si>
  <si>
    <t xml:space="preserve">R$ 1.295.564,23</t>
  </si>
  <si>
    <t xml:space="preserve">R$ 1.004.882,80</t>
  </si>
  <si>
    <t xml:space="preserve">R$ 508.200,00</t>
  </si>
  <si>
    <t xml:space="preserve">18480 - CIRCUITO DE SAÚDE E SEGURANÇA DO SERVIDOR REALIZADO</t>
  </si>
  <si>
    <t xml:space="preserve">Produto de gestão que mantém o serviço de circuito de saúde e segurança do servidor.</t>
  </si>
  <si>
    <t xml:space="preserve">Contagem de circuitos cadastrados.</t>
  </si>
  <si>
    <t xml:space="preserve">3172 - REALIZAÇÃO DO CIRCUITO DAS CAVALHADAS</t>
  </si>
  <si>
    <t xml:space="preserve">GOIÁS SOCIAL</t>
  </si>
  <si>
    <t xml:space="preserve">PROTEÇÃO SOCIAL</t>
  </si>
  <si>
    <t xml:space="preserve">1026 - MAIS CULTURA E ARTE</t>
  </si>
  <si>
    <t xml:space="preserve">O programa reúne iniciativas voltadas ao fomento e incentivo de atividades culturais de diversos tipos, como festividades culturais, projetos artísticos e audiovisuais, além da gestão e manutenção dos equipamentos culturais e conservação do acervo de patrimônio cultural do Estado.</t>
  </si>
  <si>
    <t xml:space="preserve">O Governo de Goiás tem investido bastante em diversos programas para recuperação e manutenção da memória e história cultural, pois entende que cultura também significa trabalho e, consequentemente, tais investimentos geram aumento de renda para famílias ligadas à produção e promoção cultural. A manutenção e recuperação de monumentos históricos em várias cidades, o fomento às feiras de artesanato e produções de alimentos típicos de cada região marcados por festas populares têm, cada vez mais, atraído a população para o convívio social, maior aproximação com a difusão das manifestações através da música, cinema e festas populares tradicionais a cada região. Todo esse movimento de recuperação e manutenção do setor cultural chega em bom momento pois garante emprego a um grande número de pessoas que foram muito afetadas durante o período da Covid-19, quando áreas do setor cultural ficaram paralisadas. Logo, o retorno ao trabalho nas diversas modalidades culturais, aliado aos incentivos destinados à cultura e ao retorno do público aos eventos culturais, amplia a ocupação de pessoas no setor e, consequentemente, aumento da renda das pessoas envolvidas nessas atividades. Em 2023 Goiás chegou ao número de 150 mil trabalhadores ocupados com atividades criativas, ligadas à cultura e arte, número 22% maior do que o verificado em 2019, antes da pandemia.</t>
  </si>
  <si>
    <t xml:space="preserve">Preservação, democratização e difusão da cultura e do pleno exercício dos direitos culturais</t>
  </si>
  <si>
    <t xml:space="preserve">Número de trabalhadores criativos por agrupamento</t>
  </si>
  <si>
    <t xml:space="preserve">FOMENTO A FESTIVIDADES DA CULTURA POPULAR, TRADICIONAIS E RELIGIOSAS.</t>
  </si>
  <si>
    <t xml:space="preserve">PROBLEMA 42: PERDA DA MEMÓRIA HISTÓRICA E CULTURAL DE GOIÁS PROBLEMA 2: ACESSO LIMITADO AOS SERVIÇOS PÚBLICOS EM ALGUMAS REGIÕES DO ESTADO</t>
  </si>
  <si>
    <t xml:space="preserve">O Governo de Goiás, por meio da Secretaria de Estado da Cultura, apoia festividades da cultura tradicional, popular e religiosa, através do fornecimento de estruturas que fazem parte da realização dos eventos e das necessidades dos participantes. Desta maneira, a SECULT contribui com as economias locais, bem como com a proteção e salvaguarda de culturas tradicionais, populares e religiosas presentes e constituintes da cultura no Estado de Goiás. O apoio da SECULT a atividades da cultura popular visa ainda atingir o objetivo de interiorização dos recursos da cultura.</t>
  </si>
  <si>
    <t xml:space="preserve">18612 - CIRCUITO DAS CAVALHADAS REALIZADO</t>
  </si>
  <si>
    <t xml:space="preserve">CIRCUITO DAS CAVALHADAS REALIZADO</t>
  </si>
  <si>
    <t xml:space="preserve">18613 - FESTIVIDADES DA CULTURA TRADICIONAL, RELIGIOSA E POPULAR APOIADAS</t>
  </si>
  <si>
    <t xml:space="preserve">FESTIVIDADES CONTEMPLADAS</t>
  </si>
  <si>
    <t xml:space="preserve">FOMENTO E INCENTIVO A PROJETOS CULTURAIS E ARTÍSTICOS</t>
  </si>
  <si>
    <t xml:space="preserve">PROBLEMA 2: ACESSO LIMITADOS AOS SERVIÇOS PUBLICOS EM ALGUMAS REGIÕES DO ESTADO PROBLEMA 3: DESENVOLVIMENTO DESIGUAL ENTRE REGIÕES GOIANAS PROBLEMA 23: CRIANÇAS E JOVENS EM SITUAÇÃO DE VULNERABILIDADE E EXPOSIÇÃO A CRIMINALIDADE PRECOCE PROBLEMA 42: PERDA DA MEMÓRIA HISTÓRICA E CULTURAL DE GOIÁS PROBLEMA 43: INCIPIENTE POLÍTICA DE FOMENTO E INCENTIVO À INOVAÇÃO</t>
  </si>
  <si>
    <t xml:space="preserve">O Governo de Goiás, por meio da Secretaria de Estado da Cultura, publica editais de chamamento público para execução dos recursos do Fundo de Arte e Cultura do Estado de Goiás. Desta maneira, os recursos do FAC são distribuídos para fomentar projetos culturais e artísticos em diversas linguagens, bem como leva em consideração contrapartidas sociais e projetos educativos. Por outro lado, o Programa Goyazes recebe projetos culturais e artísticos que pleiteiam autorização para captar recurso junto a empresas que recolhem ICMS, as empresas recebem benefícios fiscais ao patrocinar projetos culturais e artísticos, contribuindo assim com a realização de festas tradicionais, festivais, shows, espetáculos, atividades formativas, bem como a proteção do patrimônio cultural em todas as regiões do Estado de Goiás.</t>
  </si>
  <si>
    <t xml:space="preserve">18588 - PROGRAMA GOYAZES FOMENTADO</t>
  </si>
  <si>
    <t xml:space="preserve">O Governo de Goiás, por meio da Secretaria de Estado da Cultura, publica edital de chamamento público para execução dos recursos do Fundo de Arte e Cultura do Estado de Goiás. Desta maneira, os recursos do FAC são distribuídos para fomentar projetos culturais e artísticos em diversas linguagens, bem como leva em consideração contrapartidas sociais e projetos educativos. Por outro lado, o Programa Goyazes recebe projetos culturais e artísticos que pleiteiam autorização para captar recurso junto a empresas que recolhem ICMS, as empresas recebem benefícios fiscais ao patrocinar projetos culturais e artísticos, contribuindo assim com a realização de festas tradicionais, festivais, shows, espetáculos, atividades formativas, bem como a proteção do patrimônio cultural em todas as regiões do Estado de Goiás.</t>
  </si>
  <si>
    <t xml:space="preserve">RECURSOS ALOCADOS NO PROGRAMA</t>
  </si>
  <si>
    <t xml:space="preserve">3167 - REALIZAÇÃO DE EDITAIS DO FUNDO DE ARTE E CULTURA (FAC)</t>
  </si>
  <si>
    <t xml:space="preserve">18589 - EDITAIS DO FUNDO DE ARTE E CULTURA (FAC) CONCLUÍDOS</t>
  </si>
  <si>
    <t xml:space="preserve">Editais publicados e pagos</t>
  </si>
  <si>
    <t xml:space="preserve">R$ 30.000.000,00</t>
  </si>
  <si>
    <t xml:space="preserve">18593 - EXPOSIÇÕES CULTURAIS E ARTÍSTICAS REALIZADAS</t>
  </si>
  <si>
    <t xml:space="preserve">EXPOSIÇÕES CULTURAIS E ARTÍSTICAS REALIZADAS, RECEBIDAS E PROMOVIDAS NOS EQUIPAMENTOS CULTURAIS DA SECULT E EM PROJETOS DE EXPOSIÇÕES ITINERANTES</t>
  </si>
  <si>
    <t xml:space="preserve">EXPOSIÇÕES CULTURAIS REALIZADAS</t>
  </si>
  <si>
    <t xml:space="preserve">18742 - FORMAÇÃO E CAPACITAÇÃO DE PROFISSIONAL DA CULTURA</t>
  </si>
  <si>
    <t xml:space="preserve">AÇÕES DE FORMAÇÃO E CAPACITAÇÃO DE PROFISSIONAL DA CULTURA REALIZADAS, VOLTADAS A GESTÃO CULTURAL E AO ACESSO AOS RECURSOS DA CULTURA.</t>
  </si>
  <si>
    <t xml:space="preserve">AÇÕES DE FORMAÇÃO E CAPACITAÇÃO REALIZADAS</t>
  </si>
  <si>
    <t xml:space="preserve">19070 - FESTIVAIS ARTÍSTICOS E CULTURAIS APOIADOS</t>
  </si>
  <si>
    <t xml:space="preserve">O governo de Goiás, por meio da Secretaria de Estado da Cultura, apoia festivais artísticos e/ ou culturais realizados no Estado de Goiás, através da execução de editais e chamadas públicas, bem como, por demanda de ofício.</t>
  </si>
  <si>
    <t xml:space="preserve">Número de festivais apoiados</t>
  </si>
  <si>
    <t xml:space="preserve">19111 - EVENTOS APOIADOS</t>
  </si>
  <si>
    <t xml:space="preserve">EVENTOS APOIADOS PELA SECULT PARA SUA REALIZAÇÃO.</t>
  </si>
  <si>
    <t xml:space="preserve">NUMERO DE ENVETOS APOIADOS</t>
  </si>
  <si>
    <t xml:space="preserve">2098 - FOMENTO E INCENTIVO À CULTURA GOIANA</t>
  </si>
  <si>
    <t xml:space="preserve">R$ 65.942.929,85</t>
  </si>
  <si>
    <t xml:space="preserve">R$ 7.343.169,98</t>
  </si>
  <si>
    <t xml:space="preserve">19154 - PRODUTO DE GESTÃO DAS AÇÕES DE FOMENTO E INCENTIVO A PROJETOS CULTURAIS E ARTÍSTICOS</t>
  </si>
  <si>
    <t xml:space="preserve">Gestão das ações relacionadas ao fomento e incentivo a projetos culturais e artísticos.</t>
  </si>
  <si>
    <t xml:space="preserve">Número de ações realizadas.</t>
  </si>
  <si>
    <t xml:space="preserve">R$ 7.292.961,44</t>
  </si>
  <si>
    <t xml:space="preserve">R$ 4.984.266,22</t>
  </si>
  <si>
    <t xml:space="preserve">R$ 2.308.695,22</t>
  </si>
  <si>
    <t xml:space="preserve">3171 - REALIZAÇÃO DO CINEMA ITINERANTE - CINE-CLUBE</t>
  </si>
  <si>
    <t xml:space="preserve">FOMENTO E INCENTIVO AO AUDIOVISUAL</t>
  </si>
  <si>
    <t xml:space="preserve">PROBLEMA 42: PERDA DA MEMÓRIA HISTÓRICA E CULTURAL DE GOIÁS PROBLEMA 43: INCIPIENTE POLÍTICA DE FOMENTO E INCENTIVO À INOVAÇÃO</t>
  </si>
  <si>
    <t xml:space="preserve">O Governo de Goiás, por meio da Secretaria de Estado da Cultura, realiza ações de fomento e incentivo ao audiovisual, tanto visando atividades formativas e educativas, quanto mantendo um cinema a preço acessível e com filmes selecionados pela crítica, como um projeto de cinema itinerante que roda todas as regiões de goiás e impacta milhares de pessoas todos os anos. Além disso, a SECULT busca otimizar oportunidades para projetos empreendedores na área do audiovisual, por meio de editais e chamadas públicas que objetivam fomentar a produção audiovisual em Goiás.</t>
  </si>
  <si>
    <t xml:space="preserve">7634 - CINEMA ITINERANTE - CINE-CLUBE REALIZADO</t>
  </si>
  <si>
    <t xml:space="preserve">O CINEMA ITINERANTE, denominado Cine Goiás Itinerante é um projeto realizado pelo Governo de Goiás, por meio da Secretaria de Estado da Cultura, que leva atrações de cinemas para todas as regiões do Estado, priorizando municípios que não tem cinemas. O projeto passa por escolas, praças e espaços públicos em geral, fomentando a cultura e o audiovisual no interior do estado e conta com grande presença de público nos locais em que é realizado.</t>
  </si>
  <si>
    <t xml:space="preserve">ETAPAS DO CINE GOIÁS ITINERANTES REALIZADAS.</t>
  </si>
  <si>
    <t xml:space="preserve">R$ 150.000,00</t>
  </si>
  <si>
    <t xml:space="preserve">19074 - PROJETOS DE AUDIOVISUAL FOMENTADOS</t>
  </si>
  <si>
    <t xml:space="preserve">PROJETOS DE AUDIOVISUAL FOMENTADOS POR MEIO DE EDITAIS E CHAMADAS PÚBLICAS</t>
  </si>
  <si>
    <t xml:space="preserve">NÚMERO DE PROJETOS CONTEMPLADOS</t>
  </si>
  <si>
    <t xml:space="preserve">2338 - GESTÃO E MANUTENÇÃO DO CINE CULTURA</t>
  </si>
  <si>
    <t xml:space="preserve">19079 - PRODUTO DE GESTÃO DO CINE CULTURA</t>
  </si>
  <si>
    <t xml:space="preserve">PRODUTO DE GESTÃO DO EQUIPAMENTO CULTURAL CINE CULTURA</t>
  </si>
  <si>
    <t xml:space="preserve">AÇÕES REALIZADAS NA GESTÃO DO CINEMA</t>
  </si>
  <si>
    <t xml:space="preserve">R$ 300.000,00</t>
  </si>
  <si>
    <t xml:space="preserve">GESTÃO E MANUTENÇÃO DOS EQUIPAMENTOS CULTURAIS</t>
  </si>
  <si>
    <t xml:space="preserve">Problema 42 - Perda da memória histórica e cultural de Goiás.</t>
  </si>
  <si>
    <t xml:space="preserve">Gerir, manter e adequar os equipamentos culturais de modo a garantir o funcionamento e a acessibilidade das unidades geridas pela Secretaria de Estado da Cultura em suas múltiplas atuações: circulação e salvaguarda de acervos, atendimento a pesquisadores, visitas educativas, exposições, palestras, shows, apresentações teatrais e outras atividades de natureza cultural.</t>
  </si>
  <si>
    <t xml:space="preserve">18745 - EQUIPAMENTO CULTURAL REFORMADO/ADEQUADO</t>
  </si>
  <si>
    <t xml:space="preserve">Executar a manutenção periódica e adequar, quando necessário, os equipamentos culturais de modo a garantir o seu pleno funcionamento e a acessibilidade das unidades geridas pela Secretaria de Estado da Cultura em suas múltiplas atuações.</t>
  </si>
  <si>
    <t xml:space="preserve">Número de equipamentos culturais atendidos.</t>
  </si>
  <si>
    <t xml:space="preserve">19071 - ACESSIBILIDADE CULTURAL GARANTIDA</t>
  </si>
  <si>
    <t xml:space="preserve">Garantir a acessibilidade física, atitudinal e comunicacional em todos os equipamentos culturais da Secretaria de Estado da Cultura de modo a garantir a difusão, na exibição e na divulgação do projeto em diferentes mídias, para pessoas com eficiências sensoriais, intelectuais e mentais, seja nas ofertas presenciais ou na modalidade online.</t>
  </si>
  <si>
    <t xml:space="preserve">Melhorias de acessibilidade garantidas e projetos voltados a acessibilidade realizados.</t>
  </si>
  <si>
    <t xml:space="preserve">2339 - GESTÃO E MANUTENÇÃO DOS EQUIPAMENTOS CULTURAIS</t>
  </si>
  <si>
    <t xml:space="preserve">19073 - PRODUTO DE GESTÃO DOS EQUIPAMENTOS CULTURAIS DO ESTADO DE GOIÁS</t>
  </si>
  <si>
    <t xml:space="preserve">AÇÕES DE GESTÃO REALIZADAS</t>
  </si>
  <si>
    <t xml:space="preserve">2341 - PRESERVAÇÃO DO PATRIMÔNIO HISTÓRICO E CULTURAL</t>
  </si>
  <si>
    <t xml:space="preserve">R$ 5.030.000,00</t>
  </si>
  <si>
    <t xml:space="preserve">R$ 938.509,68</t>
  </si>
  <si>
    <t xml:space="preserve">PROJETOS E OBRAS DE CONSERVAÇÃO E RESTAURAÇÃO DO PATRIMÔNIO CULTURAL</t>
  </si>
  <si>
    <t xml:space="preserve">Problema 42 - Perda da memória histórica e cultural de Goiás</t>
  </si>
  <si>
    <t xml:space="preserve">Serão realizadas contratações para efetuar intervenções que estejam em consonância com o valor cultural do Bem Imóvel a ser preservado. Essas ações estratégicas abrangerão Projetos de Conservação e Restauração de Bens Imóveis, Projetos de Conservação/Restauração de Bens Culturais Móveis e Integrados, além de Obras de Restauração de Bens Móveis e Integrados e Bens Imóveis.</t>
  </si>
  <si>
    <t xml:space="preserve">16081 - AÇÃO DE PRESERVAÇÃO DO PATRIMÔNIO HISTÓRICO E CULTURAL</t>
  </si>
  <si>
    <t xml:space="preserve">AÇÕES VOLTADAS PARA A PROMOÇÃO, PRESERVAÇÃO E SALVAGUARDA DO PATRIMÔNIO HISTÓRICO E CULTURAL DO ESTADO DE GOIÁS</t>
  </si>
  <si>
    <t xml:space="preserve">AÇÕES REALIZADAS</t>
  </si>
  <si>
    <t xml:space="preserve">R$ 756.739,25</t>
  </si>
  <si>
    <t xml:space="preserve">R$ 181.770,43</t>
  </si>
  <si>
    <t xml:space="preserve">3173 - RESTAURAÇÃO DE BEM CULTURAL</t>
  </si>
  <si>
    <t xml:space="preserve">R$ 7.360.000,00</t>
  </si>
  <si>
    <t xml:space="preserve">R$ 1.667.750,29</t>
  </si>
  <si>
    <t xml:space="preserve">19066 - BEM CULTURAL RESTAURADO</t>
  </si>
  <si>
    <t xml:space="preserve">Contratações para executar intervenções adequadas ao caráter cultural do Bem Imóvel que se intenta preservar, a partir de ações estratégicas de Projetos de Conservação e Restauração de Bens Imóveis, Projetos de Conservação / Restauração de Bens Culturais Móveis e Integrados, Obras de Restauração de Bens Móveis e Integrados e de Bens Imóveis.</t>
  </si>
  <si>
    <t xml:space="preserve">BEM CULTURAIS RESTAURADOS</t>
  </si>
  <si>
    <t xml:space="preserve">R$ 1.385.275,63</t>
  </si>
  <si>
    <t xml:space="preserve">R$ 282.474,66</t>
  </si>
  <si>
    <t xml:space="preserve">2337 - GESTÃO DA PROMOÇÃO, PROTEÇÃO E SALVAGUARDA DO PATRIMÔNIO CULTURAL</t>
  </si>
  <si>
    <t xml:space="preserve">R$ 40.000,00</t>
  </si>
  <si>
    <t xml:space="preserve">19112 - PRODUTO DE GESTÃO DE PROJETOS E OBRAS DE CONSERVAÇÃO E RESTAURAÇÃO DO PATRIMÔNIO CULTURAL</t>
  </si>
  <si>
    <t xml:space="preserve">PRODUTO DE GESTÃO DE PROJETOS E OBRAS VOLTADOS A CONSERVAÇÃO E RESTAURAÇÃO DO PATRIMÔNIO CULTURAL NO ESTADO DE GOIÁS</t>
  </si>
  <si>
    <t xml:space="preserve">Número de ações realizadas para a gestão do produto</t>
  </si>
  <si>
    <t xml:space="preserve">PROMOÇÃO, PROTEÇÃO E SALVAGUARDA DO PATRIMÔNIO CULTURAL</t>
  </si>
  <si>
    <t xml:space="preserve">Problema 42 - Perda da memória histórica e cultural do Estado de Goiás.</t>
  </si>
  <si>
    <t xml:space="preserve">A Secretaria de Estado da Cultura assume uma responsabilidade fundamental: preservar, proteger e promover os valiosos bens culturais presentes em todo o território goiano. Esta missão abarca itens de significância histórica, arquitetônica, artística, antropológica, arqueológica, etnográfica, paisagística, paleográfica e bibliográfica. As estratégias delineadas estão voltadas para atividades como mapeamento e identificação de bens culturais, tanto materiais quanto imateriais. Isso inclui inspeções, tombamentos (para bens materiais), registros (para bens imateriais), pesquisas, prestação de assistência técnica a entidades públicas e privadas, disseminação do conhecimento patrimonial e formulação de marcos legais destinados à gestão e salvaguarda do patrimônio cultural.</t>
  </si>
  <si>
    <t xml:space="preserve">7556 - BEM TOMBADO VISTORIADO</t>
  </si>
  <si>
    <t xml:space="preserve">Bem cultural vistoriado.</t>
  </si>
  <si>
    <t xml:space="preserve">18314 - DOSSIÊ TÉCNICO DE REGISTRO DE PATRIMÔNIO IMATERIAL</t>
  </si>
  <si>
    <t xml:space="preserve">O Dossiê Técnico de Registro de Patrimônio Cultural Imaterial é fundamentado nas disposições da legislação estadual, especificamente no Decreto 8.408/2015 e na Instrução Normativa 003/2022. Seu propósito central é elaborar uma análise técnica detalhada, que sirva de embasamento para direcionar as políticas públicas estaduais relacionadas ao patrimônio cultural imaterial.</t>
  </si>
  <si>
    <t xml:space="preserve">DOSSIÊS REALIZADOS</t>
  </si>
  <si>
    <t xml:space="preserve">18315 - DOSSIÊ TÉCNICO DE TOMBAMENTO DE PATRIMÔNIO CULTURAL MATERIAL</t>
  </si>
  <si>
    <t xml:space="preserve">O Dossiê Técnico de Tombamento de Patrimônio Cultural Material está embasado na legislação vigente, especialmente na Lei Nº 8.915/1980 e na Resolução 001/2013. Seu objetivo primordial consiste em realizar uma pesquisa técnica aprofundada, visando fornecer informações fundamentais para a formulação das políticas públicas de preservação do patrimônio edificado, natural e de bens móveis e integrados</t>
  </si>
  <si>
    <t xml:space="preserve">18726 - ASSESSORIA TÉCNICA NA ÁREA CULTURAL REALIZADA</t>
  </si>
  <si>
    <t xml:space="preserve">A assessoria técnica possui como meta satisfazer as necessidades institucionais dos municípios em Goiás, bem como de entidades públicas, privadas e da comunidade em geral. Essa prestação de serviços inclui atendimento a pesquisadores, artistas e outros atores culturais, além de colaborar com secretarias municipais e promover ações educativas voltadas ao patrimônio cultural, entre outras atividades relevantes.</t>
  </si>
  <si>
    <t xml:space="preserve">Número de assessorias técnicas realizadas</t>
  </si>
  <si>
    <t xml:space="preserve">Realização de Programas de Formação e Capacitação para Profissionais da Cultura, focados na gestão cultural e na otimização do acesso aos recursos disponíveis no âmbito cultural.</t>
  </si>
  <si>
    <t xml:space="preserve">NÚMERO DE AÇÕES REALIZADAS</t>
  </si>
  <si>
    <t xml:space="preserve">19083 - PRODUTO DE GESTÃO DO PATRIMÔNIO MATERIAL E IMATERIAL</t>
  </si>
  <si>
    <t xml:space="preserve">Preservar, proteger e promover os diversos bens culturais de significância histórica, arquitetônica, artística, antropológica, arqueológica, etnográfica, paisagística, paleográfica e bibliográfica presentes no Estado de Goiás são os objetivos fundamentais da Secretaria de Estado da Cultura. As estratégias adotadas visam o mapeamento e a identificação minuciosa dos bens culturais, tanto materiais quanto imateriais. Isso inclui a realização de vistorias, o processo de tombamento (para o patrimônio material) e registro (para o patrimônio imaterial), pesquisas detalhadas, prestação de assessoria técnica a instituições públicas e privadas, a promoção da educação patrimonial e a formulação de marcos legais que regulem a gestão e a preservação do patrimônio cultural do Estado.</t>
  </si>
  <si>
    <t xml:space="preserve">AÇÕES DE PRESERVAÇÃO E PROMOÇÃO DO PATRIMÔNIO MATERIAL E IMATERIAL REALIZADAS</t>
  </si>
  <si>
    <t xml:space="preserve">3169 - REALIZAÇÃO DE TENPO</t>
  </si>
  <si>
    <t xml:space="preserve">R$ 3.285.000,00</t>
  </si>
  <si>
    <t xml:space="preserve">REALIZAÇÃO DE FESTIVAIS ARTÍSTICOS E CULTURAIS</t>
  </si>
  <si>
    <t xml:space="preserve">PERDA DA MEMÓRIA HISTÓRICA E CULTURAL DE GOIÁS. ACESSO LIMITADOS AOS SERVIÇOS PÚBLICOS EM ALGUMAS REGIÕES DO ESTADO.</t>
  </si>
  <si>
    <t xml:space="preserve">O Governo de Goiás, por meio da Secretaria de Estado da Cultura, promove festivais realizados no interior de Goiás, tradicionalmente nos municípios de Pirenópolis, Porangatu e Goiás, o CANTO, o FICA e o TENPO são festivais consolidados que oferecem atrações nacionais e internacionais além de oficinas formativas nas linguagens cênica, musical e audiovisual. Além de contribuir com a economia dos municípios através do fomento a cultura, os festivais levam atrações de renome e promovem ações educativas, atingindo o objetivo de interiorizar o fomento a cultura de maneira transversal, envolvendo cultura e educação.</t>
  </si>
  <si>
    <t xml:space="preserve">8203 - TENPO REALIZADO</t>
  </si>
  <si>
    <t xml:space="preserve">O TENPO É UMA MOSTRA NACIONAL DE TEATRO REALIZADA ANUALMENTE NO MUNICÍPIO DE PORANGATU. O TENPO CONTA COM ATRAÇÕES DE RENOME NACIONAL NAS LINGUAGENS DAS ARTES CÊNICAS E ALÉM DAS ATRAÇÕES TEM COMO CARACTERÍSTICA A REALIZAÇÃO DE OFICINAS, ATIVIDADES EDUCATIVAS E FORMATIVAS.</t>
  </si>
  <si>
    <t xml:space="preserve">REALIZAÇÃO DO FESTIVAL.</t>
  </si>
  <si>
    <t xml:space="preserve">3168 - REALIZAÇÃO DE FESTIVAL INTERNACIONAL DE CINEMA E VÍDEO AMBIENTAL - FICA</t>
  </si>
  <si>
    <t xml:space="preserve">R$ 7.363.000,00</t>
  </si>
  <si>
    <t xml:space="preserve">18350 - FESTIVAL INTERNACIONAL DE CINEMA E VÍDEO AMBIENTAL REALIZADO</t>
  </si>
  <si>
    <t xml:space="preserve">O FESTIVAL INTERNACIONAL DE CINEMA E VÍDEO AMBIENTAL ACONTECE HÁ MAIS DE 20 ANOS NA CIDADE DE GOIÁS, PROMOVENDO AÇÕES EDUCATIVAS E FORMATIVAS RELACIONADAS A TEMÁTICA AMBIENTAL E PROPORCIONANDO, POR MEIO DA REALIZAÇÃO DE UM FESTIVAL INTERNACIONAL, O INTERCÂMBIO CULTURAL POR MEIO DO CINEMA. O FICA CONTA COM AÇÕES INTERNACIONAIS, NACIONAIS E REGIONAIS, RELACIONADAS A MÚSICA, AO CINEMA E AOS DEBATES SOBRE A PRESERVAÇÃO AMBIENTAL.</t>
  </si>
  <si>
    <t xml:space="preserve">A realização do festival anualmente.</t>
  </si>
  <si>
    <t xml:space="preserve">3170 - REALIZAÇÃO DO CANTO DA PRIMAVERA</t>
  </si>
  <si>
    <t xml:space="preserve">18352 - CANTO DA PRIMAVERA REALIZADO</t>
  </si>
  <si>
    <t xml:space="preserve">O CANTO DA PRIMAVERA É UMA MOSTRA DE MÚSICA REALIZADA NO MUNICÍPIO DE PIRENÓPOLIS QUE CONTA COM A PARTICIPAÇÃO DE ARTISTAS DE RENOME NACIONAL E TEM COMO CARACTERÍSTICA A REALIZAÇÃO DE ATIVIDADES EDUCATIVAS E FORMATIVAS NA ÁREA DA LINGUAGEM MUSICAL.</t>
  </si>
  <si>
    <t xml:space="preserve">FESTIVAL REALIZADO</t>
  </si>
  <si>
    <t xml:space="preserve">SALVAGUARDA E PROMOÇÃO DOS ACERVOS DOS MUSEUS, BIBLIOTECAS E ARQUIVO HISTÓRICO</t>
  </si>
  <si>
    <t xml:space="preserve">Perda da memória histórica e cultural de Goiás.</t>
  </si>
  <si>
    <t xml:space="preserve">Está relacionado aos processos relativos à cadeia operatória museológica (salvaguarda, pesquisa e comunicação); bibliotecas: difusão cultural com acessibilidade a pessoas cegas e de baixa visão; assessoria em atividades de ensino, pesquisa e extensão com acessibilidade a pessoas cegas e de baixa visão. Nesse sentido, esse produto tem como proposta desenvolver pesquisa nas áreas da museologia, educação museal, documentação, estudo das coleções; atender à comunidade por meio de ações de cunho cultural e educativo que contemplem os diversos públicos e colaborar com as diferentes redes de ensino com ações culturais e educativas.</t>
  </si>
  <si>
    <t xml:space="preserve">9089 - ACERVO DIGITALIZADO</t>
  </si>
  <si>
    <t xml:space="preserve">Acervo histórico e cultural digitalizado com o intuito de promover a salvaguarda/ proteção.</t>
  </si>
  <si>
    <t xml:space="preserve">Quantitativo do acervo digitalizado.</t>
  </si>
  <si>
    <t xml:space="preserve">EXPOSIÇÕES CULTURAIS E ARTÍSTICAS REALIZADAS, RECEBIDAS E PROMOVIDAS NOS EQUIPAMENTOS CULTURAIS DA SECULT E EM PROJETOS DE EXPOSIÇÕES ITINERANTES.</t>
  </si>
  <si>
    <t xml:space="preserve">NÚMERO DE EXPOSIÇÕES REALIZADAS ANUALMENTE.</t>
  </si>
  <si>
    <t xml:space="preserve">2340 - GESTÃO E MANUTENÇÃO DOS MUSEUS, BIBLIOTECAS E ARQUIVO HISTÓRICO</t>
  </si>
  <si>
    <t xml:space="preserve">19122 - PRODUTO DE GESTÃO DOS MUSEUS, BIBLIOTECAS E ARQUIVO HISTÓRICO</t>
  </si>
  <si>
    <t xml:space="preserve">Ações realizadas na gestão dos museus, bibliotecas e arquivo histórico.</t>
  </si>
  <si>
    <t xml:space="preserve">R$ 155.000,00</t>
  </si>
  <si>
    <t xml:space="preserve">R$ 155.500,00</t>
  </si>
  <si>
    <t xml:space="preserve">19123 - FLUXO DE VISITANTES NOS MUSEUS, BIBLIOTECAS, GALERIAS E ARQUIVO HISTÓRICO</t>
  </si>
  <si>
    <t xml:space="preserve">Monitoramento do fluxo mensal de visitantes nos museus, bibliotecas, galerias e arquivo histórico.</t>
  </si>
  <si>
    <t xml:space="preserve">Número de visitantes.</t>
  </si>
  <si>
    <t xml:space="preserve">2342 - AQUISIÇÃO DE EQUIPAMENTOS E MATERIAIS ESPORTIVOS</t>
  </si>
  <si>
    <t xml:space="preserve">R$ 1.520.000,00</t>
  </si>
  <si>
    <t xml:space="preserve">R$ 242.987,64</t>
  </si>
  <si>
    <t xml:space="preserve">GOIÁS DA SAÚDE INTEGRAL</t>
  </si>
  <si>
    <t xml:space="preserve">CONVÍVIO E INCLUSÃO</t>
  </si>
  <si>
    <t xml:space="preserve">1027 - ESPORTE TRANSFORMANDO VIDAS</t>
  </si>
  <si>
    <t xml:space="preserve">O programa compreende a oferta de atividades desportivas à população, incluindo iniciativas especiais para grupos minoritários, portadores de deficiência e pessoas em vulnerabilidade social, a promoção de eventos esportivos e bolsas para atletas, e a conservação e modernização de espaços próprios para a prática de atividades esportivas.</t>
  </si>
  <si>
    <t xml:space="preserve">A expectativa de vida mede o número médio de anos de vida para um recém-nascido, considerando que as taxas de mortalidade futura sejam aquelas do ano de seu nascimento. É uma medida de longevidade da população. O resultado do indicador está diretamente relacionado às condições de vida e saúde da população, e isso inclui a redução do sedentarismo pela prática de atividades esportivas, por serem estas atividades considradas fundamentais para a prevenção de doenças crônicas. Quanto melhor for a atenção às questões de saúde, melhor deve ser a evolução do indicador para uma sociedade ao longo do tempo. Nas últimas décadas, o Estado de Goiás e o Brasil em geral vêm demonstrando melhora considerável nesse indicador. No entanto, Goiás ainda apresenta uma expectativa de vida, para ambos os sexos, inferior à do Brasil e à da Região Centro-Oeste. No ano de 2021, a expectativa de vida ao nascer foi de 76,97 anos no Brasil, 76,17 na região Centro-Oeste e 74,99 em Goiás.</t>
  </si>
  <si>
    <t xml:space="preserve">Aumento da prática esportiva amadora e cotidiana, além da melhoria das condições e do desempenho esportivo profissional.</t>
  </si>
  <si>
    <t xml:space="preserve">Expectativa de Vida ao Nascer</t>
  </si>
  <si>
    <t xml:space="preserve">AQUISIÇÃO DE EQUIPAMENTOS E MATERIAIS ESPORTIVOS</t>
  </si>
  <si>
    <t xml:space="preserve">INSUFICIÊNCIA E UTILIZAÇÃO E SUCATEAMENTO DE EQUIPAMENTOS DE ESPORTE E LAZER</t>
  </si>
  <si>
    <t xml:space="preserve">IMPLEMENTAR COM AQUISIÇÃO DE EQUIPAMENTOS E MATERIAIS ESPORTIVOS PARA A PRÁTICA DE ESPORTES.</t>
  </si>
  <si>
    <t xml:space="preserve">18274 - EQUIPAMENTOS E MATERIAIS ESPORTIVOS ADQUIRIDOS</t>
  </si>
  <si>
    <t xml:space="preserve">AQUISIÇÃO DE EQUIPAMENTOS E MATERIAIS ESPORTIVOS PARA A PRÁTICA DE ESPORTES, NOS MUNICÍPIOS, FOMENTANDO O ESPORTE EM VÁRIAS MODALIDADES.</t>
  </si>
  <si>
    <t xml:space="preserve">EMPENHO</t>
  </si>
  <si>
    <t xml:space="preserve">2343 - PROMOÇÃO DE ATIVIDADES DESPORTIVAS E DE LAZER PARA GRUPOS MINORITÁRIOS</t>
  </si>
  <si>
    <t xml:space="preserve">ATIVIDADES DESPORTIVAS E DE LAZER PARA GRUPOS MINORITÁRIOS</t>
  </si>
  <si>
    <t xml:space="preserve">DISCRIMINAÇÃO, VIOLÊNCIA E OUTRAS VIOLAÇÕES DOS DIREITOS HUMANOS DAS MULHERES, DAS PESSOAS LGBTQIA, NEGROS E COMUNIDADES TRADICIONAIS.</t>
  </si>
  <si>
    <t xml:space="preserve">LEVAR ATIVIDADES DE LAZER E DESPORTIVAS PARA TODOS OS GRUPOS E COMUNIDADES, INCLUINDO E MINIMIZANDO AS DESIGUALDADES SOCIAIS E DISCRIMINATIVAS.</t>
  </si>
  <si>
    <t xml:space="preserve">18705 - PESSOA DE GRUPO MINORITÁRIO ATENDIDA</t>
  </si>
  <si>
    <t xml:space="preserve">OFÍCIOS DOS MUNICÍPIOS ENDEREÇADOS À SECRETARIA SOLICITANDO PARCERIA</t>
  </si>
  <si>
    <t xml:space="preserve">2344 - PROMOÇÃO DE ATIVIDADES DESPORTIVAS PARA PESSOAS COM DEFICIÊNCIA</t>
  </si>
  <si>
    <t xml:space="preserve">ATIVIDADES DESPORTIVAS PARA PESSOAS COM DEFICIÊNCIA</t>
  </si>
  <si>
    <t xml:space="preserve">PESSOAS IDOSAS E PESSOAS COM DEFICIÊNCIA DESACOLHIDAS E EXCLUÍDAS</t>
  </si>
  <si>
    <t xml:space="preserve">OPORTUNIZAR A PRÁTICA PARADESPORTIVA, ATLETISMO E GINÁSTICA, PARA AS PESSOAS COM DEFICIÊNCIA, ACOLHENDO E INCLUINDO NA SOCIEDADE, MELHORANDO A QUALIDADE DE VIDA DAS PESSOAS.</t>
  </si>
  <si>
    <t xml:space="preserve">18287 - PESSOA COM DEFICIÊNCIA MATRICULADA EM DESPORTO</t>
  </si>
  <si>
    <t xml:space="preserve">TERMO DE ACORDO COM MUNICÍPIOS</t>
  </si>
  <si>
    <t xml:space="preserve">2345 - PROMOÇÃO DE ATIVIDADES DESPORTIVAS PARA IDOSOS</t>
  </si>
  <si>
    <t xml:space="preserve">ATIVIDADES ESPORTIVAS PARA IDOSOS</t>
  </si>
  <si>
    <t xml:space="preserve">PESSOAS IDOSAS E PESSOAS COM DEFICIÊNCIA DESACOLHIDAS E EXCLUIDAS</t>
  </si>
  <si>
    <t xml:space="preserve">LEVAR AS PESSOAS DA MELHOR IDADE, ATIVIDADES ESPORTIVAS, GINÁSTICAS E ATLETISMOS, MELHORANDO A QUALIDADE, EQUILÍBRIO E SAÚDE NA VIDA DAS PESSOAS.</t>
  </si>
  <si>
    <t xml:space="preserve">18278 - IDOSO MATRICULADO EM ATIVIDADE ESPORTIVA</t>
  </si>
  <si>
    <t xml:space="preserve">2346 - BOLSA PRO-ATLETA</t>
  </si>
  <si>
    <t xml:space="preserve">R$ 750.000,00</t>
  </si>
  <si>
    <t xml:space="preserve">BOLSA ATLETA</t>
  </si>
  <si>
    <t xml:space="preserve">CRIANÇAS E JOVENS EM SITUAÇÃO DE VULNERABILIDADE E EXPOSIÇÃO À CRIMINALIDADE PRECOCE</t>
  </si>
  <si>
    <t xml:space="preserve">FORNECER A BOLSA ATLETA PARA ATLETAS RANKEADOS, FEDERADOS NO ESTADO, PARA CUSTEAR DESPESAS DIVERSAS.</t>
  </si>
  <si>
    <t xml:space="preserve">18279 - BOLSA PRO-ATLETA CONCEDIDA</t>
  </si>
  <si>
    <t xml:space="preserve">NOTA DE EMPENHO</t>
  </si>
  <si>
    <t xml:space="preserve">2347 - BOLSA PRO-TÉCNICO</t>
  </si>
  <si>
    <t xml:space="preserve">BOLSA PRÓ-TÉCNICO</t>
  </si>
  <si>
    <t xml:space="preserve">FORNECER CONDIÇÕES DE APRIMORAMENTO E QUALIFICAÇÃO, TRANSFORMANDO E MELHORANDO A QUALIDADE DE VIDA DO CIDADÃO GOIANO, DESENVOLVENDO HABILIDADES NA PRÁTICA DESPORTIVA.</t>
  </si>
  <si>
    <t xml:space="preserve">18684 - BOLSA TÉCNICO CONCEDIDA</t>
  </si>
  <si>
    <t xml:space="preserve">R$ 1.440.000,00</t>
  </si>
  <si>
    <t xml:space="preserve">3175 - REALIZAÇÃO DA COPA QUILOMBOLA DE ESPORTES</t>
  </si>
  <si>
    <t xml:space="preserve">COPA QUILOMBOLA DE ESPORTES</t>
  </si>
  <si>
    <t xml:space="preserve">ACESSO LIMITADO AOS SERVIÇOS PÚBLICOS EM ALGUMAS REGIÕES DO ESTADO</t>
  </si>
  <si>
    <t xml:space="preserve">PARCERIA COM OS MUNICÍPIOS MAIS CARENTES PARA A REALIZAÇÃO DO EVENTO, QUE TEM DIVERSAS MODALIDADES DESPORTIVAS.</t>
  </si>
  <si>
    <t xml:space="preserve">18704 - COPA QUILOMBOLA DE ESPORTES REALIZADA</t>
  </si>
  <si>
    <t xml:space="preserve">2349 - PARCERIAS ESCOLARES PARA ATIVIDADES DESPORTIVAS E LAZER</t>
  </si>
  <si>
    <t xml:space="preserve">ESPORTE E LAZER ESCOLAR</t>
  </si>
  <si>
    <t xml:space="preserve">BAIXO DESEMPENHO E EVASÃO ESCOLAR</t>
  </si>
  <si>
    <t xml:space="preserve">FIRMAR PARCERIAS COM ESCOLAS NA IMPLANTAÇÃO DE NÚCLEOS DE ATIVIDADES DE ESPORTE E LAZER, COMO FORMA DE AUMENTAR A FREQUÊNCIA E DIMINUIR A EVASÃO ESCOLAR</t>
  </si>
  <si>
    <t xml:space="preserve">18683 - ALUNO MATRICULADO EM ATIVIDADES DESPORTIVAS E LAZER NAS ESCOLAS</t>
  </si>
  <si>
    <t xml:space="preserve">TERMO DE PARCERIA</t>
  </si>
  <si>
    <t xml:space="preserve">ESPORTE E LAZER PARA A POPULAÇÃO</t>
  </si>
  <si>
    <t xml:space="preserve">DESENVOLVIMENTO DESIGUAL ENTRE REGIÕES GOIANAS</t>
  </si>
  <si>
    <t xml:space="preserve">INCENTIVAR A PRÁTICA DESPORTIVA COMO FORMA DE MELHORAR A AUTOESTIMA, A SAÚDE MENTAL E FISÍCA, DAS CRIANÇAS, JOVENS E MELHOR IDADE.</t>
  </si>
  <si>
    <t xml:space="preserve">18275 - ALUNO MATRICULADO EM ATIVIDADE DESPORTIVA E DE LAZER</t>
  </si>
  <si>
    <t xml:space="preserve">3176 - REALIZAÇÃO DE JOGOS ABERTOS DE GOIÁS</t>
  </si>
  <si>
    <t xml:space="preserve">JOGOS ABERTOS DE GOIAS</t>
  </si>
  <si>
    <t xml:space="preserve">PARCERIA COM OS MUNICIPIOS PARA A REALIZAÇÃO DO EVENTO QUE TEM A PARTICIPAÇÃO DOS 246 MUNICIPIOS EM VARIAS MODALIDADES ESPORTIVAS.</t>
  </si>
  <si>
    <t xml:space="preserve">18703 - JOGO ABERTO DE GOIAS REALIZADO</t>
  </si>
  <si>
    <t xml:space="preserve">2280 - MANUTENÇÃO DE ESTÁDIOS, PRAÇAS ESPORTIVAS E GINÁSIOS</t>
  </si>
  <si>
    <t xml:space="preserve">R$ 17.841.000,00</t>
  </si>
  <si>
    <t xml:space="preserve">R$ 1.425.835,23</t>
  </si>
  <si>
    <t xml:space="preserve">MANTER OS ESPAÇOS ESPORTIVOS CONSERVADOS</t>
  </si>
  <si>
    <t xml:space="preserve">INSUFICENCIA DE UTILIZAÇÃO E SUCATEAMENTO DE EQUIPAMENTOS DE ESPORTES E LAZER</t>
  </si>
  <si>
    <t xml:space="preserve">MELHORAR, MANTER E CONSERVAR OS ESPAÇOS ESPORTIVOS EM CONDIÇÕES DE USO, COM SEGURANÇA, HIGIENE, CONFORTO E ACESSIBILIDADE.</t>
  </si>
  <si>
    <t xml:space="preserve">18302 - ESPAÇO ESPORTIVO MANTIDO</t>
  </si>
  <si>
    <t xml:space="preserve">R$ 11.664.060,34</t>
  </si>
  <si>
    <t xml:space="preserve">R$ 13.082.885,58</t>
  </si>
  <si>
    <t xml:space="preserve">R$ 14.554.931,83</t>
  </si>
  <si>
    <t xml:space="preserve">R$ 16.078.077,32</t>
  </si>
  <si>
    <t xml:space="preserve">R$ 1.544.258,03</t>
  </si>
  <si>
    <t xml:space="preserve">-R$ 118.422,80</t>
  </si>
  <si>
    <t xml:space="preserve">2556 - PROMOÇÃO DO ESPORTE COM ALCANCE DE PESSOAS EM SITUAÇÃO DE VULNERABILIDADE SOCIAL</t>
  </si>
  <si>
    <t xml:space="preserve">OPORTUNIZAR ATIVIDADES ESPORTIVAS E DE LAZER</t>
  </si>
  <si>
    <t xml:space="preserve">CRIANÇA E JOVENS EM SITUAÇÃO DE VULNERABILIDADE E EXPOSIÇÃO A CRIMINALIDADE PRECOCE.</t>
  </si>
  <si>
    <t xml:space="preserve">IMPLANTAR NOS MUNICÍPIOS COM MAIOR VULNERABILIDADE SOCIAL AS ATIVIDADES DESPORTIVAS, ARTES MARCIAIS E LAZER, OCUPANDO O MAIOR TEMPO DAS CRIANÇAS E ADOLESCENTES, RETIRANDO-OS DOS MEIOS ILÍCITOS.</t>
  </si>
  <si>
    <t xml:space="preserve">18706 - PESSOA VULNERÁVEL MATRICULADA EM ATIVIDADE DE LAZER OU ESPORTE</t>
  </si>
  <si>
    <t xml:space="preserve">R$ 650.000,00</t>
  </si>
  <si>
    <t xml:space="preserve">2348 - DISPONIBILIZAÇÃO DE ATIVIDADES DESPORTIVAS, ARTES MARCIAIS E LAZER PARA ALUNOS</t>
  </si>
  <si>
    <t xml:space="preserve">OPORTUNIZAR ATIVIDADES ESPORTIVAS E DE LAZER PARA GRUPOS VULNERÁVEIS</t>
  </si>
  <si>
    <t xml:space="preserve">ALTO ÍNDICE DE CRIMINALIDADE RURAL E URBANA.</t>
  </si>
  <si>
    <t xml:space="preserve">LEVAR OS PROJETOS DESPORTIVOS PARA TODAS AS COMUNIDADES E CENTROS URBANOS E RURAIS, AFINAL, O ESPORTE TRANSFORMA VIDAS.</t>
  </si>
  <si>
    <t xml:space="preserve">18303 - ALUNO MATRICULADO EM ATIVIDADES DESPORTIVAS, ARTES MARCIAIS E LAZER</t>
  </si>
  <si>
    <t xml:space="preserve">PARTICIPAR DE PROJETOS DE INICIAÇÃO ESPORTIVA</t>
  </si>
  <si>
    <t xml:space="preserve">INCENTIVAR A PARTICIPAÇÃO DE JOVENS EM PROJETOS IMPLANTADOS NOS MUNICÍPIOS, A FIM DE MELHORAR A QUALIDADE DE VIDA E LIVRAR DOS MEIOS ILICITOS.</t>
  </si>
  <si>
    <t xml:space="preserve">18304 - ALUNO MATRICULADO EM ATIVIDADE ESPORTIVA</t>
  </si>
  <si>
    <t xml:space="preserve">TERMO DE PARCERIA.</t>
  </si>
  <si>
    <t xml:space="preserve">PARTICIPAR DE PROJETOS EM ATIVIDADES DE ARTES MARCIAIS</t>
  </si>
  <si>
    <t xml:space="preserve">ACESSO LIMITADO AOS SERVIÇOS PÚBLICOS EM ALGUMAS REGIÕES DO ESTADO.</t>
  </si>
  <si>
    <t xml:space="preserve">IMPLANTAR AULAS DE ARTES MARCIAIS E GESTÃO E DISTRIBUIÇÃO DE MATERIAIS AOS PARTICIPANTES.</t>
  </si>
  <si>
    <t xml:space="preserve">18305 - ALUNO MATRICULADO EM ATIVIDADE DE ARTES MARCIAIS</t>
  </si>
  <si>
    <t xml:space="preserve">IMPLANTAR AULAS DE ARTES MARCIAIS E GESTÃO E DISTRIBUIÇÃO DE MATERIAIS ESPORTIVOS AOS PARTICIPANTES.</t>
  </si>
  <si>
    <t xml:space="preserve">NOTA DE EMPENHO.</t>
  </si>
  <si>
    <t xml:space="preserve">2350 - PROMOÇÃO DE ESPORTE E LAZER NOS MUNICÍPIOS</t>
  </si>
  <si>
    <t xml:space="preserve">R$ 2.766.000,00</t>
  </si>
  <si>
    <t xml:space="preserve">R$ 80.672,11</t>
  </si>
  <si>
    <t xml:space="preserve">PROMOÇÃO DE ESPORTE E LAZER NOS MUNICÍPIOS</t>
  </si>
  <si>
    <t xml:space="preserve">Colaboração com municípios para distribuição de equipamentos esportivos e utilização de espaços destinados a atividades esportivas.</t>
  </si>
  <si>
    <t xml:space="preserve">18306 - MUNICIPIO ASSISTIDO NO ESPORTE</t>
  </si>
  <si>
    <t xml:space="preserve">Colaborações com os municípios para a distribuição de equipamentos esportivos e o compartilhamento de espaços dedicados às práticas esportivas.</t>
  </si>
  <si>
    <t xml:space="preserve">2451 - IMPLEMENTAÇÃO DE ATIVIDADES DESPORTIVAS E DE LAZER NOS MUNICÍPIOS COM MAIOR VULNERABILIDADE</t>
  </si>
  <si>
    <t xml:space="preserve">2279 - CONSTRUÇÃO, REFORMA, AMPLIAÇÃO E MODERNIZAÇÃO DE ESTÁDIOS, PRAÇAS ESPORTIVAS E GINÁSIOS</t>
  </si>
  <si>
    <t xml:space="preserve">R$ 2.584.000,00</t>
  </si>
  <si>
    <t xml:space="preserve">REFORMA, CONSTRUÇÃO E MANUTENÇÃO DE ESPAÇOS ESPORTIVOS</t>
  </si>
  <si>
    <t xml:space="preserve">INSUFICIÊNCIA DE UTILIZAÇÃO E SUCATEAMENTO DE EQUIPAMENTOS DE ESPORTE E LAZER.</t>
  </si>
  <si>
    <t xml:space="preserve">REFORMAR, CONSTRUIR E MANTER OS ESPAÇOS ESPORTIVOS EM CONDIÇÕES DE USO, COM SEGURANÇA, CONFORTO E ACESSIBILIDADE.</t>
  </si>
  <si>
    <t xml:space="preserve">18682 - ESPAÇO PARA PRÁTICA DESPORTIVA CONSTRUÍDO</t>
  </si>
  <si>
    <t xml:space="preserve">R$ 3.600.000,00</t>
  </si>
  <si>
    <t xml:space="preserve">R$ 3.800.000,00</t>
  </si>
  <si>
    <t xml:space="preserve">R$ 4.200.000,00</t>
  </si>
  <si>
    <t xml:space="preserve">R$ 298.125,73</t>
  </si>
  <si>
    <t xml:space="preserve">-R$ 298.125,73</t>
  </si>
  <si>
    <t xml:space="preserve">3174 - IMPLANTAÇÃO DE RUA DO LAZER</t>
  </si>
  <si>
    <t xml:space="preserve">RUA DO LAZER</t>
  </si>
  <si>
    <t xml:space="preserve">LEVAR O PROJETO DA RUA DO LAZER EM CONJUNTO COM O GOVERNO DO ESTADO E ATENDENDO AS SOLICITAÇÕES DOS MUNICÍPIOS, COM BRINQUEDOS INFLÁVEIS E ENTRETERIMENTO PARA JOVENS E CRIANÇAS.</t>
  </si>
  <si>
    <t xml:space="preserve">18702 - RUA DO LAZER IMPLANTADA</t>
  </si>
  <si>
    <t xml:space="preserve">LEVAR O PROJETO DA RUA DO LAZER EM CONJUNTO COM O GOVERNO DO ESTADO E ATENDENDO AS SOLICITAÇÕES DOS MUNICIPIOS, COM BRINQUEDOS INFLAVEIS E ENTRETERIMENTO PARA JOVENS E CRIANÇAS, ADQUIRIR NOVOS BRINQUEDOS.</t>
  </si>
  <si>
    <t xml:space="preserve">R$ 372.295,14</t>
  </si>
  <si>
    <t xml:space="preserve">R$ 371.242,35</t>
  </si>
  <si>
    <t xml:space="preserve">R$ 363.240,57</t>
  </si>
  <si>
    <t xml:space="preserve">R$ 362.381,12</t>
  </si>
  <si>
    <t xml:space="preserve">GOIASTURISMO</t>
  </si>
  <si>
    <t xml:space="preserve">AMBIENTE ATRATIVO</t>
  </si>
  <si>
    <t xml:space="preserve">1028 - MAIS TURISMO</t>
  </si>
  <si>
    <t xml:space="preserve">O programa abrange a estruturação e fomento às atividades turísticas no Estado, com qualificação do mercado e do potencial turístico do Estado e melhorias na divulgação e sinalização das oportunidades turísticas que Goiás oferece.</t>
  </si>
  <si>
    <t xml:space="preserve">Dentre as atividades econômicas do estado de Goiás, a atividade turística está bem presente. Avaliando a evolução da participação do número de empregos vinculados às atividades características do turismo no total de empregos formais no estado de Goiás, nota-se que as mesorregiões Leste goiano e Sul goiano apresentaram maior participação de pessoas empregadas nas atividades características do turismo. Nessas regiões, segundo o Mapa Turístico de Goiás, o emprego na atividade concentra-se nas regiões das Águas Quentes, Pegadas do Cerrado, Lagos do Paranaíba, Estrada de Ferro, Negócios e Tradicionais, Ouro e Cristais, Chapadas do Veadeiros e Águas e Cavernas do Cerrado. Em 2021, a participação do emprego no turismo em Goiás foi de 3,67%, e em relação ao ano de 2020 esse percentual exibiu um leve crescimento. A participação do emprego da atividade turística ainda é bem inferior quando comparada às demais atividades econômicas. Dessa forma, a promoção e incentivo a essas atividades colaboraria para uma melhora desse indicador de emprego.</t>
  </si>
  <si>
    <t xml:space="preserve">Aumento da participação das atividades turísticas na economia estadual e no mercado de trabalho.</t>
  </si>
  <si>
    <t xml:space="preserve">Participação do número de empregos vinculados às atividades características do turismo no total de empregos formais</t>
  </si>
  <si>
    <t xml:space="preserve">ESTRUTURAÇÃO DE PRODUTOS TURÍSTICOS</t>
  </si>
  <si>
    <t xml:space="preserve">Necessidade de desenvolvimento, estruturação e diversidade do produto turístico das regiões do Mapa Oficial do Turismo em Goiás. Prejuízo econômico para as comunidades que atuam nas atividades turísticas diante do baixo volume do fluxo turístico nos destinos</t>
  </si>
  <si>
    <t xml:space="preserve">Através da estruturação de produtos turísticos busca-se trazer lucro às comunidades que atuam nas atividades turísticas, promovendo o aumento do fluxo turístico e diversidade de produtos</t>
  </si>
  <si>
    <t xml:space="preserve">17948 - PASSAGENS AÉREAS EMITIDAS</t>
  </si>
  <si>
    <t xml:space="preserve">Passagens aéreas para colaboradores eventuais</t>
  </si>
  <si>
    <t xml:space="preserve">Passagens aéreas emitidas</t>
  </si>
  <si>
    <t xml:space="preserve">17949 - HOSPEDAGENS</t>
  </si>
  <si>
    <t xml:space="preserve">Hospedagens para colaboradores eventuais</t>
  </si>
  <si>
    <t xml:space="preserve">Hospedagens disponibilizadas</t>
  </si>
  <si>
    <t xml:space="preserve">17963 - CONSULTORIAS REALIZADAS</t>
  </si>
  <si>
    <t xml:space="preserve">Consultorias para estruturação de produtos turísticos</t>
  </si>
  <si>
    <t xml:space="preserve">Consultorias realizadas</t>
  </si>
  <si>
    <t xml:space="preserve">18023 - REDE ESTADUAL DE TRILHAS IMPLANTADA</t>
  </si>
  <si>
    <t xml:space="preserve">Implantação de mais trilhas para integração da Rede Estadual de Trilhas</t>
  </si>
  <si>
    <t xml:space="preserve">Verificada de acordo com a implantação de cada nova trilha</t>
  </si>
  <si>
    <t xml:space="preserve">18025 - ZONAS DE INTERESSE TURÍSTICO INSTITUÍDAS</t>
  </si>
  <si>
    <t xml:space="preserve">Verificar os locais, em Goiás, com potencial turístico e desenvolver projetos para torná-los em Zonas de Interesse Turístico</t>
  </si>
  <si>
    <t xml:space="preserve">Medido de acordo com cada Zona de Interesse Turístico instituída</t>
  </si>
  <si>
    <t xml:space="preserve">2426 - GESTÃO DA ESTRUTURAÇÃO DOS PRODUTOS TURÍSTICOS</t>
  </si>
  <si>
    <t xml:space="preserve">R$ 1.240.000,00</t>
  </si>
  <si>
    <t xml:space="preserve">R$ 71.151,12</t>
  </si>
  <si>
    <t xml:space="preserve">18026 - GESTÃO DA ESTRUTURAÇÃO DOS PRODUTOS</t>
  </si>
  <si>
    <t xml:space="preserve">Gestão dos serviços de estruturação de produtos turísticos</t>
  </si>
  <si>
    <t xml:space="preserve">Serviços realizados</t>
  </si>
  <si>
    <t xml:space="preserve">R$ 2.070.000,00</t>
  </si>
  <si>
    <t xml:space="preserve">R$ 2.142.450,00</t>
  </si>
  <si>
    <t xml:space="preserve">R$ 2.217.435,75</t>
  </si>
  <si>
    <t xml:space="preserve">18028 - INSTÂNCIA DE GOVERNANÇA REGIONAL INSTITUCIONALIZADA</t>
  </si>
  <si>
    <t xml:space="preserve">Estabelecimento de organizações para decidir e conduzir o desenvolvimento turístico de uma região</t>
  </si>
  <si>
    <t xml:space="preserve">Verificada de acordo com cada IGR institucionalizada</t>
  </si>
  <si>
    <t xml:space="preserve">18029 - BANCO DE IMAGENS</t>
  </si>
  <si>
    <t xml:space="preserve">Disponibilização de um acervo de imagens relacionadas ao Turismo no Estado de Goiás</t>
  </si>
  <si>
    <t xml:space="preserve">Banco de imagens disponibilizado</t>
  </si>
  <si>
    <t xml:space="preserve">2424 - ESTRUTURAÇÃO DE NOVOS PRODUTOS TURÍSTICOS</t>
  </si>
  <si>
    <t xml:space="preserve">R$ 620.000,00</t>
  </si>
  <si>
    <t xml:space="preserve">18523 - PRODUTOS TURÍSTICOS ESTRUTURADOS</t>
  </si>
  <si>
    <t xml:space="preserve">Implantação de novas Rotas Turísticas buscando a estruturação de produtos turísticos</t>
  </si>
  <si>
    <t xml:space="preserve">Verificada a partir da implantação de novas rotas turísticas</t>
  </si>
  <si>
    <t xml:space="preserve">R$ 1.035.000,00</t>
  </si>
  <si>
    <t xml:space="preserve">R$ 1.071.225,00</t>
  </si>
  <si>
    <t xml:space="preserve">R$ 1.108.717,88</t>
  </si>
  <si>
    <t xml:space="preserve">FOMENTAR O TURISMO NA REGIÃO DO NORDESTE GOIANO</t>
  </si>
  <si>
    <t xml:space="preserve">Através de ações de fomento ao Turismo, na região do Nordeste Goiano, busca-se desenvolver a economia da região, proporcionando mais ofertas de trabalho e elevando as receitas dos empresários e moradores da região.</t>
  </si>
  <si>
    <t xml:space="preserve">9900 - PESQUISA REALIZADA</t>
  </si>
  <si>
    <t xml:space="preserve">Pesquisas turísticas realizadas com objetivo de identificar pontos fortes para implantação de produtos turísticos no nordeste goiano</t>
  </si>
  <si>
    <t xml:space="preserve">Quantidade de pesquisas turísticas realizadas</t>
  </si>
  <si>
    <t xml:space="preserve">Passagem aérea emitida</t>
  </si>
  <si>
    <t xml:space="preserve">Hospedagem disponibilizada</t>
  </si>
  <si>
    <t xml:space="preserve">Serviços de consultoria para fomento ao Nordeste Goiano</t>
  </si>
  <si>
    <t xml:space="preserve">18000 - PARTICIPAÇÃO EM FEIRAS NACIONAIS E INTERNACIONAIS REALIZADAS</t>
  </si>
  <si>
    <t xml:space="preserve">Participação em feiras nacionais e internacionais a fim de promover o turismo no nordeste goiano</t>
  </si>
  <si>
    <t xml:space="preserve">Quantidade de feiras em que houve participação</t>
  </si>
  <si>
    <t xml:space="preserve">2425 - FORMATAÇÃO DE PRODUTO TURÍSTICO PARA REGIÃO DO NORDESTE GOIANO</t>
  </si>
  <si>
    <t xml:space="preserve">R$ 217.000,00</t>
  </si>
  <si>
    <t xml:space="preserve">18001 - FORMATAÇÃO DE PRODUTO TURÍSTICO ESTRUTURADO</t>
  </si>
  <si>
    <t xml:space="preserve">Entregar um produto turístico formatado para a realidade do Nordeste Goiano,</t>
  </si>
  <si>
    <t xml:space="preserve">Produto turístico formatado e implantado</t>
  </si>
  <si>
    <t xml:space="preserve">R$ 350.000,00</t>
  </si>
  <si>
    <t xml:space="preserve">R$ 362.250,00</t>
  </si>
  <si>
    <t xml:space="preserve">R$ 374.928,75</t>
  </si>
  <si>
    <t xml:space="preserve">R$ 388.051,26</t>
  </si>
  <si>
    <t xml:space="preserve">18002 - APOIO A EVENTOS E AÇÕES GERADORES DE FLUXO TURÍSTICO REALIZADAS</t>
  </si>
  <si>
    <t xml:space="preserve">Eventos geradores de fluxo turístico que são apoiados pela Goiás Turismo</t>
  </si>
  <si>
    <t xml:space="preserve">Quantidade de eventos apoiados</t>
  </si>
  <si>
    <t xml:space="preserve">18003 - DIVULGAÇÃO DE LINHAS DE CRÉDITO QUE ATENDEM AO SETOR DO TURISMO</t>
  </si>
  <si>
    <t xml:space="preserve">Divulgar as linhas de crédito que atendem ao setor do turismo e que podem atender ao desenvolvimento do Nordeste Goiano</t>
  </si>
  <si>
    <t xml:space="preserve">Gestão de divulgação das linhas de crédito</t>
  </si>
  <si>
    <t xml:space="preserve">2429 - GESTÃO DO FOMENTO AO TURISMO NA REGIÃO NORDESTE GOIANO</t>
  </si>
  <si>
    <t xml:space="preserve">R$ 752.000,00</t>
  </si>
  <si>
    <t xml:space="preserve">18004 - GESTÃO DE FOMENTO AO NORDESTE GOIANO</t>
  </si>
  <si>
    <t xml:space="preserve">Gerenciamento dos serviços de fomento ao nordeste goiano</t>
  </si>
  <si>
    <t xml:space="preserve">R$ 1.229.678,96</t>
  </si>
  <si>
    <t xml:space="preserve">R$ 1.272.717,72</t>
  </si>
  <si>
    <t xml:space="preserve">R$ 1.317.262,84</t>
  </si>
  <si>
    <t xml:space="preserve">R$ 1.363.367,04</t>
  </si>
  <si>
    <t xml:space="preserve">LEVANTAMENTO DAS NECESSIDADES DE SINALIZAÇÃO TURÍSTICA</t>
  </si>
  <si>
    <t xml:space="preserve">Necessidade de desenvolvimento, estruturação e diversidade do produto turístico das regiões do Mapa Oficial do Turismo em Goiás. Prejuízo econômico para as comunidades que atuam nas atividades turísticas diante do baixo volume do fluxo turístico nos destinos.</t>
  </si>
  <si>
    <t xml:space="preserve">Realização de estudos para determinar a implantação de placas e pórticos turísticos</t>
  </si>
  <si>
    <t xml:space="preserve">18043 - PLACAS TURÍSTICAS MAPEADAS</t>
  </si>
  <si>
    <t xml:space="preserve">Estudo para implantação de placas turísticas</t>
  </si>
  <si>
    <t xml:space="preserve">mapeamento de placas entregues</t>
  </si>
  <si>
    <t xml:space="preserve">18044 - PÓRTICOS TURÍSTICOS MAPEADOS</t>
  </si>
  <si>
    <t xml:space="preserve">Estudo para instalação de pórticos turísticos</t>
  </si>
  <si>
    <t xml:space="preserve">mapeamento de pórticos entregues</t>
  </si>
  <si>
    <t xml:space="preserve">QUALIFICAÇÃO DO TRADE TURÍSTICO</t>
  </si>
  <si>
    <t xml:space="preserve">A partir da qualificação daqueles que atuam no mercado do turismo busca-se um maior desenvolvimento e diversidade dos produtos turísticos ofertados à sociedade.</t>
  </si>
  <si>
    <t xml:space="preserve">8375 - EVENTO DE PROMOÇÃO DE BENCHMARKING ENTRE AS REGIÕES, MUNICÍPIOS, EMPREENDEDORES REALIZADO</t>
  </si>
  <si>
    <t xml:space="preserve">Benchmarking entre os atuantes do trade turístico para divulgação de boas práticas e compartilhamento de ideias.</t>
  </si>
  <si>
    <t xml:space="preserve">Medido de acordo com o número de eventos de benchmarking realizados.</t>
  </si>
  <si>
    <t xml:space="preserve">2428 - GESTÃO DE QUALIFICAÇÃO DO TRADE TURÍSTICO</t>
  </si>
  <si>
    <t xml:space="preserve">R$ 8.709,44</t>
  </si>
  <si>
    <t xml:space="preserve">17947 - GESTÃO DE QUALIFICAÇÃO DO TRADE TURÍSTICO</t>
  </si>
  <si>
    <t xml:space="preserve">Gerenciamento dos serviços da Iniciativa.</t>
  </si>
  <si>
    <t xml:space="preserve">Execução dos serviços constantes na iniciativa de qualificação do trade turístico.</t>
  </si>
  <si>
    <t xml:space="preserve">Passagens aéreas para o desenvolvimento dos produtos relacionados na iniciativa de qualificação do trade turístico.</t>
  </si>
  <si>
    <t xml:space="preserve">Quantidade de passagens.</t>
  </si>
  <si>
    <t xml:space="preserve">Hospedagens para o desenvolvimento das ações dentro da iniciativa de qualificação do trade.</t>
  </si>
  <si>
    <t xml:space="preserve">Número de hospedagens.</t>
  </si>
  <si>
    <t xml:space="preserve">Serviços de consultoria para a qualificação do trade turístico</t>
  </si>
  <si>
    <t xml:space="preserve">Consultoria realizada</t>
  </si>
  <si>
    <t xml:space="preserve">2468 - REALIZAÇÃO DE QUALIFICAÇÃO DE TURISMO</t>
  </si>
  <si>
    <t xml:space="preserve">R$ 186.000,00</t>
  </si>
  <si>
    <t xml:space="preserve">18524 - QUALIFICAÇÃO DE TURISMO REALIZADA</t>
  </si>
  <si>
    <t xml:space="preserve">Ofertar cursos na área de turismo para os interessados em atuar neste trade.</t>
  </si>
  <si>
    <t xml:space="preserve">Medido de acordo com a quantidade de cursos ofertados.</t>
  </si>
  <si>
    <t xml:space="preserve">R$ 310.500,00</t>
  </si>
  <si>
    <t xml:space="preserve">R$ 321.367,50</t>
  </si>
  <si>
    <t xml:space="preserve">R$ 332.615,36</t>
  </si>
  <si>
    <t xml:space="preserve">SEGMENTAÇÃO DO MERCADO TURÍSTICO</t>
  </si>
  <si>
    <t xml:space="preserve">Trabalhar as regiões de forma segmentada, garantindo a diversidade do produto.</t>
  </si>
  <si>
    <t xml:space="preserve">Passagens aéreas para colaboradores eventuais.</t>
  </si>
  <si>
    <t xml:space="preserve">Passagens aéreas emitidas.</t>
  </si>
  <si>
    <t xml:space="preserve">Hospedagens para colaboradores eventuais.</t>
  </si>
  <si>
    <t xml:space="preserve">Hospedagens disponibilizadas.</t>
  </si>
  <si>
    <t xml:space="preserve">2430 - PARTICIPAÇÃO EM FEIRAS, EVENTOS E AÇÕES TURÍSTICAS</t>
  </si>
  <si>
    <t xml:space="preserve">R$ 1.800.000,00</t>
  </si>
  <si>
    <t xml:space="preserve">R$ 539.849,73</t>
  </si>
  <si>
    <t xml:space="preserve">17950 - PARTICIPAÇÃO EM FEIRAS, EVENTOS E AÇÕES TURÍSTICAS SEGMENTADAS</t>
  </si>
  <si>
    <t xml:space="preserve">Participação em feiras, eventos e ações turísticas segmentadas.</t>
  </si>
  <si>
    <t xml:space="preserve">Quantidade de eventos segmentados.</t>
  </si>
  <si>
    <t xml:space="preserve">R$ 3.105.000,00</t>
  </si>
  <si>
    <t xml:space="preserve">R$ 3.213.675,00</t>
  </si>
  <si>
    <t xml:space="preserve">R$ 3.326.153,63</t>
  </si>
  <si>
    <t xml:space="preserve">R$ 380.000,00</t>
  </si>
  <si>
    <t xml:space="preserve">2427 - GESTÃO DA INICIATIVA SEGMENTAÇÃO DO MERCADO TURÍSTICO</t>
  </si>
  <si>
    <t xml:space="preserve">R$ 1.880.094,06</t>
  </si>
  <si>
    <t xml:space="preserve">R$ 79.247,66</t>
  </si>
  <si>
    <t xml:space="preserve">17964 - GESTÃO DA SEGMENTAÇÃO DO MERCADO TURÍSTICO</t>
  </si>
  <si>
    <t xml:space="preserve">Gerenciamento dos serviços da iniciativa de segmentação do mercado turístico.</t>
  </si>
  <si>
    <t xml:space="preserve">Serviços realizados.</t>
  </si>
  <si>
    <t xml:space="preserve">17965 - PLATAFORMAS DE TECNOLOGIA PARA A PROMOÇÃO E DESENVOLVIMENTO DO TURISMO IMPLANTADAS</t>
  </si>
  <si>
    <t xml:space="preserve">Implantação de plataformas de tecnologia para a divulgação do turismo.</t>
  </si>
  <si>
    <t xml:space="preserve">Plataformas implantadas.</t>
  </si>
  <si>
    <t xml:space="preserve">2469 - FORMALIZAÇÃO DE CONVÊNIOS PARA A PROMOÇÃO DO TURISMO ATRAVÉS DA TRANSFERÊNCIA ESPECIAL A MUNICÍPIOS GOIANOS</t>
  </si>
  <si>
    <t xml:space="preserve">R$ 1.890.000,00</t>
  </si>
  <si>
    <t xml:space="preserve">17966 - TRANSFERÊNCIA ESPECIAL A MUNICÍPIOS GOIANOS</t>
  </si>
  <si>
    <t xml:space="preserve">Formalização de convênios para a promoção do turismo de forma segmentada.</t>
  </si>
  <si>
    <t xml:space="preserve">Quantidade de convênios formalizados.</t>
  </si>
  <si>
    <t xml:space="preserve">17980 - PRESS TRIP REALIZADO</t>
  </si>
  <si>
    <t xml:space="preserve">Evento organizado para oferecer uma experiência relacionada ao turismo a jornalistas e formadores de opinião.</t>
  </si>
  <si>
    <t xml:space="preserve">Quantidade de Press Trips realizados.</t>
  </si>
  <si>
    <t xml:space="preserve">17983 - AÇÕES DE PROMOÇÃO REALIZADAS</t>
  </si>
  <si>
    <t xml:space="preserve">AÇÕES DE PROMOÇÃO REALIZADAS.</t>
  </si>
  <si>
    <t xml:space="preserve">Gerenciamento das ações de promoção voltadas para a divulgação do Turismo em Goiás (Bora pra Goiás).</t>
  </si>
  <si>
    <t xml:space="preserve">3280 - IMPLEMENTAÇÃO DE SOLUÇÕES DE ECONOMIA E EFICIÊNCIA ENERGÉTICA</t>
  </si>
  <si>
    <t xml:space="preserve">INFRAESTRUTURA PARA NEGÓCIOS</t>
  </si>
  <si>
    <t xml:space="preserve">1029 - MATRIZ ENERGÉTICA DE GOIÁS</t>
  </si>
  <si>
    <t xml:space="preserve">O programa compreende iniciativas que visam diversificar e aumentar a eficiência da matriz energética do Estado, tanto do lado da geração quanto da transmissão, distribuição e comercialização.</t>
  </si>
  <si>
    <t xml:space="preserve">A energia solar (fotovoltaica) é considerada uma fonte de energia renovável e por isso é considerada benéfica ao meio ambiente. Assim sendo, nos últimos anos o estado de Goiás vem se destacando na geração desse tipo de energia. Considerando a evolução da capacidade de geração de energia solar do estado de Goiás de 2015 a 2022, em kw, nota-se que a capacidade de geração de energia solar no estado de Goiás exibiu um crescimento exponencial, saindo de 78,84 kw em 2015 para 352.969,72 kw em 2022. Em 2022, Goiás ocupou a 8ª posição no ranking dos estados com maior capacidade de geração de energia solar (352.969,72 kW) e um quantitativo de 36.367 instalações de painéis solares no Estado.</t>
  </si>
  <si>
    <t xml:space="preserve">Ampliação e diversificação da geração energética e melhoria do acesso à energia elétrica</t>
  </si>
  <si>
    <t xml:space="preserve">Capacidade de geração de energia solar (kw)</t>
  </si>
  <si>
    <t xml:space="preserve">EFICIÊNCIA ENERGÉTICA E MATRIZ ENERGÉTICA</t>
  </si>
  <si>
    <t xml:space="preserve">Insegurança energética (qualiquantitativa) o que prejudica o ambiente de negócios e o alto custo de geração e o subaproveitamento de diferentes fontes e incentivos à transição energética.</t>
  </si>
  <si>
    <t xml:space="preserve">Infraestrutura e continuidade de serviços para a produção de energias renováveis, otimizando o consumo e custeio de energia elétrica nos órgãos do Poder Executivo, colaborando com a preservação do meio ambiente.</t>
  </si>
  <si>
    <t xml:space="preserve">18163 - SOLUÇÕES DE EFICIÊNCIA ENERGÉTICA PARA O PODER EXECUTIVO</t>
  </si>
  <si>
    <t xml:space="preserve">Implementar ou estimular soluções de economia e eficiência energética, através da compra de energias renováveis no ambiente de contratação livre – ACL ou através de compensação de energia, investigando a matriz atual, desenvolvimento de cenários futuros e tecnologias inovadoras, de forma a buscar o melhor aproveitamento do potencial energético e estimular a transição da matriz para diminuir a emissão de carbono. O objetivo é a ampliação e diversificação da matriz energética, com ênfase em fontes renováveis, redução dos custos com energia, garantir a qualidade fornecida e desenvolvimento econômico e o bem-estar social.</t>
  </si>
  <si>
    <t xml:space="preserve">R$ 280.000,00</t>
  </si>
  <si>
    <t xml:space="preserve">R$ 1.050.000,00</t>
  </si>
  <si>
    <t xml:space="preserve">3277 - AMPLIAÇÃO E DIVERSIFICAÇÃO DA MATRIZ ENERGÉTICA</t>
  </si>
  <si>
    <t xml:space="preserve">R$ 1.563.000,00</t>
  </si>
  <si>
    <t xml:space="preserve">R$ 38.425,00</t>
  </si>
  <si>
    <t xml:space="preserve">18570 - PLANEJAMENTO ENERGÉTICO DO ESTADO DE GOIÁS</t>
  </si>
  <si>
    <t xml:space="preserve">Investigação sobre a matriz energética e elétrica do Estado à luz de tecnologias inovadoras advindas do processo de transição energética. Para tanto, o projeto consistirá numa investigação de pesquisa bibliográfica e análises, que estabelecerá uma base de apoio técnica-científica, econômica e regulatória para o processo de tomada de decisão da administração pública estadual, tendo em vista o panorama atual, potencialidades e melhores estratégias de diversificação da matriz energética pelo melhor aproveitamento de recursos nativos da região e de resíduos urbanos e industriais, buscando sinergias entre elementos do nexo água-energia-alimento para a descarbonização sustentável do setor energético, de forma a dar subsídio ao Planejamento Energético do Estado de Goiás.</t>
  </si>
  <si>
    <t xml:space="preserve">Liquidação/Sistema de Elaboração e Execução Orçamentária e Financeira do Estado de Goiás -SiofiNet</t>
  </si>
  <si>
    <t xml:space="preserve">R$ 1.092.480,00</t>
  </si>
  <si>
    <t xml:space="preserve">R$ 465.040,00</t>
  </si>
  <si>
    <t xml:space="preserve">GOIASGAS</t>
  </si>
  <si>
    <t xml:space="preserve">3263 - DISTRIBUIÇÃO E COMERCIALIZAÇÃO DE GÁS NATURAL PARA O SEGMENTO INDUSTRIAL</t>
  </si>
  <si>
    <t xml:space="preserve">4090 - AGÊNCIA GOIANA DE GÁS CANALIZADO S/A - GOIÁSGÁS</t>
  </si>
  <si>
    <t xml:space="preserve">COMERCIALIZAÇÃO DE GÁS NATURAL PARA O SEGMENTO INDUSTRIAL</t>
  </si>
  <si>
    <t xml:space="preserve">Reduzir a insegurança energética do Estado de Goiás (qualiquantitativa) incluindo mais um produto na oferta de fontes de energia para o Setor Industrial</t>
  </si>
  <si>
    <t xml:space="preserve">A Goiasgás vai fornecer Gás Natural para o setor industrial utilizando a tecnologia do GNL (Gás Natural Liquefeito), incluindo mais um produto na oferta de fontes de energia, aumentando a competitividade do setor e contribuindo para a transição energética com o Gás Natural.</t>
  </si>
  <si>
    <t xml:space="preserve">19142 - CONTRATO FIRMADO PARA A DISTRIBUIÇÃO DE GÁS NATURAL INDUSTRIAL</t>
  </si>
  <si>
    <t xml:space="preserve">Indústria que consome gás natural</t>
  </si>
  <si>
    <t xml:space="preserve">ver com goiásgás</t>
  </si>
  <si>
    <t xml:space="preserve">R$ 765.000,00</t>
  </si>
  <si>
    <t xml:space="preserve">3264 - DISTRIBUIÇÃO E COMERCIALIZAÇÃO DE GÁS NATURAL RENOVÁVEL # BIOMETANO</t>
  </si>
  <si>
    <t xml:space="preserve">DISTRIBUIÇÃO E COMERCIALIZAÇÃO DE GÁS NATURAL RENOVÁVEL – BIOMETANO</t>
  </si>
  <si>
    <t xml:space="preserve">Pressão do Setor Produtivo sobre os recursos naturais: - Reduzir o consumo de combustíveis fósseis não renováveis; - Incentivar o uso de combustíveis renováveis; - Reduzir o descarte de resíduos sólidos.</t>
  </si>
  <si>
    <t xml:space="preserve">Em novembro de 2021 foi assinado o Protocolo de Intenções entre a Secretaria Geral da Governadoria - SGG, a Secretaria de Estado de Desenvolvimento e Inovação – SEDI, Ceasa e Goiasgás. O projeto visa a implementação de um sistema de tratamento de resíduos orgânicos para a produção de biogás com refinaria apropriada para produzir biometano, produto intercambiável com gás natural, a ser consumido pelos caminhões que acessam a CEASA diariamente. O consumo de biometano reduz o consumo de diesel, combustível fóssil não renovável. A utilização do biogás para produção de biometano é mais vantajosa para o meio ambiente do que a produção de energia elétrica, uma vez que a matriz energética do estado é majoritariamente de fonte hidráulica.</t>
  </si>
  <si>
    <t xml:space="preserve">9017 - GÁS NATURAL DISTRIBUÍDO</t>
  </si>
  <si>
    <t xml:space="preserve">METRO CUBICO</t>
  </si>
  <si>
    <t xml:space="preserve">DISTRIBUIÇÃO E COMERCIALIZAÇÃO DE GÁS NATURAL RENOVÁVEL - BIOMETANO PRODUZIDO NO BIODIGESTOR DA CEASA</t>
  </si>
  <si>
    <t xml:space="preserve">REFINO DO BIOGÁS PRODUZIDO NA CEASA</t>
  </si>
  <si>
    <t xml:space="preserve">3236 - AMPLIAÇÃO DA USINA HIDRELÉTRICA DE ROCHEDO</t>
  </si>
  <si>
    <t xml:space="preserve">4092 - COMPANHIA CELG DE PARTICIPAÇÃO - CELGPAR</t>
  </si>
  <si>
    <t xml:space="preserve">AMPLIAÇÃO DA CAPACIDADE INSTALADA DE GERAÇÃO DE ENERGIA NO ESTADO DE GOIÁS</t>
  </si>
  <si>
    <t xml:space="preserve">A situação de insegurança energética, tanto em termos de qualidade quanto de quantidade, tem impactos negativos no ambiente de negócios. Isso se deve aos custos elevados de geração de energia, à subutilização de diversas fontes e à necessidade de incentivos para promover a transição energética</t>
  </si>
  <si>
    <t xml:space="preserve">Visa aumentar a capacidade instalada de geração de energia em Goiás, está prevista a expansão por meio da construção e ampliação de usinas.</t>
  </si>
  <si>
    <t xml:space="preserve">18137 - USINA HIDRELÉTRICA DE ROCHEDO AMPLIADA</t>
  </si>
  <si>
    <t xml:space="preserve">MEGAWATT</t>
  </si>
  <si>
    <t xml:space="preserve">AMPLIAÇÃO DA USINA DO ROCHEDO, EM PIRACANJUBA-GO, AUMENTANDO EM 9 MW A CAPACIDADE INSTALADA</t>
  </si>
  <si>
    <t xml:space="preserve">QUANTIDADE DE MW DA USINA</t>
  </si>
  <si>
    <t xml:space="preserve">R$ 22.618.843,39</t>
  </si>
  <si>
    <t xml:space="preserve">R$ 36.190.149,42</t>
  </si>
  <si>
    <t xml:space="preserve">R$ 27.142.612,07</t>
  </si>
  <si>
    <t xml:space="preserve">R$ 4.523.768,68</t>
  </si>
  <si>
    <t xml:space="preserve">R$ 874.302,07</t>
  </si>
  <si>
    <t xml:space="preserve">3239 - IMPLANTAÇÃO DE USINAS FOTOVOLTAICAS</t>
  </si>
  <si>
    <t xml:space="preserve">18139 - USINAS FOTOVOLTAICAS (INCLUSIVE FLUTUANTES) IMPLANTADAS</t>
  </si>
  <si>
    <t xml:space="preserve">CONSTRUÇÃO DE USINAS FOTOVOLTAICAS EM GOIÁS VISANDO O AUMENTO DA CAPACIDADE INSTALADA DE GERAÇÃO DE ENERGIA</t>
  </si>
  <si>
    <t xml:space="preserve">QUANTIDADE DE USINAS CONSTRUÍDAS</t>
  </si>
  <si>
    <t xml:space="preserve">R$ 28.000.000,00</t>
  </si>
  <si>
    <t xml:space="preserve">R$ 42.000.000,00</t>
  </si>
  <si>
    <t xml:space="preserve">R$ 4.052.356,57</t>
  </si>
  <si>
    <t xml:space="preserve">ELABORAÇÃO DE PLANO DE DESENVOLVIMENTO ELÉTRICO E ENERGÉTICO PARA O NORDESTE GOIANIO</t>
  </si>
  <si>
    <t xml:space="preserve">PLANO DE DESENVOLVIMENTO ENERGÉTICO PARA SUSTENTAR O CRESCIMENTO ECONÔMICO DA REGIÃO.</t>
  </si>
  <si>
    <t xml:space="preserve">18142 - PLANO DE DESENVOLVIMENTO ELÉTRICO E ENERGÉTICO PARA O NORDESTE GOIANO ENTREGUE</t>
  </si>
  <si>
    <t xml:space="preserve">INSTRUMENTO DE VIABILIZAÇÃO ENERGÉTICA PRA SUSTENTABILIDADE DO CRESCIMENTO DA REGIÃO</t>
  </si>
  <si>
    <t xml:space="preserve">PLANO ENTREGUE E VALIDADO</t>
  </si>
  <si>
    <t xml:space="preserve">3238 - EXPANSÃO DAS INSTALAÇÕES DE TRANSMISSÃO DE ENERGIA</t>
  </si>
  <si>
    <t xml:space="preserve">EXPANSÃO DAS INSTALAÇÕES DE TRANSMISSÃO DE ENERGIA</t>
  </si>
  <si>
    <t xml:space="preserve">Insegurança energética (qualiquantitativa) que prejudica o ambiente de negócios, alto custo de geração, subaproveitamento de diferentes fontes e incentivos à transição energética.</t>
  </si>
  <si>
    <t xml:space="preserve">AUMENTO DOS EMPREENDIMENTOS DE TRANSMISSÃO DE ENERGIA ELÉTRICA, ATRAVÉS DA PARTICIPAÇÃO EM LEILÕES PROMOVIDOS PELA ANEEL.</t>
  </si>
  <si>
    <t xml:space="preserve">18183 - INSTALAÇÃO DE TRANSMISSÃO DE ENERGIA CONSTRUÍDA</t>
  </si>
  <si>
    <t xml:space="preserve">CONSTRUÇÃO DE NOVAS INSTALAÇÕES DE TRANSMISSÃO DE ENERGIA ELÉTRICA , MEDIANTE PARTICIPAÇÃO EM LEILÕES PROMOVIDOS PELA ANEEL</t>
  </si>
  <si>
    <t xml:space="preserve">QUANTIDADE DE INSTALAÇÕES CONSTRUÍDAS</t>
  </si>
  <si>
    <t xml:space="preserve">R$ 25.080.000,00</t>
  </si>
  <si>
    <t xml:space="preserve">R$ 51.350.000,00</t>
  </si>
  <si>
    <t xml:space="preserve">R$ 31.270.000,00</t>
  </si>
  <si>
    <t xml:space="preserve">FOMENTO A CERTIFICAÇÕES RELACIONADAS AO DESENVOLVIMENTO SUSTENTÁVEL</t>
  </si>
  <si>
    <t xml:space="preserve">Instalar Estações Públicas de Recargas de Veículos Elétricos em pontos estratégicos de Municípios e Rodovias do Estado de Goiás a fim de fomentar a ampliação da quantidade de veículos elétricos no Estado de Goiás. Atendendo a proposta, contribuir-se-á para a redução da emissões de CO2 no segmento de transporte no contexto de mobilização global para transição energética e alinhamento com os Objetivos de Desenvolvimento Sustentável da ONU - ODS números 7 (Energia Limpa e Acessível), 9 (Indústria, Inovação e Infraestrutura), 11 (Cidades e Comunidades Sustentáveis) e 13 (Ação Contra a Mudança Global do Clima).</t>
  </si>
  <si>
    <t xml:space="preserve">18144 - PROPOSTA DE POLÍTICA DE INCENTIVO À CERTIFICAÇÃO I-REC, CRÉDITO DE CARBONO E REDD+ EM GOIÁS ENTREGUE</t>
  </si>
  <si>
    <t xml:space="preserve">PROPOSTA DE POLÍTICA DE INCENTIVO À CERTIFICAÇÕES RELACIONADAS AO DESENVOLVIMENTO SUSTENTÁVEL: I-REC (CERTIFICADO DE ENERGIA RENOVÁVEL), CRÉDITO DE CARBONO, REDD+ (REDUÇÃO DE EMISSÕES PROVENIENTES DE DESMATAMENTO E DEGRADAÇÃO FLORESTAL).</t>
  </si>
  <si>
    <t xml:space="preserve">PROJETO IMPLEMENTADO.</t>
  </si>
  <si>
    <t xml:space="preserve">FOMENTO À PRODUÇÃO DE HIDROGÊNIO VERDE</t>
  </si>
  <si>
    <t xml:space="preserve">Promover a implementação de empreendimentos voltados à produção de Hidrogênio Verde e seus derivados no Estado de Goiás, em total consonância com as diretrizes delineadas pelo Programa Nacional de Hidrogênio. O propósito é impulsionar a vertente produtiva do hidrogênio verde dentro do estado, fomentar sua diversificada gama de aplicações, abrangendo desde sua utilização como fonte energética até a criação de fertilizantes agrícolas ecologicamente sustentáveis. Adicionalmente, busca-se atrair investimentos, fomentar o avanço tecnológico e capacitar setores produtivos, enquanto simultaneamente se contribui para a conformidade e efetivação da Política Estadual do Hidrogênio Verde, de acordo com os preceitos estabelecidos na Lei Estadual nº 21.767/2023.</t>
  </si>
  <si>
    <t xml:space="preserve">18160 - EMPREENDIMENTOS DE PRODUÇÃO DE HIDROGÊNIO VERDE E/OU DERIVADOS INSTALADOS</t>
  </si>
  <si>
    <t xml:space="preserve">QUANTIDADE DE PLANTAS DE PRODUÇÃO DE HIDROGÊNIO VERDE OU DERIVADOS, INSTALADAS EM GOIÁS</t>
  </si>
  <si>
    <t xml:space="preserve">3241 - INSTALAÇÃO DE PONTOS DE RECARGA PARA VEÍCULOS ELÉTRICOS</t>
  </si>
  <si>
    <t xml:space="preserve">IMPLANTAÇÃO DE INFRAESTRURA DE RECARGA PARA VEÍCULOS ELÉTRICOS EM GOIÁS</t>
  </si>
  <si>
    <t xml:space="preserve">Instalar Estações Públicas de Recargas de Veículos Elétricos em pontos estratégicos de Municípios e Rodovias do Estado de Goiás a fim de fomentar a ampliação da quantidade de veículos elétricos no Estado de Goiás, contribuindo para redução da emissões de CO2 no segmento de transporte no contexto de mobilização global para transição energética e alinhamento com os Objetivos de Desenvolvimento Sustentável da ONU - ODS números 7 (Energia Limpa e Acessível), 9 (Indústria, Inovação e Infraestrutura), 11 (Cidades e Comunidades Sustentáveis) e 13 (Ação Contra a Mudança Global do Clima).</t>
  </si>
  <si>
    <t xml:space="preserve">18136 - INSTALAÇÃO DE PONTOS DE RECARGAS PARA VEÍCULOS ELÉTRICOS EM GOIÁS INSTALADOS</t>
  </si>
  <si>
    <t xml:space="preserve">CONTAGEM DA QUANTIDADE DE PONTOS DE RECARGA PARA VEÍCULOS ELÉTRICOS EM GOIAS, IMPLANTADOS PELA CELGPAR</t>
  </si>
  <si>
    <t xml:space="preserve">R$ 250.000,00</t>
  </si>
  <si>
    <t xml:space="preserve">R$ 2.250.000,00</t>
  </si>
  <si>
    <t xml:space="preserve">3242 - MODERNIZAÇÃO DE INSTALAÇÕES DA CELGPAR</t>
  </si>
  <si>
    <t xml:space="preserve">MODERNIZAÇÃO DAS INSTALAÇÕES</t>
  </si>
  <si>
    <t xml:space="preserve">MODERNIZAÇÃO DAS INSTALAÇÕES OPERACIONAIS E ADMINISTRATIVAS, PELA SUBSTITUIÇÃO E ATUALIZAÇÃO DE EQUIPAMENTOS TÉCNICOS, OPERACIONAIS E ADMINISTRATIVOS.</t>
  </si>
  <si>
    <t xml:space="preserve">18161 - INSTALAÇÕES MODERNIZADAS</t>
  </si>
  <si>
    <t xml:space="preserve">INSTALAÇÕES COM EQUIPAMENTOS ATUALIZADOS, POSSIBILITANDO O MELHOR DESEMPENHO DAS ATIVIDADES TÉCNICAS, OPERACIONAIS E ADMINISTRATIVAS.</t>
  </si>
  <si>
    <t xml:space="preserve">VOLUME DE RECURSOS DISPENDIDOS.</t>
  </si>
  <si>
    <t xml:space="preserve">R$ 3.263.374,84</t>
  </si>
  <si>
    <t xml:space="preserve">R$ 50.000,00</t>
  </si>
  <si>
    <t xml:space="preserve">R$ 17.310,30</t>
  </si>
  <si>
    <t xml:space="preserve">MANUTENÇÃO DA LINHA DE TRANSMISSÃO DE ENERGIA ELÉTRICA</t>
  </si>
  <si>
    <t xml:space="preserve">Insegurança energética (qualiquantitativa) o que prejudica o ambiente de negócios e o alto custo de geração e o subaproveitamento de diferentes fontes</t>
  </si>
  <si>
    <t xml:space="preserve">Manutenção da linha de transmissão de energia elétrica de Barro Alto a Itapaci, para melhor disponibilidade do ativo de transmissão</t>
  </si>
  <si>
    <t xml:space="preserve">18165 - LINHA DE TRANSMISSÃO DE ENERGIA ELÉTRICA MANTIDA EM OPERAÇÃO</t>
  </si>
  <si>
    <t xml:space="preserve">Linha de Transmissão de Energia Elétrica, mantida em operação</t>
  </si>
  <si>
    <t xml:space="preserve">Disponibilidade da linha de transmissão</t>
  </si>
  <si>
    <t xml:space="preserve">R$ 1.429.673,59</t>
  </si>
  <si>
    <t xml:space="preserve">R$ 217.733,00</t>
  </si>
  <si>
    <t xml:space="preserve">R$ 271.078,28</t>
  </si>
  <si>
    <t xml:space="preserve">R$ 210.536,93</t>
  </si>
  <si>
    <t xml:space="preserve">FIRMINOPOLIS</t>
  </si>
  <si>
    <t xml:space="preserve">MANUTENÇÃO DA LINHA DE TRANSMISSÃO DE ENERGIA ELÉTRICA DE TRINDADE-GO A FIRMINÓPOLIS-GO, PARA MELHOR DISPONIBILIDADE DO ATIVO DE TRANSMISSÃO</t>
  </si>
  <si>
    <t xml:space="preserve">3304 - EXECUÇÃO DO PROGRAMA DE AQUISIÇÃO DE IMÓVEIS PARA FINS HABITACIONAIS DE INTERESSE SOCIAL</t>
  </si>
  <si>
    <t xml:space="preserve">1032 - MORADIA COMO BASE DA CIDADANIA</t>
  </si>
  <si>
    <t xml:space="preserve">O programa visa manter políticas públicas de habitação, como o Aluguel Social, e formular outras políticas de interesse social, além de atuar no fomento à construção habitacional, otimização de equipamentos comunitários e promover a regularização fundiária social.</t>
  </si>
  <si>
    <t xml:space="preserve">A moradia é um direito fundamental previsto na Constituição Federal. Nesse sentido, ter conhecimento do tamanho do déficit habitacional é de suma importância para a elaboração de políticas públicas eficazes que visem a solução do problema. Destaca-se que após uma tendência de baixa entre os anos de 2017 e 2019, o déficit habitacional voltou a subir em 2020 e, em 2021, tendo sido observado um aumento expressivo nesse indicador, quando foram verificadas que 177.192 famílias viviam em situação de déficit habitacional em Goiás. A análise das formas de déficit habitacional permite melhor percepção do problema e auxilia na melhor construção de políticas públicas. Isso se confirma através de observações como o parecer de que, se por um lado o déficit aumentou no período analisado, por outro ele foi muito concentrado no déficit habitacional devido ao ônus com aluguel. Nas outras quatro dimensões de déficit os números apresentaram relativa estabilidade.</t>
  </si>
  <si>
    <t xml:space="preserve">Maior acesso à moradia adequada e diminuição de ônus excessivo com aluguel</t>
  </si>
  <si>
    <t xml:space="preserve">Dimensões do déficit habitacional</t>
  </si>
  <si>
    <t xml:space="preserve">FORMULAR POLÍTICAS PÚBLICAS DE HABITAÇÃO DE INTERESSE SOCIAL</t>
  </si>
  <si>
    <t xml:space="preserve">Mitigar déficit habitacional do Estado de Goiás por meio formulação de Politicas Públicas de Habitação de Interesse social</t>
  </si>
  <si>
    <t xml:space="preserve">Elaborar políticas e programas que promovam o acesso à moradia digna para a população de baixa renda, com a redução do déficit habitacional no Estado de Goiás.</t>
  </si>
  <si>
    <t xml:space="preserve">18353 - PROGRAMA DE AQUISIÇÃO DE IMÓVEIS PARA FINS HABITACIONAIS DE INTERESSE SOCIAL</t>
  </si>
  <si>
    <t xml:space="preserve">Imóvel para fins habitacionais de interesse social adquirido</t>
  </si>
  <si>
    <t xml:space="preserve">Imóveis adquiridos</t>
  </si>
  <si>
    <t xml:space="preserve">R$ 100.000.000,00</t>
  </si>
  <si>
    <t xml:space="preserve">3305 - EXECUÇÃO DO PROGRAMA DE IMPLEMENTAÇÃO DE LOTEAMENTO DE HABITAÇÃO DE INTERESSE SOCIAL</t>
  </si>
  <si>
    <t xml:space="preserve">18460 - PROGRAMA DE IMPLEMENTAÇÃO DE LOTEAMENTO DE HABITAÇÃO DE INTERESSE SOCIAL</t>
  </si>
  <si>
    <t xml:space="preserve">Número de lotes criados, aptos à implantação de unidades habitacionais de interesse social</t>
  </si>
  <si>
    <t xml:space="preserve">Número Imóveis adquiridos</t>
  </si>
  <si>
    <t xml:space="preserve">3306 - FORMULAÇÃO DE PROGRAMAS HABITACIONAIS DIRECIONADOS ÀS NECESSIDADES DOS GRUPOS VULNERÁVEIS</t>
  </si>
  <si>
    <t xml:space="preserve">IMPLEMENTAR POLÍTICAS PÚBLICAS VOLTADAS PARA GRUPOS VULNERÁVEIS</t>
  </si>
  <si>
    <t xml:space="preserve">Alto déficit habitacional</t>
  </si>
  <si>
    <t xml:space="preserve">18358 - FORMULAR PROGRAMAS HABITACIONAIS DIRECIONADOS ÀS NECESSIDADES DOS GRUPOS VULNERÁVEIS</t>
  </si>
  <si>
    <t xml:space="preserve">Desenvolvimento e execução de políticas públicas voltadas à habitação de interesse social, visando garantir moradia digna aos grupos vulneráveis</t>
  </si>
  <si>
    <t xml:space="preserve">Número de programas habitacionais criados para grupos vulneráveis</t>
  </si>
  <si>
    <t xml:space="preserve">19502 - PROJETOS EXECUTIVOS DE OBRAS</t>
  </si>
  <si>
    <t xml:space="preserve">OBRA RODOVIÁRIA</t>
  </si>
  <si>
    <t xml:space="preserve">Refere-se à conclusão da elaboração detalhada dos projetos de obras de infraestrutura, incluindo estudos técnicos, definição de materiais, orçamentos e especificações, garantindo a qualidade e eficiência das intervenções a serem executadas.</t>
  </si>
  <si>
    <t xml:space="preserve">Número de projetos de infraestrutura</t>
  </si>
  <si>
    <t xml:space="preserve">3297 - ELABORAÇÃO DE ESTUDOS DE VIABILIDADE TÉCNICA, ECONÔMICA E AMBIENTAL - EVTEA PARA PROJETOS DE HABITAÇÃO</t>
  </si>
  <si>
    <t xml:space="preserve">19503 - ESTUDOS DE VIABILIDADE TÉCNICA, ECONÔMICA E AMBIENTAL - EVTEA</t>
  </si>
  <si>
    <t xml:space="preserve">Resultado da realização dos estudos de viabilidade técnica, econômica e ambiental (EVTEA) antes da implementação de grandes projetos de infraestrutura, auxiliando na tomada de decisão dos gestores públicos.</t>
  </si>
  <si>
    <t xml:space="preserve">Projeto de Estudo de infraestrutura</t>
  </si>
  <si>
    <t xml:space="preserve">19504 - SUPERVISÃO DE OBRAS</t>
  </si>
  <si>
    <t xml:space="preserve">Resultante da supervisão efetiva da execução das intervenções, garantindo que sejam realizadas de acordo com os projetos e normas técnicas, assegurando a qualidade dos serviços, a segurança dos trabalhadores e a conformidade com os requisitos legais.</t>
  </si>
  <si>
    <t xml:space="preserve">Número de Projetos Supervisionados</t>
  </si>
  <si>
    <t xml:space="preserve">R$ 675.000,00</t>
  </si>
  <si>
    <t xml:space="preserve">19522 - GERENCIAMENTO DE PROJETOS E OBRAS</t>
  </si>
  <si>
    <t xml:space="preserve">Consiste no planejamento, coordenação e execução eficiente de projetos e obras de infraestrutura, garantindo a realização dentro dos prazos estabelecidos, com qualidade e dentro do orçamento previsto.</t>
  </si>
  <si>
    <t xml:space="preserve">Liquidação SIOFI</t>
  </si>
  <si>
    <t xml:space="preserve">FOMENTAR CONSTRUÇÃO HABITACIONAL</t>
  </si>
  <si>
    <t xml:space="preserve">Alto índice de famílias em habitação com domicílios improvisados, rústicos, com coabitação familiar, ônus excessivo com aluguel urbano e adensamento excessivo em domicílios alugados, imóveis não regularizados para famílias sem acesso às diversas políticas públicas e falta de equipamentos comunitários.</t>
  </si>
  <si>
    <t xml:space="preserve">Construir casas por meio dos programas Pra ter Onde Morar - Construção (Casa a Custo Zero), Lei nº 21.219/2021 e subsídio habitacional por outorga de crédito de ICMS pelo programa Pra ter Onde Morar - Crédito Parceria, Lei nº 14.542/2003.</t>
  </si>
  <si>
    <t xml:space="preserve">8251 - UNIDADE HABITACIONAL CONSTRUÍDA</t>
  </si>
  <si>
    <t xml:space="preserve">Construção de casas com subsídio de crédito outorgado.</t>
  </si>
  <si>
    <t xml:space="preserve">Terminal Economia Web</t>
  </si>
  <si>
    <t xml:space="preserve">R$ 160.000.000,00</t>
  </si>
  <si>
    <t xml:space="preserve">R$ 110.000.000,00</t>
  </si>
  <si>
    <t xml:space="preserve">R$ 135.000.000,00</t>
  </si>
  <si>
    <t xml:space="preserve">R$ 137.400.000,00</t>
  </si>
  <si>
    <t xml:space="preserve">R$ 23.130.400,00</t>
  </si>
  <si>
    <t xml:space="preserve">3260 - CONSTRUÇÃO DE HABITAÇÕES DE INTERESSE SOCIAL</t>
  </si>
  <si>
    <t xml:space="preserve">R$ 548.913.633,04</t>
  </si>
  <si>
    <t xml:space="preserve">R$ 4.609.609,32</t>
  </si>
  <si>
    <t xml:space="preserve">15780 - CONSTRUÇÃO DE HABITAÇÃO DE INTERESSE SOCIAL (RECURSOS DO PROTEGE)</t>
  </si>
  <si>
    <t xml:space="preserve">Unidade Habitacional de Interesse Social</t>
  </si>
  <si>
    <t xml:space="preserve">R$ 291.315.620,00</t>
  </si>
  <si>
    <t xml:space="preserve">R$ 337.208.832,07</t>
  </si>
  <si>
    <t xml:space="preserve">R$ 331.542.113,19</t>
  </si>
  <si>
    <t xml:space="preserve">R$ 324.466.632,58</t>
  </si>
  <si>
    <t xml:space="preserve">R$ 4.309.225,07</t>
  </si>
  <si>
    <t xml:space="preserve">R$ 13.901,61</t>
  </si>
  <si>
    <t xml:space="preserve">R$ 4.295.323,46</t>
  </si>
  <si>
    <t xml:space="preserve">2248 - PRA TER ONDE MORAR - AUXÍLIO-MORADIA</t>
  </si>
  <si>
    <t xml:space="preserve">R$ 170.000.000,00</t>
  </si>
  <si>
    <t xml:space="preserve">GERIR ALUGUEL SOCIAL</t>
  </si>
  <si>
    <t xml:space="preserve">Concessão de auxílio mensal no valor de R$350,00 por mês por um período de até 18 meses, conforme instituído pela Lei 21.186/2021.</t>
  </si>
  <si>
    <t xml:space="preserve">10684 - PESSOA ATENDIDA COM AUXILIO SOCIAL</t>
  </si>
  <si>
    <t xml:space="preserve">Valor de R$ 350,00 às famílias selecionadas.</t>
  </si>
  <si>
    <t xml:space="preserve">Espelho bancário.</t>
  </si>
  <si>
    <t xml:space="preserve">R$ 102.307.289,49</t>
  </si>
  <si>
    <t xml:space="preserve">R$ 108.019.879,25</t>
  </si>
  <si>
    <t xml:space="preserve">R$ 140.425.843,03</t>
  </si>
  <si>
    <t xml:space="preserve">R$ 175.251.452,10</t>
  </si>
  <si>
    <t xml:space="preserve">OPORTUNIZAR CONSTRUÇÃO OU REFORMA DE EQUIPAMENTO COMUNITÁRIO</t>
  </si>
  <si>
    <t xml:space="preserve">Construir ou reformar equipamentos públicos, quais sejam: praças, conselhos tutelares, ginásios, quadras de esporte, centros comunitários, lar de idosos dentre outros.</t>
  </si>
  <si>
    <t xml:space="preserve">6939 - EQUIPAMENTO COMUNITÁRIO CONSTRUÍDO</t>
  </si>
  <si>
    <t xml:space="preserve">Construção de equipamento comunitário sob demanda de municípios goianos.</t>
  </si>
  <si>
    <t xml:space="preserve">Relatório fotográfico</t>
  </si>
  <si>
    <t xml:space="preserve">R$ 62.900,00</t>
  </si>
  <si>
    <t xml:space="preserve">2178 - MORADIA LEGAL (REGULARIZAÇÃO FUNDIÁRIA DE HABITAÇÕES DE INTERESSE SOCIAL)</t>
  </si>
  <si>
    <t xml:space="preserve">R$ 8.000.000,00</t>
  </si>
  <si>
    <t xml:space="preserve">R$ 31.695,02</t>
  </si>
  <si>
    <t xml:space="preserve">PROMOVER REGULARIZAÇÃO FUNDIÁRIA SOCIAL</t>
  </si>
  <si>
    <t xml:space="preserve">Atuar na regularização de áreas de domínio do Estado.</t>
  </si>
  <si>
    <t xml:space="preserve">7764 - ESCRITURA ENTREGUE</t>
  </si>
  <si>
    <t xml:space="preserve">Regularização de imóveis</t>
  </si>
  <si>
    <t xml:space="preserve">Registro da escritura</t>
  </si>
  <si>
    <t xml:space="preserve">R$ 4.000,00</t>
  </si>
  <si>
    <t xml:space="preserve">R$ 15.728,60</t>
  </si>
  <si>
    <t xml:space="preserve">R$ 15.966,42</t>
  </si>
  <si>
    <t xml:space="preserve">3261 - REFORMA DE HABITAÇÕES DE INTERESSE SOCIAL</t>
  </si>
  <si>
    <t xml:space="preserve">VIABILIZAR REFORMA HABITACIONAL</t>
  </si>
  <si>
    <t xml:space="preserve">Desenvolvimentos dos módulos construtivos e realização das reformas em lares selecionados no Estado.</t>
  </si>
  <si>
    <t xml:space="preserve">15800 - REFORMA DE HABITAÇÃO DE INTERESSE SOCIAL (RECURSOS DO PROTEGE)</t>
  </si>
  <si>
    <t xml:space="preserve">Casas selecionadas pela OVG para serem reformadas.</t>
  </si>
  <si>
    <t xml:space="preserve">Relatório fotográfico das casas reformadas</t>
  </si>
  <si>
    <t xml:space="preserve">R$ 54.800.000,00</t>
  </si>
  <si>
    <t xml:space="preserve">R$ 24.060.000,00</t>
  </si>
  <si>
    <t xml:space="preserve">R$ 9.750.000,00</t>
  </si>
  <si>
    <t xml:space="preserve">3208 - AQUISIÇÃO DE EQUIPAMENTO PARA AS CADEIAS PRODUTIVAS AGROPECUÁRIAS</t>
  </si>
  <si>
    <t xml:space="preserve">R$ 2.150.000,00</t>
  </si>
  <si>
    <t xml:space="preserve">1035 - O AGRO É DE TODOS</t>
  </si>
  <si>
    <t xml:space="preserve">O programa tem como objetivo a estruturação e fomento de cadeias produtivas agropecuárias, melhoria da estrutura rural e modernização das ações de defesa agropecuária. Envolve também a qualificação e valorização de trabalhadores e empreendedores rurais.</t>
  </si>
  <si>
    <t xml:space="preserve">O desenvolvimento econômico de uma determinada sociedade pode ser medido por diversos fatores, dentre os quais estão o rendimento médio do trabalho e a formalidade da mão de obra e de empresas, e a qualificação do trabalho no agro goiano tem grande impacto neste indicador. O rendimento médio real do trabalho vem apresentando melhora em Goiás nos últimos três anos. No primeiro trimestre de 2020 trabalhadores formais ganhavam, em média, R$2.709,00 enquanto no primeiro trimestre de 2023 esse valor era de R$2.898,00. O rendimento médio real dos trabalhadores autônomos apresentou melhora um pouco maior ao passar de R$2.333,00 para R$2.601,00 no mesmo período. No entanto, é importante ressaltar que esse ainda é um rendimento menor que o dos trabalhadores formais. Além disso, dentre os grupos analisados, o rendimento médio real do trabalho é maior para a classe de empregadores, pois apresentou o valor de R$7.853,00 no primeiro trimestre de 2023, frente a R$6.071,00 no mesmo período de 2020. Outro indicador relevante na área social é o rendimento médio mensal das pessoas ocupadas. No 1º trimestre de 2023, pela primeira vez na série histórica analisada, o rendimento médio mensal real de pessoas ocupadas em Goiás ultrapassou o rendimento médio mensal nacional e atingiu um valor de 2.833,00. Ou seja, um crescimento de 2,31% em relação ao trimestre anterior, e um crescimento de 13,87% em relação ao segundo trimestre de 2022. No ranking dos estados, no 1º trimestre de 2023, Goiás ocupou a 9ª posição entre os estados com maiores rendimentos médio mensal do Brasil. Do lado da produção, em comparação com o cenário nacional, Goiás tornou-se o segundo maior produtor de soja do Brasil, em 2022. Dentre as principais lavouras produzidas por esse estado, além de soja, destacam-se quatro: cana-de-açúcar, milho, sorgo e tomate. Outro forte aliado para composição da estrutura produtiva do estado é a pecuária, Goiás é destaque no cenário nacional pela quantidade de abates (por cabeças). Conforme Pesquisa Trimestral do Abate Animal realizada pelo Instituto Brasileiro de Geografia e Estatística, Goiás ocupou a quinta colocação no ranking nacional, na quantidade abates, em que alcançou a marca de 650 milhões de cabeças abatidas em 2022.</t>
  </si>
  <si>
    <t xml:space="preserve">Melhoria da produção agropecuária e aumento da renda dos produtores rurais</t>
  </si>
  <si>
    <t xml:space="preserve">PIB do setor agropecuário Rendimento Médio Real Habitual do Trabalho e Rendimento médio mensal real das pessoas ocupadas</t>
  </si>
  <si>
    <t xml:space="preserve">ESTRUTURAÇÃO E FOMENTO DAS CADEIAS PRODUTIVAS AGROPECUÁRIAS</t>
  </si>
  <si>
    <t xml:space="preserve">Baixa renda do trabalho no campo e na cidade.</t>
  </si>
  <si>
    <t xml:space="preserve">Desenvolvimento, estruturação e fortalecimento das cadeias produtivas agropecuárias, proporcionando melhoria da interlocução entre o Estado e atores na busca da melhoria dos indicadores de desenvolvimento e produtividade gerando a inclusão produtiva dos produtores envolvidos.</t>
  </si>
  <si>
    <t xml:space="preserve">18608 - EQUIPAMENTOS PARA AS CADEIAS PRODUTIVAS AGROPECUÁRIAS ADQUIRIDOS</t>
  </si>
  <si>
    <t xml:space="preserve">PROMOVER AQUISIÇÃO DE MATERIAIS DE CONSUMO E EQUIPAMENTOS QUE SERÃO UTILIZADOS NA ESTRUTURAÇÃO E FORTALECIMENTO DAS CADEIAS PRODUTIVAS AGROPECUÁRIAS</t>
  </si>
  <si>
    <t xml:space="preserve">Notas Fiscais</t>
  </si>
  <si>
    <t xml:space="preserve">18611 - CAPACITAÇÃO PARA FORTALECIMENTO DAS CADEIAS PRODUTIVAS EFETUADO</t>
  </si>
  <si>
    <t xml:space="preserve">Realização de cursos e capacitação e gerenciamento dos produtores envolvidos nas cadeias produtivas.</t>
  </si>
  <si>
    <t xml:space="preserve">Relatórios Gerenciais e circunstanciados.</t>
  </si>
  <si>
    <t xml:space="preserve">18627 - BOLETINS TÉCNICOS ELABORADOS</t>
  </si>
  <si>
    <t xml:space="preserve">Boletins técnicos elaborados e publicados, que contemplem dados relevantes das cadeias produtivas da agropecuária, e publicá-los em formato acessível aos agentes do setor, a fim de subsidiar a tomada de decisão de produtores, gestores e sociedade em geral.</t>
  </si>
  <si>
    <t xml:space="preserve">Boletins elaborados e acessados</t>
  </si>
  <si>
    <t xml:space="preserve">19002 - CARTA CONSULTA FCO ANALISADA</t>
  </si>
  <si>
    <t xml:space="preserve">Análise das cartas para propostas de crédito direcionadas ao Fundo Constitucional do Centro-oeste.</t>
  </si>
  <si>
    <t xml:space="preserve">Carta analisada</t>
  </si>
  <si>
    <t xml:space="preserve">2407 - GESTÃO DA INICIATIVA DE ESTRUTURAÇÃO E FOMENTO ÀS CADEIAS PRODUTIVAS AGROPECUÁRIAS</t>
  </si>
  <si>
    <t xml:space="preserve">R$ 3.070.000,00</t>
  </si>
  <si>
    <t xml:space="preserve">19645 - GESTÃO DA INICIATIVA DE ESTRUTURAÇÃO, FORTALECIMENTO E FOMENTO DAS CADEIAS PRODUTIVAS AGROPECUÁRIAS</t>
  </si>
  <si>
    <t xml:space="preserve">Fomento às iniciativas voltadas ao fortalecimento e estruturação das diversas cadeias produtivas, como leiteira, da silvicultura, mandioca, dentre outras, entrega de materiais genéticos e kit de inseminação artificial em bovino para melhoramento genético com vistas a satisfazer as necessidades do mercado e, ao mesmo tempo, objetivando a manutenção, o aproveitamento e o uso racional dos recursos.</t>
  </si>
  <si>
    <t xml:space="preserve">Número de propriedades atendidas.</t>
  </si>
  <si>
    <t xml:space="preserve">2404 - CONCESSÃO DE BENEFÍCIOS AO PRODUTOR PELO PROGRAMA DE AQUISIÇÃO DE ALIMENTOS</t>
  </si>
  <si>
    <t xml:space="preserve">R$ 13.500.000,00</t>
  </si>
  <si>
    <t xml:space="preserve">INCLUSÃO PRODUTIVA RURAL DE AGRICULTORES FAMILIARES EM GOIÁS</t>
  </si>
  <si>
    <t xml:space="preserve">A promoção da inclusão produtiva rural de agricultores familiares em Goiás tem como objetivo fornecer uma solução para melhorar a qualidade de vida e enfrentar desafios enfrentados pelos agricultores familiares do estado. Essa iniciativa visa resolver o problema da falta de infraestrutura adequada para os agricultores, além de proporcionar melhorias significativas em suas atividades agrícolas e comerciais.</t>
  </si>
  <si>
    <t xml:space="preserve">10966 - PRODUTOR BENEFICIADO COM O PROGRAMA DE AQUISIÇÃO DE ALIMENTOS</t>
  </si>
  <si>
    <t xml:space="preserve">O Programa de Aquisição de Alimentos (PAA) é uma iniciativa que utiliza recursos estaduais para adquirir alimentos produzidos pela agricultura familiar e destiná-los a instituições socioassistenciais, como escolas, creches, hospitais, asilos e entidades de assistência social. Esse programa visa resolver o problema da insegurança alimentar e nutricional, promovendo a melhoria da qualidade de vida do público-alvo.</t>
  </si>
  <si>
    <t xml:space="preserve">produtor cadastrado</t>
  </si>
  <si>
    <t xml:space="preserve">18549 - SELEÇÃO DE PRODUTORES E DISTRIBUIÇÃO DE ALIMENTOS - PAA FEDERAL</t>
  </si>
  <si>
    <t xml:space="preserve">Seleção de produtores e distribuição de alimentos através do PAA Estadual. Divulgação e Inscrição dos Agricultores Familiares Seleção e Habilitação dos Agricultores Familiares</t>
  </si>
  <si>
    <t xml:space="preserve">Quantidades de produtores cadastrados</t>
  </si>
  <si>
    <t xml:space="preserve">R$ 183.312,18</t>
  </si>
  <si>
    <t xml:space="preserve">R$ 308.157,56</t>
  </si>
  <si>
    <t xml:space="preserve">R$ 346.918,06</t>
  </si>
  <si>
    <t xml:space="preserve">R$ 19.433,52</t>
  </si>
  <si>
    <t xml:space="preserve">3214 - DISPONIBILIZAÇÃO DE FÁBRICA MÓVEL DE FARINHA E GOMA</t>
  </si>
  <si>
    <t xml:space="preserve">R$ 1.530.000,00</t>
  </si>
  <si>
    <t xml:space="preserve">18558 - FÁBRICA MÓVEL DE FARINHA E GOMA ENTREGUE</t>
  </si>
  <si>
    <t xml:space="preserve">Entrega de Fabricas móvel de Farinha e goma visando promover o fortalecimento da cadeia produtiva da mandioca melhorar a qualidade de vida dos agricultores familiares envolvidos na produção de farinha e goma de mandioca..</t>
  </si>
  <si>
    <t xml:space="preserve">Nota fiscal de equipamento adquirido</t>
  </si>
  <si>
    <t xml:space="preserve">3215 - IMPLANTAÇÃO DE HORTAS COMUNITÁRIAS</t>
  </si>
  <si>
    <t xml:space="preserve">18597 - HORTAS COMUNITÁRIAS IMPLANTADAS</t>
  </si>
  <si>
    <t xml:space="preserve">Aquisição e distribuição de insumos e similares, com o objetivo de implantar hortas comunitárias para a produção de alimentos.</t>
  </si>
  <si>
    <t xml:space="preserve">2408 - REALIZAÇÃO DE CAPACITAÇÃO TÉCNICA PARA O GOIÁS SOCIAL</t>
  </si>
  <si>
    <t xml:space="preserve">18614 - CAPACITAÇÃO TÉCNICA PARA O GOIAS SOCIAL EFETUADA</t>
  </si>
  <si>
    <t xml:space="preserve">O Programa Goiás Social, realizado pela Secretaria de Estado de Agricultura, Pecuária e Abastecimento (SEAPA) em conjunto com outras secretarias estaduais do governo de Goiás, tem como objetivo promover o desenvolvimento social e econômico do estado por meio de ações voltadas para a agricultura, pecuária e abastecimento. O programa busca resolver problemas relacionados à produção agrícola, ao acesso a alimentos de qualidade e à geração de renda no meio rural, melhorando a qualidade de vida do público-alvo através do estabelecimento de parcerias e da realização de capacitações para agricultores familiares e produtores rurais, fornecimento de assistência técnica especializada, promoção de boas práticas agrícolas e sustentáveis.</t>
  </si>
  <si>
    <t xml:space="preserve">Quantidade de produtores rurais capacitados</t>
  </si>
  <si>
    <t xml:space="preserve">2405 - DISTRIBUIÇÃO DE SEMENTES E INSUMOS PARA PRODUTORES EM SITUAÇÃO DE VULNERABILIDADE</t>
  </si>
  <si>
    <t xml:space="preserve">18782 - SEMENTES E INSUMOS PARA PRODUTORES EM SITUAÇÃO DE VULNERABILIDADE ENTREGUES</t>
  </si>
  <si>
    <t xml:space="preserve">Distribuição de sementes e insumos para produtores rurais com CAF/DAP em situação de vulnerabilidade alimentar, nutricional e social que desejam aderir ao programa de plantio de milho, arroz e feijão para subsistência.</t>
  </si>
  <si>
    <t xml:space="preserve">Nota fiscal de insumo doado</t>
  </si>
  <si>
    <t xml:space="preserve">3210 - AQUISIÇÃO DE MÁQUINA / EQUIPAMENTO AGRÍCOLA</t>
  </si>
  <si>
    <t xml:space="preserve">R$ 35.814.975,75</t>
  </si>
  <si>
    <t xml:space="preserve">R$ 1.023.183,70</t>
  </si>
  <si>
    <t xml:space="preserve">INCREMENTO DA INFRAESTRUTURA RURAL</t>
  </si>
  <si>
    <t xml:space="preserve">MELHORAR A INFRAESTRUTURA RURAL E PROMOVER A SUSTENTABILIDADE, CONTRIBUINDO PARA O DESENVOLVIMENTO SÓCIO-ECONÔMICO E AMBIENTAL LOCAL E REGIONAL E INCLUSÃO PRODUTIVA, TAIS COMO PESCA, AQUICULTURA. PROMOVER A DELIBERAÇÃO, O MONITORAMENTO, O CONTROLE E APOIO À EXECUÇÃO DE POLÍTICAS PÚBLICAS ESTADUAIS.</t>
  </si>
  <si>
    <t xml:space="preserve">3989 - MAQUINA/EQUIPAMENTO AGRICOLA ADQUIRIDO</t>
  </si>
  <si>
    <t xml:space="preserve">Aquisição de maquinário para incrementar a infraestrutura rural no Estado de Goiás.</t>
  </si>
  <si>
    <t xml:space="preserve">Nota fiscal</t>
  </si>
  <si>
    <t xml:space="preserve">3209 - AQUISIÇÃO DE EQUIPAMENTOS E LABORATÓRIOS MÓVEIS</t>
  </si>
  <si>
    <t xml:space="preserve">R$ 170.000,00</t>
  </si>
  <si>
    <t xml:space="preserve">INOVAÇÃO SISTEMÁTICA SOBRE INSUMOS AGROPECUÁRIOS E MELHORIA DA COMPETITIVIDADE DOS PRODUTORES.</t>
  </si>
  <si>
    <t xml:space="preserve">Grande parte dos produtores rurais goianos apresentam baixa eficiência de produção e dificuldade de acesso e competitividade ao Mercado.</t>
  </si>
  <si>
    <t xml:space="preserve">Fomento e incentivo à inovação destinada à população rural buscando inovação na sistemática de pesquisa e desenvolvimento de insumos agropecuários por meio da regionalização e apoio aos centros de pesquisas deficitários, principalmente de pequenos produtores. Promoção de regularização de agroindústrias buscando agregar valor aos produtos agropecuários e incrementar a renda do produtor rural.</t>
  </si>
  <si>
    <t xml:space="preserve">18581 - EQUIPAMENTOS E LABORATÓRIOS MÓVEIS ADQUIRIDOS</t>
  </si>
  <si>
    <t xml:space="preserve">Política de fomento e incentivo à inovação com aquisição de laboratórios móveis com foco nos agricultores familiares.</t>
  </si>
  <si>
    <t xml:space="preserve">Nota Fiscal</t>
  </si>
  <si>
    <t xml:space="preserve">2409 - REGULARIZAÇÃO DAS AGROINDÚSTRIAS DE PEQUENO PORTE</t>
  </si>
  <si>
    <t xml:space="preserve">18598 - REGULARIZAÇÃO DAS AGROINDÚSTRIAS DE PEQUENO PORTE</t>
  </si>
  <si>
    <t xml:space="preserve">Promover e sensibilizar as prefeituras sobre estruturação do Serviço de Inspeção Municipal (SIM) e de consórcios municipais, Formalizar juridicamente as agroindústrias de pequeno porte para a obtenção de nota fiscal para a comercialização dos produtos no mercado formal e promover o desenvolvimento técnico das agroindústrias.</t>
  </si>
  <si>
    <t xml:space="preserve">comprovante de agroindústria regularizada</t>
  </si>
  <si>
    <t xml:space="preserve">3217 - INSTALAÇÃO DE UNIDADES DE REFERÊNCIA TECNOLÓGICA</t>
  </si>
  <si>
    <t xml:space="preserve">18604 - UNIDADES DE REFERÊNCIA TECNOLÓGICA INSTALADAS</t>
  </si>
  <si>
    <t xml:space="preserve">Instalação de 04 (quatro) unidades de Referência Tecnológica</t>
  </si>
  <si>
    <t xml:space="preserve">Liquidação Nota Fiscal.</t>
  </si>
  <si>
    <t xml:space="preserve">PREVENÇÃO E COMBATE A FOCOS DE INCÊNDIOS NA ZONA RURAL</t>
  </si>
  <si>
    <t xml:space="preserve">Pressão do setor produtivo sobre os recursos naturais</t>
  </si>
  <si>
    <t xml:space="preserve">Fomento à conscientização para a prevenção e combate a incêndios em zonas rurais, através da realização de treinamentos e da adoção de práticas como a criação de aceiros mecânicos.</t>
  </si>
  <si>
    <t xml:space="preserve">18594 - CAMPANHA DE CONSCIÊNTIZAÇÃO DE PREVENÇÃO E COMBATE À INCÊNDIOS NA ZONA RURAL</t>
  </si>
  <si>
    <t xml:space="preserve">NAO QUANTIFICAVEL</t>
  </si>
  <si>
    <t xml:space="preserve">Realização de campanha para conscientização da prevenção e combates à incêndios na zona rural;</t>
  </si>
  <si>
    <t xml:space="preserve">redução no índice de queimada.</t>
  </si>
  <si>
    <t xml:space="preserve">18617 - TREINAMENTO DE PREVENÇÃO E COMBATE À INDÊNCIOS NA ZONA RURAL REALIZADO</t>
  </si>
  <si>
    <t xml:space="preserve">Calendário de capacitações voltadas à prevenção e combate a incêndios em áreas rurais; Planejamento detalhado para a realização de aceiros mecânicos em todo o território de Goiás (Plano de Implementação de Aceiros - DIA-D); Coordenação estreita com o Comitê Estadual de Prevenção e Combate a Incêndios Florestais a fim de assegurar a sincronia das ações.</t>
  </si>
  <si>
    <t xml:space="preserve">REDUÇÃO NA EMISSÃO DE CARBONO NA AGRICULTURA</t>
  </si>
  <si>
    <t xml:space="preserve">Reduzir a emissão e aumentar o sequestro e a fixação de gases de efeito estufa na agropecuária estadual; Promover e incentivar tecnologias sustentáveis e inovações na agropecuária para contribuir com a preservação do meio ambiente nativo, com o pagamento por serviços ambientais e com a melhoria do microclima, do macroclima, do solo e dos recursos hídricos</t>
  </si>
  <si>
    <t xml:space="preserve">18548 - CRIAÇÃO DE COMITE DE GESTÃO - ABCS</t>
  </si>
  <si>
    <t xml:space="preserve">Criação do Comitê Estadual de Gestão da Agropecuária de Baixo Carbono e Sustentável – ABCS. Definição de membros do Comitê. 1ª Reunião Nacional dos coordenadores dos GGE do ABC+</t>
  </si>
  <si>
    <t xml:space="preserve">PUBLICAÇÃO DA CRIAÇÃO DO COMITE COM INDICAÇÃO DOS MEMBROS.</t>
  </si>
  <si>
    <t xml:space="preserve">18562 - PROGRAMA DE BIOINSUMOS</t>
  </si>
  <si>
    <t xml:space="preserve">Estabelecer um programa de bioinsumos (Programa Estadual de Bioinsumos) para aprimorar a adoção de práticas agrícolas inteligentes para o clima, conforme evidenciado pela Lei Estadual nº 21.005, de 14 de maio de 2021, publicada no Diário Oficial do Mutuário em 17 de maio de 2021.</t>
  </si>
  <si>
    <t xml:space="preserve">Implementação do programa.</t>
  </si>
  <si>
    <t xml:space="preserve">18566 - PLANO SETORIAL PARA ADAPTAÇÃO À MUDANÇA DO CLIMA E BAIXA EMISSÃO DE CARBONO</t>
  </si>
  <si>
    <t xml:space="preserve">Instiuição do Plano Setorial para Adaptação à Mudança do Clima e Baixa Emissão de Carbono na Agricultura 2020-2030</t>
  </si>
  <si>
    <t xml:space="preserve">Publicação do plano.</t>
  </si>
  <si>
    <t xml:space="preserve">2532 - IMPLANTAÇÃO DAS METAS DO PLANO ABC</t>
  </si>
  <si>
    <t xml:space="preserve">R$ 240.000,00</t>
  </si>
  <si>
    <t xml:space="preserve">18983 - METAS DO PLANO ABC IMPLANTADAS</t>
  </si>
  <si>
    <t xml:space="preserve">As metas e ações estabelecidas no PO ABC+ devem ser alcançadas e colocadas em prática até 2030, e contemplam todos os SPSABC previstos no portfólio do ABC+, os quais contemplam em suas bases conceituais o uso eficiente de áreas com aptidão para produção agropecuária, com o aumento da capacidade adaptativa dos sistemas de produção e suas contribuições para mitigação de GEE, e a abordagem integrada da paisagem.</t>
  </si>
  <si>
    <t xml:space="preserve">Plano implantado.</t>
  </si>
  <si>
    <t xml:space="preserve">2531 - REALIZAÇÃO DE APORTE FINANCEIRO PARA INVESTIMENTOS EM PROCESSAMENTO E GERENCIAMENTO DE RESÍDUOS SÓLIDOS</t>
  </si>
  <si>
    <t xml:space="preserve">19627 - APORTE FINANCEIRO PARA INVESTIMENTOS EM PROCESSAMENTO E GERENCIAMENTO DE RESÍDUOS SÓLIDOS REALIZADO</t>
  </si>
  <si>
    <t xml:space="preserve">Tratar resíduos sólidos por meio de biodigestão dando destinação correta ao resíduo gerado na CEASA-GO - Centrais de Abastecimento de Goiás</t>
  </si>
  <si>
    <t xml:space="preserve">movimentação financeira</t>
  </si>
  <si>
    <t xml:space="preserve">2406 - GEORREFERENCIAMENTO DE TERRAS RURAIS E EMISSÃO DE TÍTULOS DE DOMÍNIO</t>
  </si>
  <si>
    <t xml:space="preserve">R$ 1.215.000,00</t>
  </si>
  <si>
    <t xml:space="preserve">REGULARIZAÇÃO E REORDENAÇÃO FUNDIÁRIA</t>
  </si>
  <si>
    <t xml:space="preserve">Promover a Regularização Fundiária, através da emissão de títulos de posse de terras devolutas, bem como atuar na regularização social na região Nordeste do Estado de Goiás e promover a reordenação fundiária e dos assentamentos rurais, através do PNCF TERRA BRASIL. Esta iniciativa visa resolver o problema da ocupação irregular de terras devolutas por famílias de baixa renda e outros, proporcionando segurança jurídica e melhorando a qualidade de vida ao público-alvo. A regularização de terras visa garantir o direito à propriedade e promover o desenvolvimento socioeconômico sustentável da região.</t>
  </si>
  <si>
    <t xml:space="preserve">18587 - EMISSÃO DE TÍTULOS DE DOMÍNIO E GEORREFERENCIAMENTO EXECUTADOS</t>
  </si>
  <si>
    <t xml:space="preserve">Aquisição de Aeronaves Remotamente Pilotadas selecionadas para Integração das RPAs às atividades de mapeamento e georreferenciamento da GPRF. Regularização Fundiária Social na região Nordeste do Estado de Goiás. Ele visa resolver o problema da ocupação irregular de terras devolutas por famílias de baixa renda, proporcionando segurança jurídica e melhorando a qualidade de vida do público-alvo. A entrega consiste no georreferenciamento das áreas ocupadas, por meio de técnicas de levantamento topográfico e sistemas de informações geográficas, além do Cadastro Ambiental Rural.</t>
  </si>
  <si>
    <t xml:space="preserve">Títulos emitidos.</t>
  </si>
  <si>
    <t xml:space="preserve">2555 - GESTÃO DA INICIATIVA REGULARIZAÇÃO E REORDENAÇÃO FUNDIÁRIA</t>
  </si>
  <si>
    <t xml:space="preserve">R$ 115.000,00</t>
  </si>
  <si>
    <t xml:space="preserve">18609 - DIGITALIZAÇÃO E CATALOGAÇÃO DE DOCUMENTOS EFETUADOS</t>
  </si>
  <si>
    <t xml:space="preserve">Contratação de empresa especializada para a realização da digitalização e catalogação.</t>
  </si>
  <si>
    <t xml:space="preserve">Banco de dados digitalizado.</t>
  </si>
  <si>
    <t xml:space="preserve">2533 - CRÉDITO FUNDIÁRIO TERRA BRASIL</t>
  </si>
  <si>
    <t xml:space="preserve">18641 - VISTORIA, EQUIPAMENTOS E MONITORAMENTO - CRÉDITO FUNDIÁRIO TERRA BRASIL</t>
  </si>
  <si>
    <t xml:space="preserve">Conjunto de ações e projetos de reordenação fundiária e de assentamento rural, complementares à reforma agrária, promovidos por meio do crédito fundiário, oriundo dos recursos do Fundo de Terras e da Reforma Agrária, O PNCF TERRA BRASIL oferece condições para que os agricultores sem terra ou com pouca terra possam comprar imóvel rural por meio de um financiamento. Agricultores e agricultoras rurais sem-terra, na condição de diarista, assalariado; arrendatários; parceiros; meeiros; agregados; posseiros e proprietários de terra cuja dimensão seja inferior ao módulo rural.</t>
  </si>
  <si>
    <t xml:space="preserve">PRODUTORES BENEFICIADOS COM CRÉDITO FUNDIÁRIO.</t>
  </si>
  <si>
    <t xml:space="preserve">3212 - CERTIFICAÇÃO E PREMIAÇÃO DAS AGROINDÚSTRIAS E CADEIAS PRODUTIVAS COM SELO AGROSUSTENTÁVEL</t>
  </si>
  <si>
    <t xml:space="preserve">SELO AGROSUSTENTÁVEL</t>
  </si>
  <si>
    <t xml:space="preserve">PRESSÃO DO SETOR PRODUTIVO SOBRE OS RECURSOS NATURAIS.</t>
  </si>
  <si>
    <t xml:space="preserve">Criação de um Selo de boas práticas que atenderá produtores rurais de Goiás. Através de análise dos dados obtidos por meio dos relatórios de boas práticas gerados pelas jurisdicionadas e geridos pela SEAPA, viabilizar a entrega da premiação através de um grande evento anual com a presença do Ministro da Agricultura, Governador, deputados federais, estaduais e secretários de estado fazendo deste evento o maior encontro político do agronegócio do Estado de Goiás.</t>
  </si>
  <si>
    <t xml:space="preserve">18538 - CERTIFICAR E PREMIAR AGROINDÚSTRIAS E CADEIAS PRODUTIVAS COM O SELO AGROSUSTENTÁVEL</t>
  </si>
  <si>
    <t xml:space="preserve">Certificar e premiar as agroindústrias e cadeias produtivas do estado de Goiás e os produtores rurais do estado de Goiás. Ferramenta de Gestão (digital) para Selo Agrosustentável Valor Estimado.</t>
  </si>
  <si>
    <t xml:space="preserve">Número de prêmios entregues.</t>
  </si>
  <si>
    <t xml:space="preserve">R$ 45.000,00</t>
  </si>
  <si>
    <t xml:space="preserve">3218 - CONSTRUÇÃO DO COMPLEXO DE LABORATÓRIOS DA AGRODEFESA</t>
  </si>
  <si>
    <t xml:space="preserve">3261 - AGÊNCIA GOIANA DE DEFESA AGROPECUÁRIA - AGRODEFESA</t>
  </si>
  <si>
    <t xml:space="preserve">CONSTRUÇÃO DO COMPLEXO DE LABORATÓRIOS DA AGRODEFESA</t>
  </si>
  <si>
    <t xml:space="preserve">A melhora e ampliação da estrutura física dos laboratórios, propicia o aumento do escopo de análises realizadas e a capacidade de atendimento dos laboratórios. Objetivando a garantia da qualidade dos produtos destinados aos consumidores goianos e a ampliação do acesso aos mercados externos.</t>
  </si>
  <si>
    <t xml:space="preserve">18789 - COMPLEXO DE LABORATÓRIOS DA AGRODEFESA CONSTRUÍDO</t>
  </si>
  <si>
    <t xml:space="preserve">Construção do complexo laboratorial da Agrodefesa.</t>
  </si>
  <si>
    <t xml:space="preserve">Obra finalizada.</t>
  </si>
  <si>
    <t xml:space="preserve">ESCOLA GOIANA DE DEFESA AGROPECUÁRIA ( EDAGRO)</t>
  </si>
  <si>
    <t xml:space="preserve">Propor e validar atividades de capacitação e desenvolvimento profissional continuada e permanente, nas modalidades presencial e à distância, assegurada a formação, o desenvolvimento, o aperfeiçoamento e o conhecimento finalístico do servidor. Formação de liderança, desenvolvimento técnico- gerencial, valorização, inclusão e capacitação permanente dos servidores da área finalística da AGRODEFESA.</t>
  </si>
  <si>
    <t xml:space="preserve">18848 - ESCOLA GOIANA DE DEFESA AGROPECUÁRIA ( EDAGRO) INSTITUÍDA</t>
  </si>
  <si>
    <t xml:space="preserve">Instituição da Escola Goiana de Defesa Agropecuária (EDAGRO)</t>
  </si>
  <si>
    <t xml:space="preserve">Lei e Decreto instituindo as ações da Escola Goiana de Defesa Agropecuária</t>
  </si>
  <si>
    <t xml:space="preserve">MODERNIZAÇÃO DA LEGISLAÇÃO DE DEFESA AGROPECUÁRIA</t>
  </si>
  <si>
    <t xml:space="preserve">A iniciativa visa a atualização das legislações e harmonização de procedimentos voltados à defesa agropecuária.</t>
  </si>
  <si>
    <t xml:space="preserve">18871 - CÓDIGO DE DEFESA AGROPECUÁRIO PUBLICADO</t>
  </si>
  <si>
    <t xml:space="preserve">Publicação do novo Código de Defesa Agropecuário do Estado de Goiás.</t>
  </si>
  <si>
    <t xml:space="preserve">Lei e decreto da publicação do novo Código de Defesa Agropecuário.</t>
  </si>
  <si>
    <t xml:space="preserve">PROMOVER A SANIDADE E IDONEIDADE DOS PRODUTOS E INSUMOS E GARANTIR A MANUTENÇÃO DOS STATUS ZOOFITOSSANITÁRIOS</t>
  </si>
  <si>
    <t xml:space="preserve">A iniciativa tem como objetivo primordial promover a saúde da produção agropecuária no Estado de Goiás. Isso é alcançado por meio de uma série de ações abrangentes, como vigilância, inspeção, vistoria, monitoramento, auditoria e análises laboratoriais. Essas atividades são conduzidas em estabelecimentos rurais, industriais, comerciais e no trânsito, abrangendo tanto produtos de origem animal quanto vegetal. O foco principal é elevar a qualidade dos produtos e subprodutos agropecuários, bem como dos resíduos de valor econômico e dos insumos utilizados na agricultura e pecuária. Através dessas medidas, busca-se garantir a manutenção dos status zoofitossanitários, contribuindo para a preservação da saúde dos rebanhos e das culturas agrícolas.</t>
  </si>
  <si>
    <t xml:space="preserve">18849 - AUDITORIAS/SUPERVISÕES DE PRODUTOS ARTESANAIS REALIZADAS</t>
  </si>
  <si>
    <t xml:space="preserve">REALIZAÇÃO DE AUDITORIA E SUPERVIZÕES EM ESTABELECIMENTOS DE PRODUTOS ARTESANAIS</t>
  </si>
  <si>
    <t xml:space="preserve">RELATÓRIOS GERENCIAIS E DEMAIS DOCUMENTOS COMPROBATÓRIOS</t>
  </si>
  <si>
    <t xml:space="preserve">18865 - AUDITORIAS/SUPERVISÕES EM UNIDADES SISBI CADASTRADAS</t>
  </si>
  <si>
    <t xml:space="preserve">AUDITORIA E SUPERVISOES REALIZADAS EM ESTABELECIMENTOS CADASTRADOS NOS SISTEMA BRASILEIRO DE INSPEÇÃO DE PRODUTOS DE ORIGEM ANIMAL ( SISBI - POA)</t>
  </si>
  <si>
    <t xml:space="preserve">18873 - ANÁLISES LABORATORIAIS REALIZADAS</t>
  </si>
  <si>
    <t xml:space="preserve">Análises laboratoriais realizadas para avaliação da qualidade dos produtos de origem animal e vegetal.</t>
  </si>
  <si>
    <t xml:space="preserve">Relatórios gerenciais e demais documentos comprobatórios.</t>
  </si>
  <si>
    <t xml:space="preserve">18874 - AUTOS DE INFRAÇÃO EMITIDOS</t>
  </si>
  <si>
    <t xml:space="preserve">Autos de infração emitidos por descumprimento da legislação de defesa agropecuária.</t>
  </si>
  <si>
    <t xml:space="preserve">Relatórios gerenciais, autos de infração e demais documentos comprobatórios.</t>
  </si>
  <si>
    <t xml:space="preserve">18876 - COLETA DE AMOSTRAS REALIZADAS</t>
  </si>
  <si>
    <t xml:space="preserve">Coleta de amostras destinadas ao envio para analises laboratoriais para avaliação da qualidade do produtos, subprodutos, resíduos de valor econômico, animal ou vegetal e insumos agropecuários.</t>
  </si>
  <si>
    <t xml:space="preserve">Relatórios gerenciais , termos de coleta de amostras e demais documentos comprobatórios.</t>
  </si>
  <si>
    <t xml:space="preserve">18877 - DENUNCIAS ATENDIDAS</t>
  </si>
  <si>
    <t xml:space="preserve">Atendimento à denuncias que chegam ao conhecimento através do disque denuncia ou outras canais de atendimento.</t>
  </si>
  <si>
    <t xml:space="preserve">18878 - FISCALIZAÇÕES IN LOCO REALIZADAS</t>
  </si>
  <si>
    <t xml:space="preserve">Fiscalizações realizadas em propriedades rurais, estabelecimentos rurais e comerciais, industrias e etc.</t>
  </si>
  <si>
    <t xml:space="preserve">Relatórios gerenciais, termos de fiscalização e demais documentos comprobatórios.</t>
  </si>
  <si>
    <t xml:space="preserve">18897 - PROPRIEDADE LIVRE DE BRUCELOSE/TUBERCULOSE CERTIFICADA</t>
  </si>
  <si>
    <t xml:space="preserve">CERTIFICAÇÃO DAS PROPRIEDADES QUE, POR MEIO DE LEVANTAMENTOS SOROEPIDEMIOLOGICOS, ENCONTRAM-SE LIVRE DE BRUCELOSE / TUBERCULOSE</t>
  </si>
  <si>
    <t xml:space="preserve">18898 - STATUS ZOOFITOSSANITÁRIOS DE PRAGAS AUSENTES MANTIDO</t>
  </si>
  <si>
    <t xml:space="preserve">CERTIFICAÇÃO DE RECONHECIMENTO DO ESTADO DE GOIAS COMO AREA LIVRE DE DETERMINADA PRAGA OU DOENÇA DE INTERESSE SANITÁRIO OU ECONOMICO.</t>
  </si>
  <si>
    <t xml:space="preserve">CERTIFICADOS, RELATÓRIOS GERENCIAIS E DEMAIS DOCUMENTOS COMPROBATÓRIOS</t>
  </si>
  <si>
    <t xml:space="preserve">18903 - FOCOS SANEADOS/ERRADICADOS</t>
  </si>
  <si>
    <t xml:space="preserve">ERRADICAÇÃO DE FOCOS DE PRAGAS OU DOENÇAS, DE INTERESSE ECONOMICO OU SANITARIO, EM DETERMINADA AREA QUE POR VENTURA VENHAM A APARECER NO ESTADO DE GOIAS</t>
  </si>
  <si>
    <t xml:space="preserve">18905 - INDENIZAÇÃO DE ANIMAIS ABATIDOS REALIZADA</t>
  </si>
  <si>
    <t xml:space="preserve">INDENIZAÇÃO PAGA AOS PRODUTORES RURAIS QUE POR VENTURA TIVERAM QUE ABATER SEU ANIMAIS POR MOTIVO DE DOENÇA.</t>
  </si>
  <si>
    <t xml:space="preserve">18906 - PRAGAS LEVANTADAS E MONITORADAS</t>
  </si>
  <si>
    <t xml:space="preserve">REALIZAÇÃO DE LEVANTAMENTOS E MONITORAMENTOS DE PRAGAS DE INTERESSE SANITARIO E ECONOMICO NO ESTADO GOIAS PARA MANUTENÇÃO DE ZONOS LIVRES</t>
  </si>
  <si>
    <t xml:space="preserve">2412 - PROMOVER A SANIDADE DA PROD. AGROPEC., A IDONEID. DOS PROD. E INSUM. E A MANUT. DOS STATUS ZOOFITOSSANITÁRIOS</t>
  </si>
  <si>
    <t xml:space="preserve">R$ 7.600.000,00</t>
  </si>
  <si>
    <t xml:space="preserve">R$ 2.688.536,73</t>
  </si>
  <si>
    <t xml:space="preserve">19628 - GESTÃO DOS SERVIÇOS DA INICIATIVA “PROMOVER A SANIDADE DA PRODUÇÃO AGROPECUÁRIA, A IDONEIDADE DOS PRODUTOS E INSUMOS, E GARANTIR A MANUTENÇÃO DOS STATUS ZOOFITOSSANITÁRIOS“</t>
  </si>
  <si>
    <t xml:space="preserve">Gerir a disponibilização de recursos para a execução das atividades vinculadas à promoção da sanidade da produção agropecuária, a idoneidade dos produtos e insumos e a manutenção dos status zoofitossanitários.</t>
  </si>
  <si>
    <t xml:space="preserve">Pela liquidação</t>
  </si>
  <si>
    <t xml:space="preserve">R$ 7.643.761,39</t>
  </si>
  <si>
    <t xml:space="preserve">R$ 7.963.393,03</t>
  </si>
  <si>
    <t xml:space="preserve">R$ 8.287.361,79</t>
  </si>
  <si>
    <t xml:space="preserve">R$ 8.626.169,45</t>
  </si>
  <si>
    <t xml:space="preserve">R$ 2.313.547,32</t>
  </si>
  <si>
    <t xml:space="preserve">R$ 2.220.321,25</t>
  </si>
  <si>
    <t xml:space="preserve">R$ 53.448,22</t>
  </si>
  <si>
    <t xml:space="preserve">PROMOVER E INCENTIVAR A DEFESA AGROPECUÁRIA POR MEIO DA EDUCAÇÃO</t>
  </si>
  <si>
    <t xml:space="preserve">Grande parte dos produtores rurais goianos apresentam baixa eficiência de produção e dificuldade de acesso e competitividade ao Mercado</t>
  </si>
  <si>
    <t xml:space="preserve">O Sistema de Inteligência de Gestão Estadual de Agrotóxicos de Goiás, conhecido como Sigea, tem como objetivo central fortalecer as boas práticas agrícolas nas propriedades rurais. Seu propósito vai além, abrangendo a promoção da produção de alimentos seguros e a preservação ambiental. Nesse contexto, o programa Agroativo desempenha um papel fundamental ao monitorar diversos aspectos relacionados aos agrotóxicos. O Agroativo direciona seu foco para a monitorização de pontos críticos, como a comercialização, o armazenamento, o uso responsável e a devolução adequada de embalagens vazias de agrotóxicos. Seu objetivo é acompanhar e avaliar os dados evolutivos dos estabelecimentos rurais e comerciais envolvidos nesse ciclo, promovendo a conscientização sobre a importância do manejo correto dos produtos químicos agrícolas. Dessa forma, o Sigea e o programa Agroativo trabalham de mãos dadas para garantir uma agricultura sustentável, segura e em harmonia com o meio ambiente.</t>
  </si>
  <si>
    <t xml:space="preserve">18880 - PALESTRAS SOBRE DEFESA AGROPECUÁRIA REALIZADAS</t>
  </si>
  <si>
    <t xml:space="preserve">PALESTRAS REALIZADAS PARA A SOCIEDADES SOBRE TEMAS LIGADOS À DEFESA AGROPECUÁRIA</t>
  </si>
  <si>
    <t xml:space="preserve">RELATÓRIOS GERENCIAIS E DEMAIS DOCUMENTOS COMPROBATÓRIOS.</t>
  </si>
  <si>
    <t xml:space="preserve">18891 - CAMPANHAS PUBLICITÁRIAS REALIZADAS</t>
  </si>
  <si>
    <t xml:space="preserve">CAMPANHAS PUBLICITÁRIAS REALIZADAS, DIRECIONADAS À DEFESA SANITÁRIA AGROPECUÁRIA</t>
  </si>
  <si>
    <t xml:space="preserve">18892 - CURSOS E CAPACITAÇÕES EM DEFESA AGROPECUÁRIA REALIZADOS</t>
  </si>
  <si>
    <t xml:space="preserve">CURSOS, TREINAMENTOS, CONGRESSOS E CAPACITAÇÕES VOLTADAS AOS SERVIDORES DA AGÊNCIA GOIANA DE DEFESA AGROPECUÁRIA - AGRODEFESA</t>
  </si>
  <si>
    <t xml:space="preserve">18894 - ENTREVISTAS - DEFESA AGROPECUÁRIA REALIZADAS</t>
  </si>
  <si>
    <t xml:space="preserve">ENTREVISTAS REALIZADAS NOS VÁRIOS MEIOS DE COMUNICAÇÃO (AUDIO, VÍDEO, JORNAIS E PERIÓDICOS, ETC.) VISANDO A DIVULGAÇÃO DAS ATIVIDADES PELA DEFESA AGROPECUÁRIA</t>
  </si>
  <si>
    <t xml:space="preserve">18895 - FISCALIZAÇÃO "AGROATIVO" REALIZADA</t>
  </si>
  <si>
    <t xml:space="preserve">FERRAMENTA DESENVOLVIDA PARA A ATUAÇÃO DENTRO DO SIGEA , ATRAVÉS DA EXECUÇÃO DE ATIVIDADES DE FISCALIZAÇÃO EM PRORPIEDADES RURAIS PARA A ADEQUAÇÃO À LEGISLAÇÃO DE AGROTÓXICOS.</t>
  </si>
  <si>
    <t xml:space="preserve">RELATÓRIOS GERENCIAS E DEMAIS DOCUMENTOS COMPROBATÓRIOS.</t>
  </si>
  <si>
    <t xml:space="preserve">2414 - GESTÃO DE EDUCAÇÃO SANITÁRIA DESENVOLVIDAS PELA AGRODEFESA</t>
  </si>
  <si>
    <t xml:space="preserve">18896 - GESTÃO DAS AÇÕES DE EDUCAÇÃO SANITÁRIA DESENVOLVIDAS PELA AGRODEFESA</t>
  </si>
  <si>
    <t xml:space="preserve">GERIR OS RECURSOS DAS AÇÕES A SEREM DESENVOLVIDAS NO ÂMBITO DA ESDUCAÇÃO SANITÁRIA EM PROL DA DEFESA AGROPECUÁRIA.</t>
  </si>
  <si>
    <t xml:space="preserve">3221 - IMPLANTAÇÃO DE UNIDADES DEMONSTRATIVAS DE AGRICULTURA FAMILIAR</t>
  </si>
  <si>
    <t xml:space="preserve">3262 - AGÊNCIA GOIANA DE ASSISTÊNCIA TÉCNICA, EXTENSÃO RURAL E PESQUISA AGROPECUÁRIA - EMATER</t>
  </si>
  <si>
    <t xml:space="preserve">CRIAÇÃO DE VITRINE TECNOLÓGICA PARA AGRICULTURA FAMILIAR</t>
  </si>
  <si>
    <t xml:space="preserve">Grande parte dos produtores rurais goianos apresentam baixa eficiência de produção e dificuldade de acesso e competitividade ao mercado.</t>
  </si>
  <si>
    <t xml:space="preserve">Criação de vitrine tecnológica na área da Estação Experimental Nativas do Cerrado, localizada no Campus Samambaia, no município de Goiânia, através de Unidades Demonstrativas, para que os agricultores familiares tenham conhecimento das novas tecnologias agropecuárias, validadas pelo serviço de Pesquisa Agropecuária, que se encontram à disposição desses, como forma de aumento de produtividade a um menor custo, para geração de renda. Essa vitrine vai ter caráter permanente, onde também vai servir como vitrine para visitantes de outros estados, países, onde serão divulgadas as principais linhas de ação da pesquisa agropecuária da EMATER.</t>
  </si>
  <si>
    <t xml:space="preserve">18791 - UNIDADES DEMONSTRATIVAS IMPLANTADAS</t>
  </si>
  <si>
    <t xml:space="preserve">Unidades demonstrativas implantadas se referem a unidades didáticas a serem implantadas especificamente para a vitrine tecnológica, as quais terão caráter permanente, como forma de apresentar as novas tecnologias validadas, que estão a disposição dos agricultores familiares e para divulgação junto à sociedade em geral, para visitantes de outros estados e países, que visitam a instituição para conhecer as novas tecnologias produzidas pelo serviço de pesquisa agropecuária da EMATER.</t>
  </si>
  <si>
    <t xml:space="preserve">Número de Unidades Demonstrativas Implantadas.</t>
  </si>
  <si>
    <t xml:space="preserve">R$ 68.000,00</t>
  </si>
  <si>
    <t xml:space="preserve">3223 - VALIDAÇÃO E DISPONIBILIZAÇÃO DE TECNOLOGIAS AGROPECUÁRIAS</t>
  </si>
  <si>
    <t xml:space="preserve">18792 - TECNOLOGIAS AGROPECUÁRIAS VALIDADAS E DISPONIBILIZADAS</t>
  </si>
  <si>
    <t xml:space="preserve">Tecnologias agropecuárias validadas e disponibilizadas são novas tecnologias criadas pelo serviço de pesquisa agropecuária, validadas no campo, através de unidades demonstrativas, que após comprovação de sua eficácia, são validadas e disponibilizadas aos agricultores familiares, onde na vitrine tecnológica vão ser demonstradas permanentemente através de unidades demonstrativas e disponibilizadas a agricultores familiares que ainda não tiveram acesso às novas tecnologias.</t>
  </si>
  <si>
    <t xml:space="preserve">Número de tecnologias agropecuárias validadas e disponibilizadas.</t>
  </si>
  <si>
    <t xml:space="preserve">R$ 82.000,00</t>
  </si>
  <si>
    <t xml:space="preserve">CRIAÇÃO DO COLÉGIO AGROTÉCNICO DA EMATER</t>
  </si>
  <si>
    <t xml:space="preserve">Criação de escola agrotécnica da EMATER, através de convênio com a Secretaria de Estado da Educação, onde a Agência entra com a infraestrutura física e professores técnicos especializados e SEDUC com parte pedagógica curricular de ensino médio integrado à educação profissional técnico em agropecuária, com objetivo de promover a formação e a qualificação de jovens, preferencialmente oriundos do meio rural, objetivando trabalhar a sucessão familiar no campo, a gestão de propriedade, dentre outros, evitando o êxodo rural.</t>
  </si>
  <si>
    <t xml:space="preserve">18784 - ALUNO CERTIFICADO</t>
  </si>
  <si>
    <t xml:space="preserve">Formação de mão-de-obra qualificada, através de cursos de ensino médio integrado à educação profissional - técnico agropecuário, objetivando profissionalizar jovens rurais em empreendedorismo rural, através da Escola Agrotécnica da EMATER, criada através de convênio com a Secretaria de Estado da Educação,</t>
  </si>
  <si>
    <t xml:space="preserve">Número de alunos certificados</t>
  </si>
  <si>
    <t xml:space="preserve">R$ 812.396,65</t>
  </si>
  <si>
    <t xml:space="preserve">R$ 812.396,64</t>
  </si>
  <si>
    <t xml:space="preserve">R$ 676.997,21</t>
  </si>
  <si>
    <t xml:space="preserve">R$ 722.130,36</t>
  </si>
  <si>
    <t xml:space="preserve">3219 - IMPLANTAÇÃO DA ESCOLA AGROTÉCNICA DA EMATER</t>
  </si>
  <si>
    <t xml:space="preserve">18786 - COLÉGIO AGROTÉCNICO DA EMATER IMPLANTADO</t>
  </si>
  <si>
    <t xml:space="preserve">Escola agrotécnica da EMATER implantada através de convênio com a Secretaria de Estado da Educação, para implantação de ensino médio integrado à educação profissional - técnico agropecuário, para jovens rurais, para formação de mão-de-obra na agricultura familiar, de sucessão familiar, para evitar o êxodo rural.</t>
  </si>
  <si>
    <t xml:space="preserve">Número de escola implantada</t>
  </si>
  <si>
    <t xml:space="preserve">R$ 1.749.777,40</t>
  </si>
  <si>
    <t xml:space="preserve">CRIAÇÃO E EXECUÇÃO DA FEIRA ANUAL DA AGRICULTURA FAMILIAR DA EMATER</t>
  </si>
  <si>
    <t xml:space="preserve">Criação e execução de feira anual da Agricultura Familiar da Emater, a ser realizada todo ano, no espaço do Centro de Treinamento da EMATER, localizado no Campus Samambaia, Goiânia, no mês de julho de cada ano, mês em que se comemora o dia do agricultor familiar. Essa feira tem por objetivo valorizar a família rural, bem como, apresentar os seus produtos que são gerados no campo, com segurança alimentar, através dos serviços de extensão rural, cujos participantes serão os agricultores familiares assistidos pela EMATER, em todos os municípios goianos, abrindo também um canal de comercialização, para geração de renda e emprego, principalmente das mulheres e jovens rurais.</t>
  </si>
  <si>
    <t xml:space="preserve">18793 - FAMÍLIAS RURAIS DE BAIXA RENDA BENEFICIADAS</t>
  </si>
  <si>
    <t xml:space="preserve">Famílias rurais de baixa renda, assistidas pela EMATER, beneficiadas com canal de comercialização de seus produtos, através da participação na feira anual de agricultura familiar da EMATER,</t>
  </si>
  <si>
    <t xml:space="preserve">Número de famílias rurais de baixa renda beneficiadas.</t>
  </si>
  <si>
    <t xml:space="preserve">R$ 93.738,08</t>
  </si>
  <si>
    <t xml:space="preserve">R$ 232.470,43</t>
  </si>
  <si>
    <t xml:space="preserve">R$ 299.961,84</t>
  </si>
  <si>
    <t xml:space="preserve">18809 - FEIRA ANUAL DA AGRICULTURA FAMILIAR DA EMATER ESTRUTURADA</t>
  </si>
  <si>
    <t xml:space="preserve">Estruturação e execução da feira anual da agricultura familiar da EMATER, a ser realizada sempre no mês de julho de cada ano, tendo como objetivo valorização da agricultura familiar, no mês alusivo ao dia do agricultor familiar, bem como, abrir canal de comercialização dos produtos gerados no campo, com valor agregado, para geração de renda das famílias, em especial as mulheres e juventude rural.</t>
  </si>
  <si>
    <t xml:space="preserve">Número de feiras realizadas</t>
  </si>
  <si>
    <t xml:space="preserve">R$ 781.150,62</t>
  </si>
  <si>
    <t xml:space="preserve">2423 - REALIZAÇÃO DE MUTIRÕES DE DIFUSÃO DE TECNOLOGIAS E SERVIÇOS DA EMATER</t>
  </si>
  <si>
    <t xml:space="preserve">R$ 399.000,00</t>
  </si>
  <si>
    <t xml:space="preserve">CRIAÇÃO E EXECUÇÃO DE MUTIRÕES REGIONAIS DA EMATER</t>
  </si>
  <si>
    <t xml:space="preserve">Criação e execução de mutirões tecnológicos mensais, junto às regiões administrativas da Emater, objetivando trabalhar educação ambiental, valorização da agricultura familiar, levar orientações técnicas, cursos profissionalizantes, introdução de novas tecnologias. Disponibilização de serviços de extensão rural como palestras educativas, serviço básico de saúde, assistência psicossocial, acesso às políticas públicas governamentais (PAA, PNAE), emissão de DAP(declaração de aptidão ao Pronaf), acesso à mudas e sementes melhoradas, junto a todos os municípios goianos, para atender demandas de comunidades rurais, prefeituras municipais e sociedade em geral, para geração de renda e melhoria da qualidade de vida das famílias rurais.</t>
  </si>
  <si>
    <t xml:space="preserve">18795 - MUTIRÕES DE DIFUSÃO DE TECNOLOGIAS E SERVIÇOS REALIZADOS</t>
  </si>
  <si>
    <t xml:space="preserve">Execução de mutirões tecnológicos junto a todos os municípios goianos, por região administrativa, de acordo com a vocação de cada município, para disseminação de novos conhecimentos, novas tecnologias.</t>
  </si>
  <si>
    <t xml:space="preserve">Número de mutirões realizados</t>
  </si>
  <si>
    <t xml:space="preserve">R$ 1.458.147,83</t>
  </si>
  <si>
    <t xml:space="preserve">R$ 1.749.777,39</t>
  </si>
  <si>
    <t xml:space="preserve">EXECUÇÃO DA POLÍTICA ESTADUAL DE PESQUISA AGROPECUÁRIA</t>
  </si>
  <si>
    <t xml:space="preserve">Execução de serviços de pesquisa agropecuária estadual, na criação de novas tecnologias agropecuárias, para atender demandas específicas por produtos e soluções tecnológicas voltadas para os agricultores familiares, de acordo com as demandas locais, bem como, das demandas voltadas para as inovações tecnológicas do setor agropecuário.</t>
  </si>
  <si>
    <t xml:space="preserve">18819 - PRODUTOS E SOLUÇÕES TECNOLÓGICAS DISPONIBILIZADAS</t>
  </si>
  <si>
    <t xml:space="preserve">Produtos e soluções tecnológicas disponibilizadas se referem a novas tecnologias criadas pelo serviço de pesquisa agropecuária, que são disponibilizadas aos agricultores familiares, para aumento de produtividade a um menor custo, para geração de renda, tais como, sementes melhoradas, dentre outros.</t>
  </si>
  <si>
    <t xml:space="preserve">Número de produtos e soluções tecnológicas disponibilizadas.</t>
  </si>
  <si>
    <t xml:space="preserve">R$ 70.000,00</t>
  </si>
  <si>
    <t xml:space="preserve">R$ 58.333,33</t>
  </si>
  <si>
    <t xml:space="preserve">R$ 35.000,00</t>
  </si>
  <si>
    <t xml:space="preserve">2419 - GESTÃO DOS SERVIÇOS DE PESQUISA AGROPECUÁRIA</t>
  </si>
  <si>
    <t xml:space="preserve">R$ 139.000,00</t>
  </si>
  <si>
    <t xml:space="preserve">R$ 49.816,36</t>
  </si>
  <si>
    <t xml:space="preserve">18822 - GESTÃO DOS SERVIÇOS DE PESQUISA AGROPECUÁRIA</t>
  </si>
  <si>
    <t xml:space="preserve">Gestão dos serviços de pesquisa agropecuária, se refere à gestão das despesas, para execução dos serviços de pesquisa agropecuária, que é realizado através de estações experimentais localizadas em Anápolis, Araçu, Goiânia e Porangatu, como também em campos experimentais (Rio Verde), onde são desenvolvidos os projetos de pesquisa agropecuária do estado, cujas despesas vão desde diárias e combustível para deslocamento, aquisição e reparos de máquinas e implementos agrícolas, criação de unidades demonstrativas, aquisição de insumos, pagamento de mão de obra rural, dentre outros.</t>
  </si>
  <si>
    <t xml:space="preserve">Não quantificável, uma vez que esse produto possui diversos tipos de despesas.</t>
  </si>
  <si>
    <t xml:space="preserve">R$ 941.455,78</t>
  </si>
  <si>
    <t xml:space="preserve">R$ 927.455,78</t>
  </si>
  <si>
    <t xml:space="preserve">R$ 1.099.695,80</t>
  </si>
  <si>
    <t xml:space="preserve">R$ 1.150.767,50</t>
  </si>
  <si>
    <t xml:space="preserve">R$ 49.882,16</t>
  </si>
  <si>
    <t xml:space="preserve">R$ 27.071,27</t>
  </si>
  <si>
    <t xml:space="preserve">R$ 22.810,89</t>
  </si>
  <si>
    <t xml:space="preserve">19143 - PUBLICAÇÃO TÉCNICA E/OU CIENTÍFICA REALIZADA</t>
  </si>
  <si>
    <t xml:space="preserve">São materiais de produção técnica e/ou científica, publicados por pesquisadores, para serem utilizados como resumos para congressos, comunidades científicas/informes boletins técnicos/folders, revistas, artigos científicos, cartilhas e afins, para divulgação de resultados de pesquisas, inovações tecnológicas da EMATER, que venham a ser adotadas pelos produtores rurais.</t>
  </si>
  <si>
    <t xml:space="preserve">Número de publicações técnicas e científicas realizadas.</t>
  </si>
  <si>
    <t xml:space="preserve">19144 - SERVIÇOS DE PESQUISA AGROPECUÁRIA</t>
  </si>
  <si>
    <t xml:space="preserve">Diárias de campo para deslocamento em todo estado de Goiás, para acompanhamento aos experimentos localizados nas regiões ; Serviços de manutenção de veículos, para atendimento ao produtor rural; Serviço de fornecimento de combustível; Serviços de fornecimento de água e energia para as estações experimentais; Serviços de telefonia e internet para atender todas equipes de pesquisadores, para uso aplicativo MOBILE e para geração de relatórios; contratação de mão de obra rural terceirizada, para trabalhos de pesquisa nas estações experimentais.</t>
  </si>
  <si>
    <t xml:space="preserve">Não quantificável</t>
  </si>
  <si>
    <t xml:space="preserve">19152 - IMPLANTAÇÃO DE VIGILÂNCIA ARMADA NAS ESTAÇÕES EXPERIMENTAIS</t>
  </si>
  <si>
    <t xml:space="preserve">Implantação de vigilância aramada junto as estações experimentais de pesquisa agropecuária, para redução de roubos e furtos de bens patrimoniais e produtos de pesquisa.</t>
  </si>
  <si>
    <t xml:space="preserve">NÚMERO DE VIGILÃNCIA ARMADA IMPLANTADA</t>
  </si>
  <si>
    <t xml:space="preserve">19162 - PRODUÇÃO DE MUDAS MELHORADAS</t>
  </si>
  <si>
    <t xml:space="preserve">Produção de mudas de elevado potencial genético, livre de pragas o que possibilita maior segurança, elevada produção e produtividade, gerando maior renda, redução de riscos e proporcionando ao produtor rural, em especial ao agricultor familiar, uma maior competitividade. As mudas se referem a mudas de fruteiras do cerrado, como também de plantas bioativas, utilizadas para geração de renda da agricultura familiar.</t>
  </si>
  <si>
    <t xml:space="preserve">Número de mudas produzidas.</t>
  </si>
  <si>
    <t xml:space="preserve">19163 - SEMENTES MELHORADAS PRODUZIDAS</t>
  </si>
  <si>
    <t xml:space="preserve">QUILOGRAMA</t>
  </si>
  <si>
    <t xml:space="preserve">Material genético de alto padrão fitossanitário e fisiológico, que visa atender as demandas dos produtores rurais a preços mais acessíveis, oportunizando maiores ganhos de produção e renda, bem como, regulando o mercado sementeiro.</t>
  </si>
  <si>
    <t xml:space="preserve">Quantidade em kg de sementes produzidas por ano (possui período anual)</t>
  </si>
  <si>
    <t xml:space="preserve">19164 - UNIDADE DE TRANSFERÊNCIA DE TECNOLOGIA IMPLANTADA</t>
  </si>
  <si>
    <t xml:space="preserve">São experimentos implantados em diversas regiões, que tem por objetivo a validação de produtos, frutos de pesquisa agropecuária e/ou a apresentação de novas práticas tecnológicas, que servirão de referência para produtores de diversas regiões do estado.</t>
  </si>
  <si>
    <t xml:space="preserve">Número de transferências de tecnologias implantadas</t>
  </si>
  <si>
    <t xml:space="preserve">19166 - PROJETO DE PESQUISA AGROPECUÁRIO IMPLANTADO</t>
  </si>
  <si>
    <t xml:space="preserve">Conjunto de atividades técnico-científicas a serem desenvolvidas para geração de soluções tecnológicas e/ou inovadoras, para as propriedades rurais, proporcionando ao produtor rural uma maior produção, produtividade e renda, economizando recursos produtivos, tais como água, trabalho, adubo, dentre outros</t>
  </si>
  <si>
    <t xml:space="preserve">Número de projetos de pesquisa implantados</t>
  </si>
  <si>
    <t xml:space="preserve">19202 - ANÁLISE LABORATORIAL REALIZADA</t>
  </si>
  <si>
    <t xml:space="preserve">Análise laboratoriais de microorganismos, cultura de tecido, sementes, solo, diagnose de plantas para pragas e doenças, para suporte às pesquisas e avaliação de resultados, bem como, para atendimento aos produtores rurais e sociedade em geral.</t>
  </si>
  <si>
    <t xml:space="preserve">Número de análises realizadas.</t>
  </si>
  <si>
    <t xml:space="preserve">EXECUÇÃO DAS POLÍTICAS PÚBLICAS DE ASSISTÊNCIA TÉCNICA E EXTENSÃO RURAL</t>
  </si>
  <si>
    <t xml:space="preserve">Executar os serviços de educação não formal, de caráter continuado, no meio rural, promovendo processos de gestão, produção, beneficiamento e comercialização das atividades e dos serviços agropecuários e não agropecuários, inclusive das atividades agroextrativistas, florestais e artesanais, objetivando promover a melhoria das condições de vida da população rural, apoiando o processo de modernização da agricultura e pecuária, inserindo-se nas estratégias voltadas à política, ao aumento da rentabilidade das famílias rurais e diminuição do número de produtores com renda inferior a um salário mínimo.</t>
  </si>
  <si>
    <t xml:space="preserve">8417 - EVENTO TÉCNICO / CIENTÍFICO AGROPECUÁRIO REALIZADO</t>
  </si>
  <si>
    <t xml:space="preserve">Eventos técnicos realizados pela EMATER em parceria ou com o apoio de colaboradores, visando difundir os serviços e produtos da Agência em todo o estado de Goiás. Esses eventos abrangem comunidades rurais, propriedades rurais, bem como unidades locais e regionais. Neles, tanto os produtores rurais quanto a sociedade em geral têm a oportunidade de receber orientações técnicas, adquirir conhecimento sobre novas tecnologias por meio de transferência de tecnologia e participar de cursos que visam a geração de renda. Além disso, são realizados eventos científicos, incluindo congressos, feiras, simpósios, workshops, reuniões técnicas e dias de campo, entre outras atividades.</t>
  </si>
  <si>
    <t xml:space="preserve">Número de eventos realizados</t>
  </si>
  <si>
    <t xml:space="preserve">9076 - ATENDIMENTO AO PRODUTOR RURAL REALIZADO</t>
  </si>
  <si>
    <t xml:space="preserve">Se refere ao número de atendimento aos produtores rurais em suas atividades agropecuárias, junto às suas propriedades rurais e/ou junto à sede das Unidades locais, em todo o estado de Goiás.</t>
  </si>
  <si>
    <t xml:space="preserve">Número de atendimentos realizados</t>
  </si>
  <si>
    <t xml:space="preserve">10020 - PRODUTOR RURAL CAPACITADO</t>
  </si>
  <si>
    <t xml:space="preserve">Capacitação de produtores rurais em novas tecnologias e práticas, visando inseri-los no processo de desenvolvimento e empreendedorismo, em todo o Estado de Goiás, nas comunidades rurais, Associações, sindicatos e cooperativas rurais, prefeituras e nas unidades locais municipais.</t>
  </si>
  <si>
    <t xml:space="preserve">Número de produtores rurais capacitados</t>
  </si>
  <si>
    <t xml:space="preserve">2422 - REALIZAÇÃO DE ASSISTÊNCIA TÉCNICA E EXTENSÃO RURAL CONTINUADA</t>
  </si>
  <si>
    <t xml:space="preserve">R$ 2.318.603,91</t>
  </si>
  <si>
    <t xml:space="preserve">R$ 1.000.506,83</t>
  </si>
  <si>
    <t xml:space="preserve">18825 - ASSISTÊNCIA TÉCNICA E EXTENSÃO RURAL CONTINUADA DE QUALIDADE REALIZADA</t>
  </si>
  <si>
    <t xml:space="preserve">Serviços de assistência técnica e extensão rural executado de forma continuada junto a produtores rurais de todo Estado de Goiás, cujo atendimento é por demanda e/ou de assistência continuada em propriedades rurais, comunidades rurais, associações e cooperativas rurais, prefeituras e sociedade em geral.</t>
  </si>
  <si>
    <t xml:space="preserve">Número de atendimento realizado.</t>
  </si>
  <si>
    <t xml:space="preserve">R$ 1.124.856,89</t>
  </si>
  <si>
    <t xml:space="preserve">R$ 989.872,79</t>
  </si>
  <si>
    <t xml:space="preserve">R$ 985.371,20</t>
  </si>
  <si>
    <t xml:space="preserve">R$ 831.440,38</t>
  </si>
  <si>
    <t xml:space="preserve">R$ 169.066,45</t>
  </si>
  <si>
    <t xml:space="preserve">2418 - GESTÃO DE SERVIÇOS DE ASSISTÊNCIA TÉCNICA E EXTENSÃO RURAL</t>
  </si>
  <si>
    <t xml:space="preserve">R$ 3.851.000,00</t>
  </si>
  <si>
    <t xml:space="preserve">R$ 1.106.268,57</t>
  </si>
  <si>
    <t xml:space="preserve">18826 - GESTÃO DE SERVIÇOS DE ASSISTÊNCIA TÉCNICA E EXTENSÃO RURAL</t>
  </si>
  <si>
    <t xml:space="preserve">Gestão para cobrir todas as despesas relativas à execução dos serviços de assistência técnica e extensão rural (realização de eventos técnicos, de capacitações de agricultores, atendimento ao produtor rural em propriedades rurais, desenvolvimento de assentamentos, dentre outros) junto a todos os municípios goianos. Estas despesas se referem a diárias de campo e combustível para deslocamento, manutenção de frota, internet, serviços de telefonia, despesas para execução de eventos técnicos (capacitações, realização de dia de campo, aquisição de equipamentos e materiais de consumo, dentre outros).</t>
  </si>
  <si>
    <t xml:space="preserve">Não quantitativa, uma vez que nesse produto existe vários tipos e grupos de despesas</t>
  </si>
  <si>
    <t xml:space="preserve">R$ 534.856,93</t>
  </si>
  <si>
    <t xml:space="preserve">R$ 1.187.847,35</t>
  </si>
  <si>
    <t xml:space="preserve">R$ 1.313.828,77</t>
  </si>
  <si>
    <t xml:space="preserve">R$ 1.106.333,57</t>
  </si>
  <si>
    <t xml:space="preserve">R$ 871.652,99</t>
  </si>
  <si>
    <t xml:space="preserve">R$ 28.003,49</t>
  </si>
  <si>
    <t xml:space="preserve">19115 - SERVIÇOS DE ASSISTÊNCIA TÉCNICA E EXTENSÃO RURAL</t>
  </si>
  <si>
    <t xml:space="preserve">Diárias de campo para deslocamento em todo estado de Goiás, para atendimento ao produtor rural; Serviços de manutenção de veículos, para atendimento ao produtor rural; Serviço de fornecimento de combustível, para deslocamento para comunidades rurais; Serviços de fornecimento de água e energia para as unidades locais municipais; Serviços de telefonia e internet para atender todas equipes técnicas, para uso aplicativo MOBILE e para geração de relatórios; Serviços de manutenção predial, para atendimento ao produtor rural junto as unidades locais, de forma presencial; Outros tipos de serviços.</t>
  </si>
  <si>
    <t xml:space="preserve">não quantificável</t>
  </si>
  <si>
    <t xml:space="preserve">19138 - CADEIA PRODUTIVA IMPLANTADA</t>
  </si>
  <si>
    <t xml:space="preserve">Desenvolvimento de cadeias produtivas regionais, através dos APls por produtos e selo de indicação geográfica, ação de capacitação, introdução de boas práticas, organização produtiva e comercialização, visando fomentar o empreendedorismo. As principais cadeias produtivas a serem implantadas são de mandiocultura, apícola, melancia, banana, láctea, cachaça florestal, dentre outras prioritárias pelo Governo do Estado.</t>
  </si>
  <si>
    <t xml:space="preserve">Número de cadeias produtivas implantadas</t>
  </si>
  <si>
    <t xml:space="preserve">19140 - FAMÍLIA DO PRODUTOR RURAL ASSSITIDA</t>
  </si>
  <si>
    <t xml:space="preserve">Atendimento contínuo às famílias de agricultores familiares, utilizando a metodologia de rede de inovação. Essa abordagem engloba assistência técnica e extensão rural de alta qualidade, enfatizando os pilares da cooperação, tecnologia, gestão da propriedade e interação social. O objetivo principal é promover um aumento de renda sustentável e aprimorar a qualidade de vida dessas famílias, visando a uma melhoria constante.</t>
  </si>
  <si>
    <t xml:space="preserve">Número de famílias rurais assistidas</t>
  </si>
  <si>
    <t xml:space="preserve">19141 - SERVIDOR CAPACITADO E ATUALIZADO</t>
  </si>
  <si>
    <t xml:space="preserve">Capacitação de servidores de apoio e principalmente de servidores que desempenham a função técnica finalística, como forma de atualização de conhecimentos, uma vez que esses são agentes de transformação junto ao campo, disseminando novos conhecimentos, novas tecnologias e precisam estar atualizados.</t>
  </si>
  <si>
    <t xml:space="preserve">Número de servidores capacitados</t>
  </si>
  <si>
    <t xml:space="preserve">19157 - IMPLANTAÇÃO DE SISTEMA DE VIGILÂNCIA COM CÂMARAS DE MONITORAMENTO PARA UNIDADES LOCAIS E REGIONAIS DE ATER</t>
  </si>
  <si>
    <t xml:space="preserve">Implantação de sistema de vigilância com câmaras de monitoramento junto às Unidades Locais Municipais e Unidades Regionais, do serviço de assistência técnica e extensão rural da EMATER, em todo estado, para redução de furtos e roubos de bens patrimoniais, junto a essas unidades</t>
  </si>
  <si>
    <t xml:space="preserve">NÚMERO DE CÂMARAS DE MONITORAMENTO INSTALADAS</t>
  </si>
  <si>
    <t xml:space="preserve">19158 - CONSTRUÇÃO DE GALPÃO PARA INSTALAÇÃO DA GRÁFICA DA EMATER</t>
  </si>
  <si>
    <t xml:space="preserve">Construção de galpão para instalação dos equipamentos da gráfica da EMATER, uma vez que o projeto de construção da nova sede não contemplou espaço da gráfica, responsável por produzir folders, materiais didáticos para cursos, cartazes e materiais de divulgação, dentre outros, a qual está desativada por falta de espaço.</t>
  </si>
  <si>
    <t xml:space="preserve">NÚMERO DE GALPÃO CONSTRUÍDO.</t>
  </si>
  <si>
    <t xml:space="preserve">2417 - EXPANSÃO DAS ATIVIDADES DE APOIO À PRODUÇÃO DA AGRICULTURA FAMILIAR</t>
  </si>
  <si>
    <t xml:space="preserve">EXPANSÃO DAS ATIVIDADES DE APOIO À PRODUÇÃO DA AGRICULTURA FAMILIAR</t>
  </si>
  <si>
    <t xml:space="preserve">Expansão da infraestrutura de apoio ao agricultor familiar, através de construção e reestruturação das unidades de pesquisa, tais como: construção de galpão para guarda de variedades de sementes melhoradas produzidas (Estação Aracu); construção e reforma de unidade de manejo e processamento das plantas bioativas e reforma das estruturas físicas de viveiros; reforma do galpão de terras autoclave (Estação Fruteiras do Cerrado); reforma da casa do mel (Estação de Anápolis); reforma Estação de Porangatu; aquisições de equipamentos/insumos de apoio a pesquisa; reestruturação das unidades de ATER e apoio; construção de galpão para guarda de bens patrimoniais; reforma das unidades administrativas de ATER (regionais, locais); construção de espaço para reativação da gráfica, responsável pela reprodução de materiais técnicos (folders, apostilas, cartazes, pastas personalizadas, dentre outros.</t>
  </si>
  <si>
    <t xml:space="preserve">18827 - EXPANSÃO FÍSICA E TERRITORIAL DO ALCANCE DE ATENDIMENTO AO AGRICULTOR FAMILIAR REALIZADO</t>
  </si>
  <si>
    <t xml:space="preserve">Realizar reformas e construções de apoio, para atendimento aos agricultores familiares, para realização de capacitações, transferência de tecnologias, análise de terras, dentre outros.</t>
  </si>
  <si>
    <t xml:space="preserve">Número de instalações disponibilizadas</t>
  </si>
  <si>
    <t xml:space="preserve">R$ 1.839.840,99</t>
  </si>
  <si>
    <t xml:space="preserve">R$ 1.562.301,24</t>
  </si>
  <si>
    <t xml:space="preserve">R$ 2.132.301,23</t>
  </si>
  <si>
    <t xml:space="preserve">R$ 2.132.301,24</t>
  </si>
  <si>
    <t xml:space="preserve">2416 - CONSTRUÇÃO, REFORMA E AMPLIAÇÃO DA INFRAESTRUTURA DAS UNIDADES DA EMATER</t>
  </si>
  <si>
    <t xml:space="preserve">18828 - GESTÃO DE SERVIÇOS DE RESTRUTURAÇÃO DA INFRAESTRUTURA DAS UNIDADES</t>
  </si>
  <si>
    <t xml:space="preserve">Realizar reformas e construções de apoio, para atendimento aos agricultores familiares, para realização de capacitações, transferência de tecnologias, análise de terras.</t>
  </si>
  <si>
    <t xml:space="preserve">R$ 3.754.029,61</t>
  </si>
  <si>
    <t xml:space="preserve">R$ 4.085.618,50</t>
  </si>
  <si>
    <t xml:space="preserve">19146 - CONSTRUÇÃO DE GALPÃO E COBERTURAS PARA GUARDA DE BENS PATRIMONIAIS</t>
  </si>
  <si>
    <t xml:space="preserve">Construção de galpão e coberturas para guarda de bens patrimoniais na Sede, devido projeto da nova sede não ter contemplado galpão de guarda de bens patrimoniais que se encontram em trânsito, bens novos, dentre outros.</t>
  </si>
  <si>
    <t xml:space="preserve">Número de galpão construído</t>
  </si>
  <si>
    <t xml:space="preserve">19147 - CONSTRUÇÃO E REFORMA DE UNIDADES DE MANEJO E PROCESSAMENTO DAS PLANTAS BIOATIVAS</t>
  </si>
  <si>
    <t xml:space="preserve">Construção e reforma de unidades de manejo e processamento das plantas bioativas da Estação Experimental Fruteiras do Cerrado, para que possam desenvolver novos experimentos, bem como para recebimento de produtores e sociedade em geral, para conhecer e produzir plantas bioativas, para geração de renda.</t>
  </si>
  <si>
    <t xml:space="preserve">Número de unidades reformadas</t>
  </si>
  <si>
    <t xml:space="preserve">19148 - REFORMA DA CASA DO MEL DA ESTAÇÃO EXPERIMENTAL DE ANÁPOLIS</t>
  </si>
  <si>
    <t xml:space="preserve">Reforma da casa do mel, que é uma unidade demonstrativa do projeto de apicultura, da Estação Experimental de Anápolis</t>
  </si>
  <si>
    <t xml:space="preserve">Número de reforma realizada</t>
  </si>
  <si>
    <t xml:space="preserve">19174 - REESTRUTURAÇÃO, PADRONIZAÇÃO E REFORMA DAS UNIDADES ADMINISTRATIVAS DA EMATER</t>
  </si>
  <si>
    <t xml:space="preserve">reestruturar , reformar e padronizar as unidades administrativas da EMATER.</t>
  </si>
  <si>
    <t xml:space="preserve">19175 - REESTRUTURAÇÃO, PADRONIZAÇÃO E REFORMA DAS UNIDADES DE PESQUISA AGROPECUÁRIA E DAS UNIDADES DEMONSTRATIVAS</t>
  </si>
  <si>
    <t xml:space="preserve">Reestruturar, reformar e padronizar todas as unidades administrativas da EMATER que possuem sede própria.</t>
  </si>
  <si>
    <t xml:space="preserve">19177 - CONSTRUÇÃO DE GALPÃO DE SEMENTES NA ESTAÇÃO EXPERIMENTAL DE ARACU</t>
  </si>
  <si>
    <t xml:space="preserve">Construção de galpão para guarda de sementes melhoradas produzidas na estação experimental da Aracu (Fazenda Santa Vitória.</t>
  </si>
  <si>
    <t xml:space="preserve">QUALIFICAÇÃO DE JOVENS, MULHERES E EMPREENDEDORES RURAIS, EM CURSOS PROFISSIONALIZANTES</t>
  </si>
  <si>
    <t xml:space="preserve">Capacitar as famílias acerca de vários aspectos dentro da cadeia produtiva, dando maior ênfase ao processamento de alimentos e às boas práticas de fabricação, introduzindo técnicas diversificadas que levem ao melhor aproveitamento da produção para que, em consequência, os agricultores familiares, tenham uma alternativa em suas fontes de geração de renda, por meio da comercialização e garanta a toda comunidade melhoria da segurança alimentar nutricional.</t>
  </si>
  <si>
    <t xml:space="preserve">18821 - AGRICULTORES, JOVENS, MULHERES E EMPREENDEDORES RURAIS QUALIFICADOS</t>
  </si>
  <si>
    <t xml:space="preserve">Oferta de cursos, oficinas e um conjunto de enfoque educativo possibilitando as famílias rurais e membros da comunidade em geral adquirirem conhecimentos e habilidades que as levem a mudanças de atitude positivas, melhorando a qualidade de vida no campo e sua inserção na comunidade, preparando mão-de-obra rural qualificando jovens e mulheres rurais e empreendedores rurais.</t>
  </si>
  <si>
    <t xml:space="preserve">Número de cursos/oficinas realizadas; Número de jovens e mulheres capacitados.</t>
  </si>
  <si>
    <t xml:space="preserve">R$ 449.942,76</t>
  </si>
  <si>
    <t xml:space="preserve">18830 - GESTÃO DE SERVIÇOS DE QUALIFICAÇÃO DE PRODUTORES RURAIS</t>
  </si>
  <si>
    <t xml:space="preserve">Não quantificável, uma vez que esse produto possui vários tipos e grupos de despesas.</t>
  </si>
  <si>
    <t xml:space="preserve">3220 - IMPLANTAÇÃO DE MINI AGROINDÚSTRIAS ITINERANTES</t>
  </si>
  <si>
    <t xml:space="preserve">18831 - MÍNIS AGROINDÚSTRIAS ITINERANTES IMPLANTADAS</t>
  </si>
  <si>
    <t xml:space="preserve">Aquisição de mines agroindústrias itinerantes, para levar cursos profissionalizantes, na área de agroindústria para todos os municípios goianos, como forma de formar mão-de-obra qualificada, para implantação de agroindústrias, objetivando a geração de renda e o desenvolvimento regional.</t>
  </si>
  <si>
    <t xml:space="preserve">NÚMERO DE AGROINDÚSTRIAS ITINERANTES IMPLANTADAS.</t>
  </si>
  <si>
    <t xml:space="preserve">R$ 1.499.809,19</t>
  </si>
  <si>
    <t xml:space="preserve">19172 - QUALIFICAÇÃO DE PRODUTORES RURAIS</t>
  </si>
  <si>
    <t xml:space="preserve">Diárias de campo para deslocamento em todo estado de Goiás, para capacitação de jovens, mulheres, empreendedores rurais e sociedade em geral; serviços de reprodução de materiais didáticos e de divulgação, serviços de manutenção de veículos, serviço de fornecimento de combustível, serviços de telefonia e internet para atender todas as equipes técnicas, para uso aplicativo MOBILE e para geração de relatórios/ outros.</t>
  </si>
  <si>
    <t xml:space="preserve">Não quantificável.</t>
  </si>
  <si>
    <t xml:space="preserve">SEGURANÇA E PROTEÇÃO</t>
  </si>
  <si>
    <t xml:space="preserve">1036 - TRÂNSITO SEGURO</t>
  </si>
  <si>
    <t xml:space="preserve">O programa visa desenvolver a estrutura para educação e segurança no trânsito, além de garantir acesso com mais facilidade aos serviços públicos ofertados pelo DETRAN à população goiana.</t>
  </si>
  <si>
    <t xml:space="preserve">A segurança no transporte é um importante fator de bem-estar e desenvolvimento socioeconômico. Isso pois a segurança viária garante a livre circulação de pessoas e mercadorias, de modo a satisfazer vontades pessoais bem como necessidades econômicas do estado e de sua população. A taxa de mortalidade por acidentes de transporte se torna uma variável importante a ser observada a fim de garantir sua redução. Nota-se que, em 2021, o estado de Goiás atingiu 23,17 óbitos por 100 mil habitantes nessa categoria.</t>
  </si>
  <si>
    <t xml:space="preserve">Redução da violência, dos acidentes e dos óbitos no trânsito</t>
  </si>
  <si>
    <t xml:space="preserve">Taxa de mortalidade por acidentes de transporte em Goiás – por 100 mil habitantes</t>
  </si>
  <si>
    <t xml:space="preserve">2961 - DEPARTAMENTO ESTADUAL DE TRÂNSITO - DETRAN</t>
  </si>
  <si>
    <t xml:space="preserve">ATENDIMENTO DETRAN REALIZADO</t>
  </si>
  <si>
    <t xml:space="preserve">Acesso limitado aos serviços públicos em algumas regiões do Estado</t>
  </si>
  <si>
    <t xml:space="preserve">Atendimento realizado nos Vapt-Vupts, Ciretrans, Unidade de Atendimento Detran Sede, Disk-Detran 154 e atendimento realizado através do aplicativo ou site do Detran/GO. É a prestação de serviços que têm a finalidade de atender as necessidades da sociedade, de forma inovadora, eficiente e comprometida com o planejamento e resultados dos programas e serviços públicos prestados pelo DETRAN/GO.</t>
  </si>
  <si>
    <t xml:space="preserve">8344 - ATENDIMENTO PRESENCIAL REALIZADO</t>
  </si>
  <si>
    <t xml:space="preserve">Atendimento realizado nos Vapt-Vupts, Ciretrans e Unidade de Atendimento Detran Sede.</t>
  </si>
  <si>
    <t xml:space="preserve">Quantidade de atendimentos realizados.</t>
  </si>
  <si>
    <t xml:space="preserve">8346 - AUTOATENDIMENTO REALIZADO</t>
  </si>
  <si>
    <t xml:space="preserve">Atendimento realizado através do aplicativo e do Site do Detran/GO.</t>
  </si>
  <si>
    <t xml:space="preserve">Quantidade de Atendimentos</t>
  </si>
  <si>
    <t xml:space="preserve">8347 - TELEATENDIMENTO REALIZADO</t>
  </si>
  <si>
    <t xml:space="preserve">Atendimento realizado através do Disk-Detran 154.</t>
  </si>
  <si>
    <t xml:space="preserve">Quantidade de atendimentos</t>
  </si>
  <si>
    <t xml:space="preserve">2452 - GESTÃO DE ATENDIMENTOS DO DETRAN</t>
  </si>
  <si>
    <t xml:space="preserve">R$ 23.363.000,00</t>
  </si>
  <si>
    <t xml:space="preserve">R$ 4.571.174,93</t>
  </si>
  <si>
    <t xml:space="preserve">18762 - PRODUTO DE GESTÃO ATENDIMENTO DETRAN REALIZADO</t>
  </si>
  <si>
    <t xml:space="preserve">GESTÃO DA INICIATIVA ATENDIMENTO DETRAN REALIZADO.</t>
  </si>
  <si>
    <t xml:space="preserve">LIQUIDAÇÕES OCORRIDAS NO SIOFI</t>
  </si>
  <si>
    <t xml:space="preserve">R$ 14.909.098,70</t>
  </si>
  <si>
    <t xml:space="preserve">R$ 15.689.273,39</t>
  </si>
  <si>
    <t xml:space="preserve">R$ 15.854.856,35</t>
  </si>
  <si>
    <t xml:space="preserve">R$ 16.307.273,46</t>
  </si>
  <si>
    <t xml:space="preserve">R$ 4.571.281,69</t>
  </si>
  <si>
    <t xml:space="preserve">R$ 3.183.782,04</t>
  </si>
  <si>
    <t xml:space="preserve">R$ 582.004,11</t>
  </si>
  <si>
    <t xml:space="preserve">19072 - ATENDIMENTO VIA WHATSAPP DETRAN REALIZADO</t>
  </si>
  <si>
    <t xml:space="preserve">ATENDIMENTO VIA APLICATIVO DE MENSAGEM WHATSAPP</t>
  </si>
  <si>
    <t xml:space="preserve">QUANTIDADE DE ATENDIMENTOS</t>
  </si>
  <si>
    <t xml:space="preserve">CONDUTOR HABILITADO</t>
  </si>
  <si>
    <t xml:space="preserve">DIFICULDADE DE ACESSO DO TRABALHADOR AO MERCADO DE TRABALHO.</t>
  </si>
  <si>
    <t xml:space="preserve">Processos que envolvem os exames de prática de direção veicular, bem como a aplicação de provas teóricas de legislação de trânsito e habilitação de condutor.</t>
  </si>
  <si>
    <t xml:space="preserve">7638 - CNH EMITIDA</t>
  </si>
  <si>
    <t xml:space="preserve">Emissão da Carteira Nacional de Habilitação - CNH, tanto a Permissão para dirigir (1° Via) quanto as renovações de CNH.</t>
  </si>
  <si>
    <t xml:space="preserve">Registro da emissão e entrega da CNH ao cidadão.</t>
  </si>
  <si>
    <t xml:space="preserve">18241 - BANCA EXAMINADORA DE LEGISLAÇÃO DE TRÂNSITO REALIZADA</t>
  </si>
  <si>
    <t xml:space="preserve">Provas teóricas de legislação de trânsito realizadas, observando as condições de compreensão das Leis de Trânsito pelos candidatos, para que trafeguem conscientemente, sem causar danos aos outros condutores e também a pedestres.</t>
  </si>
  <si>
    <t xml:space="preserve">Registro do número de realização de provas teóricas de legislação de trânsito.</t>
  </si>
  <si>
    <t xml:space="preserve">18243 - BANCA EXAMINADORA DE PRÁTICA DE DIREÇÃO REALIZADA</t>
  </si>
  <si>
    <t xml:space="preserve">Provas práticas de direção realizadas, para candidatos à primeira habilitação e mudança de categoria, com o intuito de avaliar a capacidade dos candidatos de dirigir sem oferecer riscos aos motoristas já habilitados, além de passageiros e pedestres que também compõem o ambiente de trânsito.</t>
  </si>
  <si>
    <t xml:space="preserve">Registro do número de exames realizados.</t>
  </si>
  <si>
    <t xml:space="preserve">2453 - GESTÃO DA INICIATIVA DE CONDUTOR HABILITADO</t>
  </si>
  <si>
    <t xml:space="preserve">R$ 49.989.000,00</t>
  </si>
  <si>
    <t xml:space="preserve">R$ 10.013.606,64</t>
  </si>
  <si>
    <t xml:space="preserve">18942 - PRODUTO DE GESTÃO CONDUTOR HABILITADO</t>
  </si>
  <si>
    <t xml:space="preserve">Relatórios</t>
  </si>
  <si>
    <t xml:space="preserve">R$ 36.813.570,63</t>
  </si>
  <si>
    <t xml:space="preserve">R$ 38.739.979,39</t>
  </si>
  <si>
    <t xml:space="preserve">R$ 39.148.836,96</t>
  </si>
  <si>
    <t xml:space="preserve">R$ 40.265.946,02</t>
  </si>
  <si>
    <t xml:space="preserve">R$ 10.056.247,60</t>
  </si>
  <si>
    <t xml:space="preserve">R$ 6.507.758,65</t>
  </si>
  <si>
    <t xml:space="preserve">R$ 909.270,90</t>
  </si>
  <si>
    <t xml:space="preserve">2455 - EMISSÃO DE CNH SOCIAL</t>
  </si>
  <si>
    <t xml:space="preserve">PROGRAMA DETRAN SOCIAL</t>
  </si>
  <si>
    <t xml:space="preserve">Compreende a disponibilização de serviços que visam atender às necessidades da sociedade de forma inovadora e eficiente. Essa abordagem é fundamentada no compromisso com o planejamento e os resultados dos programas e serviços públicos oferecidos pelo DETRAN/GO. Isso abarca uma ampla gama de serviços, incluindo os relacionados à Carteira Nacional de Habilitação (CNH), veículos e outras modalidades de atendimento voltadas para os cidadãos de Goiás.</t>
  </si>
  <si>
    <t xml:space="preserve">7640 - CNH SOCIAL EMITIDA</t>
  </si>
  <si>
    <t xml:space="preserve">O Programa Social de Formação, Qualificação e Habilitação Profissional de Condutores de Veículos Automotores, conhecido como CNH Social, tem como objetivo viabilizar que indivíduos de baixa renda obtenham de maneira gratuita a primeira Carteira Nacional de Habilitação - CNH, nas categorias A ou B. Além disso, o programa também possibilita a inclusão das categorias A ou B e a mudança para a categoria D</t>
  </si>
  <si>
    <t xml:space="preserve">Liquidação do SIOFI</t>
  </si>
  <si>
    <t xml:space="preserve">R$ 9.900.000,00</t>
  </si>
  <si>
    <t xml:space="preserve">SEGURANÇA NO TRÂNSITO</t>
  </si>
  <si>
    <t xml:space="preserve">Elevado grau de violência no trânsito, mortes e lesões decorrentes de acidentes e custos.</t>
  </si>
  <si>
    <t xml:space="preserve">Ações que visam despertar o comportamento mais consciente não apenas do condutor de veículo, mas também do pedestre e do ciclista e de todos os envolvidos no trânsito, por meio de fiscalizações, operações de conscientização, palestras educativas e sinalizações viárias implantadas.</t>
  </si>
  <si>
    <t xml:space="preserve">6617 - OPERAÇÃO BALADA RESPONSÁVEL REALIZADA</t>
  </si>
  <si>
    <t xml:space="preserve">Ações de educação e fiscalização da circulação de veículos, com o objetivo de coibir o uso de bebidas alcoólicas por parte de condutores de veículos, bem como punir o alcoolismo no trânsito e a embriaguez ao volante.</t>
  </si>
  <si>
    <t xml:space="preserve">Registro do número de operações realizadas.</t>
  </si>
  <si>
    <t xml:space="preserve">8169 - SINALIZAÇÃO VIÁRIA HORIZONTAL IMPLANTADA</t>
  </si>
  <si>
    <t xml:space="preserve">Implantação de sinalização viária horizontal nos municípios do Estado de Goiás, que visa fornecer informações que permitam aos usuários das vias adotarem comportamentos adequados, de modo a aumentar a segurança e fluidez do trânsito, ordenar o fluxo de tráfego, canalizar e orientar os usuários da via.</t>
  </si>
  <si>
    <t xml:space="preserve">Execução e entrega dos serviços de sinalização.</t>
  </si>
  <si>
    <t xml:space="preserve">8170 - SINALIZAÇÃO VIÁRIA VERTICAL IMPLANTADA</t>
  </si>
  <si>
    <t xml:space="preserve">Implantação de sinalização viária vertical nos municípios do Estado de Goiás, com o intuito de informar ou de indicar algo que deve ser seguido e respeitado, tornando o tráfego mais seguro.</t>
  </si>
  <si>
    <t xml:space="preserve">3120 - PUBLICIDADE DE UTILIDADE PÚBLICA</t>
  </si>
  <si>
    <t xml:space="preserve">R$ 3.432.226,26</t>
  </si>
  <si>
    <t xml:space="preserve">8618 - CAMPANHA EDUCATIVA/INFORMATIVA REALIZADA</t>
  </si>
  <si>
    <t xml:space="preserve">Campanhas educativas voltadas ao trânsito são um importante instrumento de comunicação que auxiliam no cumprimento da legislação de trânsito e promovendo comportamentos éticos, de cidadania e mobilidade segura voltados ao bem comum.</t>
  </si>
  <si>
    <t xml:space="preserve">Divulgação das campanhas educativas (número de inserções/veiculação, material impresso e outros).</t>
  </si>
  <si>
    <t xml:space="preserve">R$ 2.404.800,00</t>
  </si>
  <si>
    <t xml:space="preserve">R$ 4.054.213,33</t>
  </si>
  <si>
    <t xml:space="preserve">R$ 2.610.720,00</t>
  </si>
  <si>
    <t xml:space="preserve">R$ 3.360.820,38</t>
  </si>
  <si>
    <t xml:space="preserve">R$ 2.067.128,37</t>
  </si>
  <si>
    <t xml:space="preserve">R$ 202.175,40</t>
  </si>
  <si>
    <t xml:space="preserve">13420 - FISCALIZAÇÃO DE TRÂNSITO REALIZADA</t>
  </si>
  <si>
    <t xml:space="preserve">Ações dos agentes de fiscalização direcionadas para redução e prevenção de fatalidades em acidentes de trânsito, visando alcançar todas as pessoas que utilizam as vias públicas, tais como pedestres, condutores e passageiros de veículos.</t>
  </si>
  <si>
    <t xml:space="preserve">Registro do número de ações realizadas.</t>
  </si>
  <si>
    <t xml:space="preserve">2456 - GESTÃO DA SEGURANÇA NO TRÂNSITO</t>
  </si>
  <si>
    <t xml:space="preserve">R$ 20.756.000,00</t>
  </si>
  <si>
    <t xml:space="preserve">R$ 1.885.979,65</t>
  </si>
  <si>
    <t xml:space="preserve">18051 - PRODUTO DE GESTÃO DO DETRAN MAIS SEGURO</t>
  </si>
  <si>
    <t xml:space="preserve">GESTÃO DO SERVIÇOS DA INICIATIVA DETRAN MAIS SEGURO.</t>
  </si>
  <si>
    <t xml:space="preserve">R$ 34.751.254,30</t>
  </si>
  <si>
    <t xml:space="preserve">R$ 37.087.799,38</t>
  </si>
  <si>
    <t xml:space="preserve">R$ 37.583.703,56</t>
  </si>
  <si>
    <t xml:space="preserve">R$ 48.938.647,40</t>
  </si>
  <si>
    <t xml:space="preserve">R$ 1.196.229,65</t>
  </si>
  <si>
    <t xml:space="preserve">R$ 689.750,00</t>
  </si>
  <si>
    <t xml:space="preserve">18708 - AÇÕES DE EDUCAÇÃO PARA O TRÂNSITO REALIZADAS</t>
  </si>
  <si>
    <t xml:space="preserve">Quantidade de ações realizadas de Balada Educativa, Palestras nas empresas e Detranzinho nas escolas.</t>
  </si>
  <si>
    <t xml:space="preserve">Quantidade de ações realizadas.</t>
  </si>
  <si>
    <t xml:space="preserve">19075 - FAIXA ELEVADA INSTALADA</t>
  </si>
  <si>
    <t xml:space="preserve">LOMBADA HORIZONTAL INSTALADA.</t>
  </si>
  <si>
    <t xml:space="preserve">UNIDADE ENTREGUE</t>
  </si>
  <si>
    <t xml:space="preserve">19110 - FAIXA AZUL INSTALADA</t>
  </si>
  <si>
    <t xml:space="preserve">PINTURA ASFÁLTICA DE FAIXA EXCLUSIVA PARA MOTOCICLISTA.</t>
  </si>
  <si>
    <t xml:space="preserve">METRO QUADRADO ENTREGUE.</t>
  </si>
  <si>
    <t xml:space="preserve">3256 - CONSTRUÇÃO DA ESCOLA PÚBLICA DE TRÂNSITO</t>
  </si>
  <si>
    <t xml:space="preserve">R$ 4.700.000,00</t>
  </si>
  <si>
    <t xml:space="preserve">UNIDADE DETRAN CONSTRUÍDA</t>
  </si>
  <si>
    <t xml:space="preserve">Políticas de fomento e incentivo à inovação e desenvolvimento sustentável incipientes.</t>
  </si>
  <si>
    <t xml:space="preserve">Construção da unidade da Escola Pública de Trânsito, instituída para promover a realização de cursos, palestras, eventos e programas de educação e segurança no trânsito nos moldes do Decreto nº 9437 de 2019, bem como a construção da Minicidade que visa fortalecer a educação dos motoristas em Goiânia e outras cidades do Estado e, também, das crianças em idade escolar, onde as crianças aprenderão, na prática, como funciona o dia a dia no trânsito para saberem desde cedo os direitos e deveres de motoristas, pedestres, ciclistas e motociclistas, bem como a construção da Sede Administrativa e do Condomínio Goiás.</t>
  </si>
  <si>
    <t xml:space="preserve">18047 - ESCOLA PÚBLICA DE TRÂNSITO CONSTRUÍDA</t>
  </si>
  <si>
    <t xml:space="preserve">Construção da unidade da Escola Pública de Trânsito, instituída para promover a realização de cursos, palestras, eventos e programas de educação e segurança no trânsito nos moldes do Decreto nº 9437 de 2019</t>
  </si>
  <si>
    <t xml:space="preserve">Escola construída</t>
  </si>
  <si>
    <t xml:space="preserve">R$ 4.800.000,00</t>
  </si>
  <si>
    <t xml:space="preserve">3258 - CONSTRUÇÃO DO CONDOMÍNIO GOIÁS</t>
  </si>
  <si>
    <t xml:space="preserve">18525 - CONDOMÍNIO GOIÁS CONSTRUÍDO</t>
  </si>
  <si>
    <t xml:space="preserve">CONSTRUÇÃO DE 189 UNIDADES DO CONDOMÍNIO GOIÁS ESPALHADAS POR TODO O ESTADO DE GOIÁS COM O INTUITO DE INTEGRAR OS ÓRGÃOS: DETRAN, EMATER, SANEAGO, EQUATORIAL, AGRODEFESA, POLÍCIA CIVIL (RG), PARA DAR MAIOR AGILIDADE E EFETIVIDADE NO ATENDIMENTO AO CIDADÃO GOIANO.</t>
  </si>
  <si>
    <t xml:space="preserve">3259 - CONSTRUÇÃO DA SEDE ADMINISTRATIVA</t>
  </si>
  <si>
    <t xml:space="preserve">18984 - SEDE ADMINISTRATIVA CONSTRUÍDA</t>
  </si>
  <si>
    <t xml:space="preserve">Construção de Sede Administrativa do Detran</t>
  </si>
  <si>
    <t xml:space="preserve">Unidade construída</t>
  </si>
  <si>
    <t xml:space="preserve">R$ 14.400.000,00</t>
  </si>
  <si>
    <t xml:space="preserve">VEÍCULO LEGAL</t>
  </si>
  <si>
    <t xml:space="preserve">Tráfego de veículos irregulares circulando em todo Estado.</t>
  </si>
  <si>
    <t xml:space="preserve">Ações que visam a regularização de veículos que trafegam em todo Estado de Goiás.</t>
  </si>
  <si>
    <t xml:space="preserve">8282 - VEÍCULO LICENCIADO</t>
  </si>
  <si>
    <t xml:space="preserve">Processo de regularização obrigatório que é feito anualmente para todos os veículos, atestando as conformidades com as normas de segurança exigidas e permitindo que os veículos circulem sem que haja problemas com a fiscalização.</t>
  </si>
  <si>
    <t xml:space="preserve">Certificado de Registro e Licenciamento do Veículo emitido. CRLV</t>
  </si>
  <si>
    <t xml:space="preserve">18519 - VEÍCULOS LEILOADOS</t>
  </si>
  <si>
    <t xml:space="preserve">Os veículos leiloados são os que foram apreendidos há mais de 60 dias, ou seja, dois meses, sendo que antes de um veículo ficar disponível para leilão, o responsável legal por ele é notificado para que tenha oportunidade de evitar que o mesmo seja leiloado.</t>
  </si>
  <si>
    <t xml:space="preserve">Veículo leiloado</t>
  </si>
  <si>
    <t xml:space="preserve">2457 - GESTÃO DA INICIATIVA VEÍCULO LEGAL</t>
  </si>
  <si>
    <t xml:space="preserve">R$ 26.199.000,00</t>
  </si>
  <si>
    <t xml:space="preserve">R$ 1.604.859,40</t>
  </si>
  <si>
    <t xml:space="preserve">18709 - PRODUTO DE GESTÃO VEÍCULO LEGAL</t>
  </si>
  <si>
    <t xml:space="preserve">GERIR OS SERVIÇOS DA INICIATIVA VEÍCULO LEGAL</t>
  </si>
  <si>
    <t xml:space="preserve">R$ 23.908.868,75</t>
  </si>
  <si>
    <t xml:space="preserve">R$ 27.347.815,63</t>
  </si>
  <si>
    <t xml:space="preserve">R$ 30.039.610,35</t>
  </si>
  <si>
    <t xml:space="preserve">R$ 33.583.465,57</t>
  </si>
  <si>
    <t xml:space="preserve">18962 - VEÍCULO GUINCHADO</t>
  </si>
  <si>
    <t xml:space="preserve">Veículo guinchado.</t>
  </si>
  <si>
    <t xml:space="preserve">Relatório gerencial</t>
  </si>
  <si>
    <t xml:space="preserve">1040 - ASSISTÊNCIA SOCIAL E PROMOÇÃO DA CIDADANIA</t>
  </si>
  <si>
    <t xml:space="preserve">O programa possui o objetivo de oferecer assistência social às pessoas em situação de vulnerabilidade, por meio de políticas públicas de renda social, acolhimento de grupos vulneráveis, como os idosos e a população em situação de rua, e o apoio à instituições sem fins lucrativos que prestam serviços sociais e de garantia de direitos. Faz parte também a assessoria, qualificação e capacitação das estruturas municipais que formam o Sistema Único de Assistência Social.</t>
  </si>
  <si>
    <t xml:space="preserve">O índice de pobreza mede a quantidade de pessoas em situação de vulnerabilidade social sob o aspecto da renda. Esse índice pode considerar uma diversidade de linhas de base, ou seja, o limite monetário para que uma pessoa se encontre em situação de pobreza. As mais conhecidas no país são as linhas sugeridas pelo Banco Mundial e as adotadas para os critérios de elegibilidade dos programas sociais do governo federal. O programa Bolsa Família, por exemplo, qualifica como população elegível ao programa, famílias cujo rendimento médio por membro seja igual ou inferior a R$ 218,00 em 2022. Entre os anos de 2012 a 2022 é observado que, enquanto o Brasil possui 6,7% da população em situação de pobreza, o estado de Goiás conta 2,9% de goianos que em 2022 viviam com renda mensal per capita de até R$ 218,00. O país e o estado apresentaram redução de aproximadamente 32% desse índice entre os anos de 2021 e 2022. Neste ano, Goiás obteve o menor resultado para o indicador nos últimos sete anos da série.</t>
  </si>
  <si>
    <t xml:space="preserve">Redução da pobreza e proteção e assistência aos goianos em situação de vulnerabilidade.</t>
  </si>
  <si>
    <t xml:space="preserve">Índice de Pessoas na Pobreza</t>
  </si>
  <si>
    <t xml:space="preserve">OFERTA DE PROGRAMAS SOCIAIS</t>
  </si>
  <si>
    <t xml:space="preserve">Executar programas e projetos de assistência social baseados nos princípios da lei orgânica da assistência social (LOAS), com o objetivo de promover a inclusão e proteção social nas áreas da criança, adolescente, jovem, idoso, pessoas com deficiência, pessoas em tratamento de saúde na capital e pessoas inseridas num contexto de insegurança alimentar, bem como a concessão de benefícios a famílias em situação de vulnerabilidade social e entidades sociais cadastradas na organização.</t>
  </si>
  <si>
    <t xml:space="preserve">10041 - PESSOA ATENDIDA NO CENTRO DE APOIO AO ROMEIRO DE TRINDADE</t>
  </si>
  <si>
    <t xml:space="preserve">Produto de gestão que mantém o serviço de atendimento às pessoas no evento.</t>
  </si>
  <si>
    <t xml:space="preserve">Contagem de pessoas cadastradas.</t>
  </si>
  <si>
    <t xml:space="preserve">10043 - CRIANÇA BENEFICIADA COM BRINQUEDO NO NATAL</t>
  </si>
  <si>
    <t xml:space="preserve">Produto de gestão que mantém o serviço de atendimento às crianças no natal.</t>
  </si>
  <si>
    <t xml:space="preserve">10681 - IDOSO EM SITUAÇÃO DE VULNERABILIDADE SOCIAL ATENDIDO</t>
  </si>
  <si>
    <t xml:space="preserve">Produto de gestão que mantém o serviço de atendimento aos idosos em situação de vulnerabilidade social.</t>
  </si>
  <si>
    <t xml:space="preserve">10682 - ADOLESCENTE EM SITUAÇÃO DE VULNERABILIDADE SOCIAL ATENDIDO</t>
  </si>
  <si>
    <t xml:space="preserve">Produto de gestão que mantém o serviço de atendimento aos adolescentes que se encontram em vulnerabilidade social.</t>
  </si>
  <si>
    <t xml:space="preserve">Contagem de adolescentes cadastrados.</t>
  </si>
  <si>
    <t xml:space="preserve">10685 - PESSOA DO INTERIOR ACOLHIDA PARA TRATAMENTO DE SAÚDE NA CAPITAL</t>
  </si>
  <si>
    <t xml:space="preserve">Produto de gestão que mantém o serviço de atendimento às pessoas vindas do interior do Estado de Goiás no município de Goiânia.</t>
  </si>
  <si>
    <t xml:space="preserve">16784 - PESSOA MOBILIZADA PARA O TRABALHO VOLUNTÁRIO</t>
  </si>
  <si>
    <t xml:space="preserve">Produto de gestão que mantém o serviço de atendimento às pessoas mobilizadas para o trabalho voluntário.</t>
  </si>
  <si>
    <t xml:space="preserve">16785 - AÇÕES SOCIOASSISTENCIAIS REALIZADAS EM CAMPO</t>
  </si>
  <si>
    <t xml:space="preserve">Produto de gestão que mantém o serviço de atendimento às pessoas através de trabalhos itinerantes.</t>
  </si>
  <si>
    <t xml:space="preserve">Contagem de Ações Socioassistenciais Realizadas em Campo</t>
  </si>
  <si>
    <t xml:space="preserve">16801 - ATENDIMENTO AO CIDADÃO COM BENEFÍCIO SOCIAL</t>
  </si>
  <si>
    <t xml:space="preserve">Produto de gestão que mantém o serviço de atendimento às pessoas através de benefício social.</t>
  </si>
  <si>
    <t xml:space="preserve">18175 - PESSOA ATENDIDA NO CENTRO DE APOIO AO ROMEIRO EM MUQUÉM</t>
  </si>
  <si>
    <t xml:space="preserve">Produto de gestão que mantém o serviço de atendimento a pessoas no centro de apoio de Muquém.</t>
  </si>
  <si>
    <t xml:space="preserve">Contagem de pessoas cadastradas no evento.</t>
  </si>
  <si>
    <t xml:space="preserve">2188 - PROJETOS SOCIAIS A CARGO DE ORGANIZAÇÕES SOCIAIS</t>
  </si>
  <si>
    <t xml:space="preserve">R$ 134.659.000,00</t>
  </si>
  <si>
    <t xml:space="preserve">R$ 33.543.501,96</t>
  </si>
  <si>
    <t xml:space="preserve">18249 - GESTÃO DOS SERVIÇOS SOCIAIS AO CIDADÃO E DE FOMENTO AO VOLUNTARIADO</t>
  </si>
  <si>
    <t xml:space="preserve">R$ 166.356.146,11</t>
  </si>
  <si>
    <t xml:space="preserve">R$ 172.178.611,22</t>
  </si>
  <si>
    <t xml:space="preserve">R$ 178.204.862,62</t>
  </si>
  <si>
    <t xml:space="preserve">R$ 184.442.032,81</t>
  </si>
  <si>
    <t xml:space="preserve">R$ 21.893.477,97</t>
  </si>
  <si>
    <t xml:space="preserve">R$ 11.650.023,99</t>
  </si>
  <si>
    <t xml:space="preserve">18250 - MIX DE ALIMENTOS CONCEDIDO PELO PROGRAMA BANCO DE ALIMENTOS</t>
  </si>
  <si>
    <t xml:space="preserve">Produto de gestão que mantém o serviço de atendimento às pessoas através da doação de alimentos.</t>
  </si>
  <si>
    <t xml:space="preserve">Contagem de pessoas cadastradas na OVG.</t>
  </si>
  <si>
    <t xml:space="preserve">18253 - ENTIDADES SOCIAIS ASSESSORADAS, CAPACITADAS E APOIADAS</t>
  </si>
  <si>
    <t xml:space="preserve">Produto de gestão que mantém o serviço de atendimento às entidades.</t>
  </si>
  <si>
    <t xml:space="preserve">Contagem de Entidades Sociais Apoiadas</t>
  </si>
  <si>
    <t xml:space="preserve">2187 - RESTAURANTE DO BEM</t>
  </si>
  <si>
    <t xml:space="preserve">R$ 48.000.000,00</t>
  </si>
  <si>
    <t xml:space="preserve">R$ 10.915.037,00</t>
  </si>
  <si>
    <t xml:space="preserve">18254 - REFEIÇÃO SERVIDA NO RESTAURANTE DO BEM</t>
  </si>
  <si>
    <t xml:space="preserve">Oferecer dignidade social e alimentar ao servir refeições saborosas, nutritivas e balanceadas voltadas, principalmente, para pessoas em situação de rua, idosos, desempregados e aposentados. As ações do restaurante do bem visam o fortalecimento da política de assistência social e da cidadania, incidem no enfrentamento da fome e da miséria e contribuem na redução da vulnerabilidade social.</t>
  </si>
  <si>
    <t xml:space="preserve">R$ 31.740.568,00</t>
  </si>
  <si>
    <t xml:space="preserve">R$ 32.851.487,88</t>
  </si>
  <si>
    <t xml:space="preserve">R$ 34.001.289,96</t>
  </si>
  <si>
    <t xml:space="preserve">R$ 35.191.335,10</t>
  </si>
  <si>
    <t xml:space="preserve">R$ 7.126.116,00</t>
  </si>
  <si>
    <t xml:space="preserve">R$ 3.788.921,00</t>
  </si>
  <si>
    <t xml:space="preserve">18262 - MUNICÍPIO ATIVO NA REDE DE ASSISTÊNCIA SOCIAL</t>
  </si>
  <si>
    <t xml:space="preserve">Produto de gestão que mantém o serviço de atendimento aos municípios na rede de assistência social.</t>
  </si>
  <si>
    <t xml:space="preserve">Contagem de municípios cadastradas.</t>
  </si>
  <si>
    <t xml:space="preserve">2186 - UNIVERSITÁRIO DO BEM</t>
  </si>
  <si>
    <t xml:space="preserve">R$ 153.000.000,00</t>
  </si>
  <si>
    <t xml:space="preserve">R$ 37.078.086,00</t>
  </si>
  <si>
    <t xml:space="preserve">18263 - ALUNO BENEFICIADO COM PROGRAMA UNIVERSITÁRIO DO BEM - PROBEM</t>
  </si>
  <si>
    <t xml:space="preserve">Promover a autonomia e protagonismo de universitários em situação de vulnerabilidade social, por meio da concessão de bolsas de estudos, mediação do acesso ao mundo do trabalho e fomento à participação cidadã. A integração ao mundo do trabalho é realizada por meio do banco de oportunidades, que disponibiliza cursos, estágios e participação em projetos sociais. Além disso, oferece acompanhamento integral à família do bolsista, através da articulação com a rede socioassistencial.</t>
  </si>
  <si>
    <t xml:space="preserve">R$ 120.700.766,00</t>
  </si>
  <si>
    <t xml:space="preserve">R$ 124.925.292,81</t>
  </si>
  <si>
    <t xml:space="preserve">R$ 129.297.678,06</t>
  </si>
  <si>
    <t xml:space="preserve">R$ 133.823.096,79</t>
  </si>
  <si>
    <t xml:space="preserve">R$ 24.950.694,00</t>
  </si>
  <si>
    <t xml:space="preserve">R$ 12.127.392,00</t>
  </si>
  <si>
    <t xml:space="preserve">3190 - CONSTRUÇÃO E IMPLANTAÇÃO DA CASA DA PESSOA IDOSA</t>
  </si>
  <si>
    <t xml:space="preserve">R$ 26.000,00</t>
  </si>
  <si>
    <t xml:space="preserve">R$ 9.526.000,00</t>
  </si>
  <si>
    <t xml:space="preserve">R$ 295.217,46</t>
  </si>
  <si>
    <t xml:space="preserve">ACOLHIMENTO E QUALIFICAÇÃO PARA ATENDIMENTO À PESSOA IDOSA</t>
  </si>
  <si>
    <t xml:space="preserve">Pessoas idosas e pessoas com deficiência desacolhidas e excluídas.</t>
  </si>
  <si>
    <t xml:space="preserve">Construção de Casas-Lar à pessoa idosa e formação de cuidador de pessoas idosas.</t>
  </si>
  <si>
    <t xml:space="preserve">18741 - CASA DA PESSOA IDOSA IMPLEMENTADA</t>
  </si>
  <si>
    <t xml:space="preserve">Construir e equipar a Casa do Idoso - Lar</t>
  </si>
  <si>
    <t xml:space="preserve">Relatório de Entrega da Obra</t>
  </si>
  <si>
    <t xml:space="preserve">R$ 11.000.000,00</t>
  </si>
  <si>
    <t xml:space="preserve">3188 - CAPACITAÇÃO DE CUIDADOR PARA ATENDIMENTO À PESSOA IDOSA</t>
  </si>
  <si>
    <t xml:space="preserve">R$ 12,61</t>
  </si>
  <si>
    <t xml:space="preserve">19189 - CUIDADOR PARA ATENDIMENTO À PESSOA IDOSA CAPACITADO</t>
  </si>
  <si>
    <t xml:space="preserve">Formar cuidadores para o atendimento ao idoso</t>
  </si>
  <si>
    <t xml:space="preserve">Relatório de Capacitação</t>
  </si>
  <si>
    <t xml:space="preserve">R$ 3.200.000,00</t>
  </si>
  <si>
    <t xml:space="preserve">ASSESSORIA, QUALIFICAÇÃO E CAPACITAÇÃO DOS MUNICÍPIOS PARA A GARANTIA DE DIREITOS DA POPULAÇÃO</t>
  </si>
  <si>
    <t xml:space="preserve">Ações de qualificação dos municípios para operacionalização do CadÚnico, Bolsa família, Criança Feliz, Campanhas e eventos Socioassistenciais, Cofinanciamento para gestão do Suas, capacitações continuadas de Direitos Humanos e atividades afins</t>
  </si>
  <si>
    <t xml:space="preserve">7940 - MUNICÍPIO CAPACITADO E ASSESSORADO PARA GESTÃO E OPERACIONALIZAÇÃO DO CADÚNICO E BOLSA FAMÍLIA</t>
  </si>
  <si>
    <t xml:space="preserve">Realização de capacitação e assessoramento aos municípios para Gestão e Operacionalização do Cadúnico e Bolsa Família.</t>
  </si>
  <si>
    <t xml:space="preserve">3189 - COFINANCIAMENTO ESTADUAL DO SUAS</t>
  </si>
  <si>
    <t xml:space="preserve">R$ 14.999.647,68</t>
  </si>
  <si>
    <t xml:space="preserve">7945 - MUNICÍPIO COFINANCIADO PARA A GESTÃO DO SUAS</t>
  </si>
  <si>
    <t xml:space="preserve">O Cofinanciamento Estadual da Assistência Social destina-se aos programas, projetos, serviços e benefícios socioassistenciais, em complementaridade aos financiamentos federal e municipais destinados ao fortalecimento do Sistema Único de Assistência Social - SUAS em Goiás.</t>
  </si>
  <si>
    <t xml:space="preserve">Comprovação de Desembolso financeiro</t>
  </si>
  <si>
    <t xml:space="preserve">R$ 38.000.000,00</t>
  </si>
  <si>
    <t xml:space="preserve">18728 - MUNICÍPIO CAPACITADO E ASSESSORADO PARA GESTÃO E OPERACIONALIZAÇÃO DO PROGRAMA CRIANÇA FELIZ</t>
  </si>
  <si>
    <t xml:space="preserve">Realização de capacitação e assessoramento aos municípios para Gestão e Operacionalização do Programa Criança Feliz</t>
  </si>
  <si>
    <t xml:space="preserve">18747 - CAPACITAÇÃO CONTINUADA DOS OPERADORES E EXECUTORES DA POLÍTICA DA ASSISTÊNCIA SOCIAL REALIZADA</t>
  </si>
  <si>
    <t xml:space="preserve">Realização de capacitação continuada dos operadores e executores municipais da política da assistência social</t>
  </si>
  <si>
    <t xml:space="preserve">18748 - MUNICÍPIO MONITORADO QUANTO À IMPLANTAÇÃO DA POLÍTICA DE ASSISTÊNCIA SOCIAL</t>
  </si>
  <si>
    <t xml:space="preserve">Monitoramento dos municípios quanto à implantação da Política de assistência social</t>
  </si>
  <si>
    <t xml:space="preserve">2381 - GESTÃO DA INICIATIVA QUALIFICAÇÃO DOS MUNICÍPIOS PARA A GARANTIA DE DIREITOS DA POPULAÇÃO</t>
  </si>
  <si>
    <t xml:space="preserve">R$ 7.081.096,15</t>
  </si>
  <si>
    <t xml:space="preserve">R$ 722.047,67</t>
  </si>
  <si>
    <t xml:space="preserve">19190 - GESTÃO DA INICIATIVA QUALIFICAÇÃO DOS MUNICÍPIOS PARA A GARANTIA DE DIREITOS DA POPULAÇÃO</t>
  </si>
  <si>
    <t xml:space="preserve">Destina-se à qualificação e assessoramento aos municípios quanto à Gestão de operacionalização do CadÚnico, Auxílio Brasil, Programa Criança Feliz, Implantação de políticas de Assistência Social, capacitação continuada de direitos humanos e de executores da política de assistência social, realização de campanhas e eventos de ações socioassistenciais, entre outras ações.</t>
  </si>
  <si>
    <t xml:space="preserve">Relatórios de Gestão e Registro Orçamentário e financeiro</t>
  </si>
  <si>
    <t xml:space="preserve">R$ 29.298,51</t>
  </si>
  <si>
    <t xml:space="preserve">R$ 17.495,55</t>
  </si>
  <si>
    <t xml:space="preserve">19207 - CAMPANHAS, EVENTOS E AÇÕES SOCIOASSISTENCIAIS REALIZADOS</t>
  </si>
  <si>
    <t xml:space="preserve">Realização de Campanhas, eventos e diversas ações socioassistenciais para a garantia de direitos da população</t>
  </si>
  <si>
    <t xml:space="preserve">3187 - DIGNIDADE DA PESSOA EM SITUAÇÃO DE RUA</t>
  </si>
  <si>
    <t xml:space="preserve">ATENDIMENTO E ENCAMINHAMENTO ÀS PESSOAS EM SITUAÇÃO DE RUA</t>
  </si>
  <si>
    <t xml:space="preserve">População desassistida em seus direitos e garantias fundamentais e sociais.</t>
  </si>
  <si>
    <t xml:space="preserve">Ações de promoção social da pessoa em situação de rua realizada em parceria com diversos entes públicos e outros parceiros, oferecendo emissão de documentos, encaminhamento para vagas de emprego, etc.</t>
  </si>
  <si>
    <t xml:space="preserve">18752 - AÇÃO DIGNIDADE NA RUA REALIZADA</t>
  </si>
  <si>
    <t xml:space="preserve">Em conjunto com diversos entes públicos e outros parceiros, o Governo de Goiás reúne em um mesmo local uma gama diversificada de serviços. Entre eles, emissão de documentos, encaminhamento para vagas de emprego, etc.</t>
  </si>
  <si>
    <t xml:space="preserve">Relatórios de Gestão dos atendimentos</t>
  </si>
  <si>
    <t xml:space="preserve">2379 - GESTÃO DA INICIATIVA ATENDIMENTO E ENCAMINHAMENTO ÀS PESSOAS EM SITUAÇÃO DE RUA</t>
  </si>
  <si>
    <t xml:space="preserve">19191 - GESTÃO DA INICIATIVA ATENDIMENTO E ENCAMINHAMENTO DE PESSOAS EM SITUAÇÃO DE RUA</t>
  </si>
  <si>
    <t xml:space="preserve">Destina-se ao Atendimento e encaminhamento de Pessoa em Situação de rua e à Concessão de passagens às pessoas vulneráveis para retorno aos lares.</t>
  </si>
  <si>
    <t xml:space="preserve">Relatórios Gerenciais e de Execução Orçamentária e financeira</t>
  </si>
  <si>
    <t xml:space="preserve">19302 - ATENDIMENTO E ENCAMINHAMENTO DE PESSOA EM SITUAÇÃO DE RUA</t>
  </si>
  <si>
    <t xml:space="preserve">Realizações de ações de atendimento e encaminhamento de pessoa em situação de rua, analisando as possibilidades de solução ao problema.</t>
  </si>
  <si>
    <t xml:space="preserve">19303 - CONCESSÃO DE PASSAGENS PARA PESSOAS VULNERÁVEIS</t>
  </si>
  <si>
    <t xml:space="preserve">Concessão de passagens para pessoas vulneráveis, em situação de rua, para que possam retornar às suas cidades de origem.</t>
  </si>
  <si>
    <t xml:space="preserve">Relatório de Cadastrados/Beneficiários</t>
  </si>
  <si>
    <t xml:space="preserve">3290 - CENTRAIS DE ABASTECIMENTO DE GOIÁS S/A - CEASA - GO</t>
  </si>
  <si>
    <t xml:space="preserve">BANCO DE ALIMENTOS CEASA/GO</t>
  </si>
  <si>
    <t xml:space="preserve">Desenvolver e ampliar ações de responsabilidade social em prol das famílias goianas em situação de vulnerabilidade, incluindo parcela significativa de pessoas que exercem atividade profissional no entreposto composta por trabalhadores braçais, com renda per capita abaixo da média goiana. Desenvolvimento será mediante incremento do volume de doações de alimentos carreados ao banco de alimentos, propiciando maior alcance e atendimento em número de pessoas e famílias goianas que se encontrem em situação de risco alimentar; reduzindo desperdício de alimentos; contribuir para preservação do meio ambiente, com redução do volume de resíduos sólidos descartados.</t>
  </si>
  <si>
    <t xml:space="preserve">Possibilita unir crescimento econômico, justiça social e preservação ambiental, além de contribuir com a produção de alimentos orgânicos. Implementação de biodigestores na produção do biogás, como fonte de energia, proporcionará acesso a nova matriz energética, passando a ser um forte aliado na redução de despesas dos concessionários e permissionários do entreposto, principalmente pequenos produtores rurais que aqui comercializam sua produção familiar e já estão extremamente onerados pelos custos diretos e indiretos. Espera-se com implantação do projeto singular e exemplar contribuição da Administração Pública na proteção do Meio ambiente mediante compensação ambiental. Além disso, o biofertilizante resultante da produção do biogás, possível substituto dos fertilizantes químicos, irá proporcionar ao pequeno produtor rural utilização de fertilizante de melhor qualidade, baixíssimo custo de aquisição, menor uso de agrotóxicos e produção incentivada de orgânicos</t>
  </si>
  <si>
    <t xml:space="preserve">12357 - ALIMENTO DOADO VIA BANCO DE ALIMENTOS DO CEASA</t>
  </si>
  <si>
    <t xml:space="preserve">Volume de alimentos doados para famílias em situação de vulnerabilidade social e entidades assistenciais</t>
  </si>
  <si>
    <t xml:space="preserve">Relatórios mensais fornecidos pela entidade parceira do Termo de Fomento (Organização das Voluntárias de Goiás - OVG)</t>
  </si>
  <si>
    <t xml:space="preserve">R$ 960.000,00</t>
  </si>
  <si>
    <t xml:space="preserve">2069 - APOIO AS FAMÍLIAS DE NACIONAIS NO EXTERIOR</t>
  </si>
  <si>
    <t xml:space="preserve">R$ 38.176,53</t>
  </si>
  <si>
    <t xml:space="preserve">AUXÍLIO FINANCEIRO E APOIO ÀS FAMÍLIAS DE GOIANOS VITIMADOS OU EM CONDIÇÕES DE RISCO E VULNERABILIDADE SOCIAL</t>
  </si>
  <si>
    <t xml:space="preserve">Goianos em situação de risco, vulnerabilidade e hipossuficiência econômico social no exterior.</t>
  </si>
  <si>
    <t xml:space="preserve">Auxílio financeiro e apoio às famílias em situação de hipossuficiência econômica, de goianos que residem no exterior em casos de óbito com a finalidade promover o acolhimento e dignidade às famílias.</t>
  </si>
  <si>
    <t xml:space="preserve">18162 - GESTÃO DE AUXÍLIO E APOIO ÀS FAMÍLIAS DE GOIANOS VITIMADOS, VULNERÁVEIS OU EM SITUAÇÃO DE RISCO NO EXTERIOR</t>
  </si>
  <si>
    <t xml:space="preserve">Conceder auxílio financeiro às famílias de goianos vitimados ou em condições de risco e vulnerabilidade social em grau de urgência/emergência no exterior, para que estes sejam repatriados a Goiás, desde que haja comprovação de hipossuficiência econômica dos familiares, conforme a Lei estadual nº 17.107/2010, como forma de garantir o cumprimento do princípio constitucional da dignidade humana e minimizar desigualdades sociais.</t>
  </si>
  <si>
    <t xml:space="preserve">Liquidação/Sistema de Elaboração e Execução Orçamentária e Financeira do Estado de Goiás - SiofiNet.</t>
  </si>
  <si>
    <t xml:space="preserve">18164 - AUXÍLIO FUNERÁRIO ÀS FAMÍLIAS DE GOIANOS VITIMADOS NO EXTERIOR</t>
  </si>
  <si>
    <t xml:space="preserve">FAMILIA</t>
  </si>
  <si>
    <t xml:space="preserve">Apoio às famílias de goianos vitimados ou em condições de risco e vulnerabilidade social em grau de urgência/ emergência no exterior</t>
  </si>
  <si>
    <t xml:space="preserve">Quantidade de solicitações atendidas via SEI - Sistema Eletrônico de Informações</t>
  </si>
  <si>
    <t xml:space="preserve">2506 - COFINANCIAMENTO DE COMPONENTE BÁSICO DA ASSISTÊNCIA FARMACÊUTICA</t>
  </si>
  <si>
    <t xml:space="preserve">R$ 31.836.000,00</t>
  </si>
  <si>
    <t xml:space="preserve">VIDA SAUDÁVEL, LONGEVIDADE E HUMANIZAÇÃO</t>
  </si>
  <si>
    <t xml:space="preserve">1043 - SAÚDE INTEGRAL</t>
  </si>
  <si>
    <t xml:space="preserve">O programa tem como objetivo melhorar a qualidade e promover a equidade do atendimento prestado ao cidadão do SUS. Reúne iniciativas que buscam regionalizar os serviços ofertados pelo SUS, ampliar o acesso a medicamentos, aperfeiçoar a qualidade do eSUS, do atendimento primário, das condições de nutrição e dos indicadores de saúde, enfrentar a crescente demanda por problemas relacionados à saúde mental, modernizar a infraestrutura das unidades de gestão e atendimento à saúde, além de promover ações para aumentar o número de transplantes no Estado e implementar novas tecnologias para resolver problemas de saúde.</t>
  </si>
  <si>
    <t xml:space="preserve">A expectativa de vida mede o número médio de anos de vida para um recém-nascido, considerando que as taxas de mortalidade futura sejam aquelas do ano de seu nascimento. É uma medida de longevidade da população. O resultado do indicador está diretamente relacionado às condições de vida e saúde da população. Quanto melhor for a atenção às questões de saúde, melhor deve ser a evolução do indicador para uma sociedade ao longo do tempo. Nas últimas décadas, o estado de Goiás e o Brasil em geral vêm demonstrando melhora considerável nesse indicador. No entanto, Goiás ainda apresenta uma expectativa de vida, para ambos os sexos, inferior à do Brasil e à da Região Centro-Oeste. No ano de 2021, a expectativa de vida ao nascer foi de 76,97 anos no Brasil, 76,17 na região Centro-Oeste e 74,99 em Goiás. Analisando agora o indicador da proporção de nascidos vivos com 7 ou mais consultas pré-natais, nos últimos dois anos o Brasil alcançou um crescimento de quase 3% para o indicador, enquanto a região Centro-Oeste cresceu 2,31% e o estado de Goiás, um crescimento mais modesto, de 1,89%. Esse crescimento menor distanciou o indicador do estado do auferido pela região e pelo país. É importante ressaltar que a OMS recomenda pelo menos oito consultas pré-natais, com o objetivo de reduzir a mortalidade perinatal. Por fim, analisando a taxa de mortalidade infantil (TMI), que considra a mortalidade de nascidos com até um ano de vida, observou-se que Goiás teve uma queda de 14,48 % na TMI entre os anos de 2019 e 2020, redução superior à verificada para o país e para a região Centro-Oeste no período. Entretanto, entre os anos seguintes o estado apresentou um ligeiro crescimento de 3,22%, da mesma forma a região Centro-Oeste que teve TMI de 12,3 e o país com piora do indicador de 2,45%.</t>
  </si>
  <si>
    <t xml:space="preserve">Aumentar a oferta de consultas e exames nas diferentes regionais de saúde do estado de Goiás, a eficiência na prestação de serviços de saúde e a oferta de serviços especializados e de referência no SUS do estado de Goiás.</t>
  </si>
  <si>
    <t xml:space="preserve">Expectativa de Vida ao Nascer Taxa de Mortalidade Infantil Proporção de nascidos vivos com sete ou mais consultas pré-natal</t>
  </si>
  <si>
    <t xml:space="preserve">ASSISTÊNCIA FARMACÊUTICA</t>
  </si>
  <si>
    <t xml:space="preserve">- Melhoria de acesso dos usuários do SUS a medicamentos e insumos farmacêuticos na Atenção Primária. - Garantir o acesso do usuário ao CEAF (Componente Especializado da Assistência Farmacêutica), de forma integral conforme os critérios de tratamento elencados PCDT (Protocolo Clínico e Diretriz Terapêutica). - Garantir o atendimento das decisões judiciais e do Termo de Cooperação Técnica com o Ministério Público de Goiás. - Efetuar a aquisição e de Medicamentos para Infecções Oportunistas para pessoas vivendo com HIV/AIDS dos Serviços de Assistência Especializada e Fórmula Infantil para crianças expostas ao HIV e HTLV. - Efetuar a aquisição de Medicamentos e Insumos para atender demanda dos Planos de Contingências.</t>
  </si>
  <si>
    <t xml:space="preserve">- Repasse da Contrapartida fundo a fundo, referente ao Componente Básico da Assistência Farmacêutica, cujo financiamento ocorre entre as três esferas de gestão (federal, estadual e municipal), para aquisição de medicamentos e insumos que atendam a demanda no âmbito da Atenção Primária. - O Componente Especializado da Assistência Farmacêutica está relacionado aos medicamentos que normalmente possuem preço elevado (alto custo); permite o acesso do usuário ao tratamento de doenças cujas linhas de cuidado estão descritas em Protocolos Clínicos e Diretrizes Terapêuticas (PCDT) publicados pelo Ministério da Saúde. - Atendimento com medicamentos, equipamentos e insumos, em cumprimento às decisões judiciais e termo de Cooperação Técnica com o MP de Goiás. - Aquisição de Medicamentos para Infecções Oportunistas para pessoas com HIV/AIDS e Fórmula Infantil para crianças expostas ao HIV e HTLV. - Aquisição e distribuição de medicamentos e insumos descritos nos Planos de Contingência.</t>
  </si>
  <si>
    <t xml:space="preserve">17640 - COMPONENTE BÁSICO DA ASSISTÊNCIA FARMACÊUTICA COFINANCIADO</t>
  </si>
  <si>
    <t xml:space="preserve">Contrapartida destinada aos 246 municípios para aquisição de medicamentos do componente básico da assistência farmacêutica, com a finalidade de atender as necessidades dos usuários do SUS na atenção primária.</t>
  </si>
  <si>
    <t xml:space="preserve">Contrapartida efetuada</t>
  </si>
  <si>
    <t xml:space="preserve">R$ 31.845.866,50</t>
  </si>
  <si>
    <t xml:space="preserve">2501 - ATENÇÃO AO USUÁRIO DE MEDICAMENTOS DO COMPONENTE ESPECIALIZADO (ALTO CUSTO)</t>
  </si>
  <si>
    <t xml:space="preserve">R$ 140.401.000,00</t>
  </si>
  <si>
    <t xml:space="preserve">R$ 31.766.396,61</t>
  </si>
  <si>
    <t xml:space="preserve">17660 - USUÁRIO ATENDIDO COM MEDICAMENTOS DO COMPONENTE ESPECIALIZADO DA ASSISTÊNCIA FARMACÊUTICA (ALTO CUSTO)</t>
  </si>
  <si>
    <t xml:space="preserve">Atendimento aos usuários elegíveis com medicamentos do Componente Especializado da Assistência Farmacêutica (medicamentos de Alto Custo), conforme Protocolos Clínicos e Diretrizes Terapêuticas do Ministério da Saúde.</t>
  </si>
  <si>
    <t xml:space="preserve">Número de usuários Atendidos (Sistema de Dispensação de Medicamentos Especializados - SDME)</t>
  </si>
  <si>
    <t xml:space="preserve">R$ 61.335.825,98</t>
  </si>
  <si>
    <t xml:space="preserve">R$ 30.013.017,87</t>
  </si>
  <si>
    <t xml:space="preserve">R$ 1.753.378,74</t>
  </si>
  <si>
    <t xml:space="preserve">17661 - DECISÃO JUDICIAL E TERMO DE COOPERAÇÃO TÉCNICA COM O MINISTÉRIO PÚBLICO DE GOIÁS (MEDICAMENTOS, EQUIPAMENTOS E INSUMOS) ATENDIDO</t>
  </si>
  <si>
    <t xml:space="preserve">Efetivar o cumprimento das decisões judiciais e Cooperação Técnica com o Ministério Público de Goiás frente ao fornecimento de medicamentos, equipamentos e insumos.</t>
  </si>
  <si>
    <t xml:space="preserve">Número de usuários atendidos (Sistema de Controle de Mandados de Segurança - SCMS)</t>
  </si>
  <si>
    <t xml:space="preserve">2514 - DISPONIBILIZAÇÃO DE MEDICAMENTOS ÀS UNIDADES DE SERVIÇO DE ASSISTÊNCIA ESPECIALIZADA - SAE</t>
  </si>
  <si>
    <t xml:space="preserve">R$ 8.860.000,00</t>
  </si>
  <si>
    <t xml:space="preserve">17662 - MEDICAMENTOS PARA INFECÇÕES OPORTUNISTAS (HIV/AIDS) - UNIDADE DA SAE (SERVIÇOS DE ASSISTÊNCIA ESPECIALIZADA) ATENDIDA</t>
  </si>
  <si>
    <t xml:space="preserve">Conforme pactuação na Comissão Intergestores Bipartite, o estado é responsável em adquirir medicamentos para as infecções oportunistas (infecções causadas por fungos, bactérias e vírus que acometem indivíduos com a imunidade baixa), para a assistência às pessoas vivendo com HIV/AIDS.</t>
  </si>
  <si>
    <t xml:space="preserve">Número de atendidos do SAE (Serviço de Assistência Especializada).</t>
  </si>
  <si>
    <t xml:space="preserve">2502 - ATENDIMENTO À CRIANÇA EXPOSTA AO HIV E HTLV - FÓRMULA INFANTIL</t>
  </si>
  <si>
    <t xml:space="preserve">R$ 492.000,00</t>
  </si>
  <si>
    <t xml:space="preserve">17663 - FÓRMULA INFANTIL - CRIANÇA EXPOSTA AO (HIV E HTLV) ATENDIDA</t>
  </si>
  <si>
    <t xml:space="preserve">A transmissão do HIV e do HTLV, pode ser por meio do aleitamento materno de mães portadoras do vírus HIV e HTLV. Ao fornecer fórmula infantil às crianças expostas, reduz a possiblidade da transmissão dos referidos vírus e garante o aporte nutricional da criança.</t>
  </si>
  <si>
    <t xml:space="preserve">Número de crianças expostas ao HIV e HTLV atendidas</t>
  </si>
  <si>
    <t xml:space="preserve">R$ 491.848,00</t>
  </si>
  <si>
    <t xml:space="preserve">2491 - AQUISIÇÃO E DISPONIBILIZAÇÃO DE MEDICAMENTOS E INSUMOS DOS PLANOS DE CONTINGÊNCIA</t>
  </si>
  <si>
    <t xml:space="preserve">R$ 5.037.000,00</t>
  </si>
  <si>
    <t xml:space="preserve">R$ 598.812,29</t>
  </si>
  <si>
    <t xml:space="preserve">17680 - MEDICAMENTOS E INSUMOS DESCRITOS NOS PLANOS DE CONTINGÊNCIAS - MUNICÍPIO ATENDIDO</t>
  </si>
  <si>
    <t xml:space="preserve">Aquisição e distribuição de medicamentos e insumos descritos nos Planos de Contingências elaborados pelas áreas técnicas da SES em apoio aos municípios goianos para atender os possíveis casos de urgência/emergência em saúde pública.</t>
  </si>
  <si>
    <t xml:space="preserve">Requisições de Distribuições (Sistema Nacional de Gestão da Assistência Farmacêutica - HÓRUS)</t>
  </si>
  <si>
    <t xml:space="preserve">R$ 5.016.454,00</t>
  </si>
  <si>
    <t xml:space="preserve">R$ 5.026.454,00</t>
  </si>
  <si>
    <t xml:space="preserve">2515 - GESTÃO DA ASSISTÊNCIA FARMACÊUTICA</t>
  </si>
  <si>
    <t xml:space="preserve">R$ 251.928.744,37</t>
  </si>
  <si>
    <t xml:space="preserve">R$ 33.322.109,57</t>
  </si>
  <si>
    <t xml:space="preserve">19742 - GESTÃO DA ASSISTÊNCIA FARMACÊUTICA</t>
  </si>
  <si>
    <t xml:space="preserve">R$ 32.451.696,42</t>
  </si>
  <si>
    <t xml:space="preserve">R$ 31.500.186,28</t>
  </si>
  <si>
    <t xml:space="preserve">R$ 951.510,14</t>
  </si>
  <si>
    <t xml:space="preserve">2523 - REALIZAÇÃO DE ATENDIMENTO NOS SERVIÇOS DE SAÚDE DE MÉDIA E ALTA COMPLEX. (TRATAMENTO FORA DO DOMICÍLIO - TFD)</t>
  </si>
  <si>
    <t xml:space="preserve">R$ 13.230.000,00</t>
  </si>
  <si>
    <t xml:space="preserve">R$ 555.226,13</t>
  </si>
  <si>
    <t xml:space="preserve">ATENÇÃO ESPECIALIZADA</t>
  </si>
  <si>
    <t xml:space="preserve">- Serviços ainda não estão regionalizados em sua totalidade, dificultando o acesso da população, gerando longas filas de espera para procedimentos. - Necessidade de garantir acesso a serviços qualificados, apoio diagnóstico e tratamento adequado, de forma equânime e ordenada, por meio de regulação integrada a todos os níveis de atenção à saúde. - Necessidade de garantir o acesso à alta complexidade em urgência e emergência, pronto atendimento e unidades básicas. - Baixo acesso e resolutividade na atenção especializada de média e alta complexidade e necessidade de interiorização e regionalização do acesso a saúde. - Insuficiência de oferta e demanda excessiva pelas ações e serviços especializados. - A inexistência de serviços não contemplados pelo Estado de Goiás, como Transplante Cardíaco e Pulmonar, pâncreas e rins e rins (duplo) e casos raros.</t>
  </si>
  <si>
    <t xml:space="preserve">- Atenção de média e alta complexidade em serviços ambulatoriais, hospitalares, apoio e diagnóstico. - Proporcionar acesso à atenção de média e alta complexidade, no que diz respeito a internações, cirurgias, serviço de apoio diagnóstico terapêutico. - Ampliação dos Serviços ambulatoriais e hospitalares de média e alta complexidade, que compreende o atendimento em diversas especialidades, com objetivo de oferecer à população acesso qualificado em saúde. - Paciente é cadastrado no programa de TFD por meio de formulário específico onde é comprovada a inexistência do serviço em Unidade de Alta Complexidade. Feito o agendamento, é liberado o custeio do tratamento do paciente e acompanhante quando de direito nos termos da lei (passagens, ajuda de custo).</t>
  </si>
  <si>
    <t xml:space="preserve">17945 - SERVIÇOS DE SAÚDE DE MÉDIA E ALTA COMPLEXIDADE (TRATAMENTO FORA DO DOMICÍLIO-TFD) - PACIENTE ATENDIDO</t>
  </si>
  <si>
    <t xml:space="preserve">Atendimento de pacientes cadastrados previamente no programa TFD, em serviços que não contemplados no Estado de Goiás (por exemplo: transplante cardíaco, transplante pulmonar, casos raros).</t>
  </si>
  <si>
    <t xml:space="preserve">Relatório médico, faturas de passagens emitidas, comprovante de moradia.</t>
  </si>
  <si>
    <t xml:space="preserve">R$ 13.240.000,00</t>
  </si>
  <si>
    <t xml:space="preserve">R$ 556.067,63</t>
  </si>
  <si>
    <t xml:space="preserve">R$ 546.843,83</t>
  </si>
  <si>
    <t xml:space="preserve">R$ 9.223,80</t>
  </si>
  <si>
    <t xml:space="preserve">2492 - COFINANCIAMENTO DE COMPLEXOS REGULADORES</t>
  </si>
  <si>
    <t xml:space="preserve">R$ 3.360.000,00</t>
  </si>
  <si>
    <t xml:space="preserve">R$ 1.080.000,00</t>
  </si>
  <si>
    <t xml:space="preserve">17946 - COMPLEXO REGULADOR REGIONAL ATENDIDO</t>
  </si>
  <si>
    <t xml:space="preserve">Realiza-se cofinanciamento de complexos reguladores municipais que atendem suas regiões de saúde como município polo participando ativamente da regulação do acesso e assistência sob coordenação do Complexo Regulador Estadual.</t>
  </si>
  <si>
    <t xml:space="preserve">Relatório Técnico de Acompanhamento</t>
  </si>
  <si>
    <t xml:space="preserve">R$ 3.250.000,00</t>
  </si>
  <si>
    <t xml:space="preserve">2516 - GESTÃO INDIRETA - ATENDIMENTO AMBULATORIAL E / OU HOSPITALAR E PRODUÇÃO DE HEMOCOMPONENTES</t>
  </si>
  <si>
    <t xml:space="preserve">R$ 2.733.059.148,14</t>
  </si>
  <si>
    <t xml:space="preserve">R$ 903.256.080,19</t>
  </si>
  <si>
    <t xml:space="preserve">18050 - GESTÃO INDIRETA - ATENDIMENTO AMBULATORIAL E OU HOSPITALAR E PRODUÇÃO DE HEMOCOMPONENTES REALIZADA</t>
  </si>
  <si>
    <t xml:space="preserve">Realização de atendimentos e procedimentos hospitalares, assim como ambulatoriais nas unidades geridas pelas Organizações Sociais, atendimento aos dependentes químicos e produção de Hemocomponentes.</t>
  </si>
  <si>
    <t xml:space="preserve">Paciente atendido na unidade de saúde de acordo com SIGUS/SGH</t>
  </si>
  <si>
    <t xml:space="preserve">################</t>
  </si>
  <si>
    <t xml:space="preserve">R$ 900.975.718,63</t>
  </si>
  <si>
    <t xml:space="preserve">R$ 880.812.722,42</t>
  </si>
  <si>
    <t xml:space="preserve">R$ 20.162.996,21</t>
  </si>
  <si>
    <t xml:space="preserve">2498 - REALIZAÇÃO DE SERVIÇOS CREDENCIADOS DE MÉDIA E ALTA COMPLEXIDADE</t>
  </si>
  <si>
    <t xml:space="preserve">R$ 92.296.042,89</t>
  </si>
  <si>
    <t xml:space="preserve">R$ 4.076.233,98</t>
  </si>
  <si>
    <t xml:space="preserve">18200 - SERVIÇOS CREDENCIADOS - ATENDIMENTO REALIZADO</t>
  </si>
  <si>
    <t xml:space="preserve">Expandir, consolidar e qualificar a contratualização de serviços de média e alta complexidade, mantendo e ampliando os planos de fortalecimento, bem como os contratos e convênios com estabelecimentos de saúde inseridos na rede municipal, considerando as demandas de serviços de saúde identificadas nos estudos técnicos e demanda reprimida no Complexo Regulador Estadual. Contratos existentes: Vila São José Bento Cottollengo (VSJBC), Instituto de Olhos Águas Lindas (IOAL), Clínica Médica do Rim (CLIMER), Hospital Padre Tiago na Providência de Deus (HPET) e Hospital Estadual de Jataí Dr. Serafim de Carvalho. Atendimento nas unidades credenciadas pela gestão do Estado. Compreende as ações e serviços mais complexos no âmbito do SUS, incluindo procedimentos ambulatoriais e hospitalares. Os serviços ofertados variam conforme o perfil de cada Unidade, dentre eles estão os serviços de oftalmologia, oncologia, terapia intensiva, longa permanência, cirurgias eletivas.</t>
  </si>
  <si>
    <t xml:space="preserve">Instrumento Formalizado Relatório de monitoramento, Relatórios técnicos</t>
  </si>
  <si>
    <t xml:space="preserve">R$ 134.652.732,78</t>
  </si>
  <si>
    <t xml:space="preserve">R$ 132.652.731,98</t>
  </si>
  <si>
    <t xml:space="preserve">R$ 3.440.935,19</t>
  </si>
  <si>
    <t xml:space="preserve">2510 - CONTRAPARTIDA DO SERVIÇO DE ATENDIMENTO MÓVEL DE URGÊNCIA / SAMU 192</t>
  </si>
  <si>
    <t xml:space="preserve">R$ 43.590.000,00</t>
  </si>
  <si>
    <t xml:space="preserve">R$ 14.246.869,29</t>
  </si>
  <si>
    <t xml:space="preserve">18201 - SERVIÇO DE ATENDIMENTO MÓVEL DE URGÊNCIA/SAMU 192 - CONTRAPARTIDA EFETUADA</t>
  </si>
  <si>
    <t xml:space="preserve">Contrapartida dos serviços habilitados e/ou qualificados de atendimento móvel de urgência. Apoiar técnica e financeiramente o SAMU 192.</t>
  </si>
  <si>
    <t xml:space="preserve">Contrapartida paga.</t>
  </si>
  <si>
    <t xml:space="preserve">R$ 41.670.763,30</t>
  </si>
  <si>
    <t xml:space="preserve">2511 - CONTRAPARTIDA PARA UNIDADE DE PRONTO ATENDIMENTO - UPA 24H</t>
  </si>
  <si>
    <t xml:space="preserve">R$ 41.802.000,00</t>
  </si>
  <si>
    <t xml:space="preserve">R$ 14.179.000,00</t>
  </si>
  <si>
    <t xml:space="preserve">18202 - UNIDADE DE PRONTO ATENDIMENTO UPA 24H - CONTRAPARTIDA EFETUADA</t>
  </si>
  <si>
    <t xml:space="preserve">Contrapartida para os serviços habilitados e/ou qualificados de pronto atendimento 24 horas para urgência e emergência de média complexidade.</t>
  </si>
  <si>
    <t xml:space="preserve">Contrapartida paga. Unidade de pronto atendimento.</t>
  </si>
  <si>
    <t xml:space="preserve">R$ 41.692.000,00</t>
  </si>
  <si>
    <t xml:space="preserve">2509 - CONTRAPARTIDA DO PROGRAMA DESOSPITALIZA GOIÁS</t>
  </si>
  <si>
    <t xml:space="preserve">R$ 4.876.000,00</t>
  </si>
  <si>
    <t xml:space="preserve">18203 - CONTRAPARTIDA DO PROGRAMA DESOSPITALIZA GOIÁS - PACIENTE ATENDIDO</t>
  </si>
  <si>
    <t xml:space="preserve">Promover estratégias, por meio de contrapartida estadual, que viabilizem o atendimento qualificado de pacientes elegíveis para o atendimento do Serviço de Atenção Domiciliar – SAD em alta complexidade. Cofinanciamento para fortalecimento do programa federal Melhor em Casa, para garantir aos pacientes elegíveis o atendimento do SAD em alta complexidade (AD3) – realizar atendimento de saúde em domicílio.</t>
  </si>
  <si>
    <t xml:space="preserve">Relatórios Termos de compromissos firmados com o município.</t>
  </si>
  <si>
    <t xml:space="preserve">R$ 8.176.000,00</t>
  </si>
  <si>
    <t xml:space="preserve">2503 - ATENDIMENTO ESPECIALIZADO AO PORTADOR DE XERODERMA</t>
  </si>
  <si>
    <t xml:space="preserve">R$ 1.270.000,00</t>
  </si>
  <si>
    <t xml:space="preserve">18204 - ATENDIMENTO ESPECIALIZADO AO PORTADOR DE XERODERMA - PACIENTE ATENDIDO</t>
  </si>
  <si>
    <t xml:space="preserve">Adequar o acesso de pacientes com xeroderma pigmentoso para atendimentos especializados, tais como consultas, exames, cirurgia oncológica, oftalmológica e análise de peças anatomopatológicas, histopatológicas e imunohistoquímicas. Distribuição de medicamentos como vitamina D, colírios, ácido retinóico, protetores solares, roupas para proteção solar UV.</t>
  </si>
  <si>
    <t xml:space="preserve">Relatório técnico detalhado.</t>
  </si>
  <si>
    <t xml:space="preserve">R$ 1.510.000,00</t>
  </si>
  <si>
    <t xml:space="preserve">2518 - PLANO DE FORTALECIMENTO - DISPONIBILIZAÇÃO DE LEITOS DE UTI</t>
  </si>
  <si>
    <t xml:space="preserve">R$ 258.902.819,02</t>
  </si>
  <si>
    <t xml:space="preserve">R$ 44.763.078,25</t>
  </si>
  <si>
    <t xml:space="preserve">18205 - PLANO DE FORTALECIMENTO DE MÉDIA E ALTA COMPLEXIDADE - LEITO DISPONIBILIZADO</t>
  </si>
  <si>
    <t xml:space="preserve">Leitos disponibilizados de UTI Cofinanciados.</t>
  </si>
  <si>
    <t xml:space="preserve">Relatório Técnico</t>
  </si>
  <si>
    <t xml:space="preserve">R$ 226.250.000,00</t>
  </si>
  <si>
    <t xml:space="preserve">2522 - REALIZAÇÃO DE ATENDIMENTO NAS UNIDADES GERIDAS PELA SES</t>
  </si>
  <si>
    <t xml:space="preserve">R$ 16.581.191,10</t>
  </si>
  <si>
    <t xml:space="preserve">R$ 582.134,51</t>
  </si>
  <si>
    <t xml:space="preserve">18206 - GESTÃO DIRETA - ATENDIMENTO NAS UNIDADES GERIDAS PELA SECRETARIA DE ESTADO DA SAÚDE REALIZADO</t>
  </si>
  <si>
    <t xml:space="preserve">Atendimento nas unidades assistenciais de saúde de gestão própria: - Centro Estadual de Assistência aos Radioacidentados (CARA): realiza o atendimento multiprofissional aos pacientes cadastrados no Sistema de Monitoramento de Radioacidentados. - Centro Estadual de Referência em Medicina Integrativa e Complementar (CREMIC): oferta atendimentos em diversas Práticas Integrativas e Complementares. - Centro Estadual de Odontologia Sebastião Alves Ribeiro (COEG): unidade de referência em Saúde Bucal. - Implementar o Centro Estadual Especializado em Saúde Mental Infanto Juvenil do Estado de Goiás (CEESMI). - Sistema Integrado de Atendimento ao Trauma e Emergência (SIATE): transporte de pacientes em ambulância e UTI aérea que necessitam de serviço de urgência e emergência e despesa com bombeiro. - Implantar a unidade no PAILI (Programa de Atenção Integral em Liberdade).</t>
  </si>
  <si>
    <t xml:space="preserve">Relatórios Técnicos das Unidades Sistema de monitoramento de radioacidentados</t>
  </si>
  <si>
    <t xml:space="preserve">R$ 24.000.000,00</t>
  </si>
  <si>
    <t xml:space="preserve">R$ 77.000.000,00</t>
  </si>
  <si>
    <t xml:space="preserve">R$ 585.940,35</t>
  </si>
  <si>
    <t xml:space="preserve">R$ 528.932,71</t>
  </si>
  <si>
    <t xml:space="preserve">R$ 57.007,64</t>
  </si>
  <si>
    <t xml:space="preserve">2496 - REALIZAÇÃO DE APORTE FINANCEIRO PARA O PROGRAMA DE QUALIFICAÇÃO DA ATENÇÃO PRIMÁRIA À SAUDE (QUALIFICA-APS)</t>
  </si>
  <si>
    <t xml:space="preserve">ATENÇÃO PRIMÁRIA</t>
  </si>
  <si>
    <t xml:space="preserve">Registros insuficientes no eSUS, conforme notas técnicas e fichas de qualificação dos indicadores publicadas pelo Ministério da Saúde. Baixa resolutividade da Atenção Primária à Saúde por meio de atendimento integrado, integral, multidisciplinar e resolutivo. Elevados casos de Infecções Sexualmente Transmissíveis. Elevados casos de câncer de mama na população feminina e número elevado de casos de câncer na população masculina. Baixa adesão ao aleitamento materno. Registros de atendimentos realizados de forma manual.</t>
  </si>
  <si>
    <t xml:space="preserve">A Atenção Primária à Saúde (APS) centrada na comunidade e na família constitui-se como sendo o nível da atenção à saúde ordenador da rede, bem como reorientador do modelo assistencial. A APS trata de uma dimensão que visa a proteção, promoção, prevenção, restabelecimento da saúde e cuidados paliativos. Logo, acompanha os ciclos de vida de sua população e os indivíduos que a compõem, a começar pela gravidez, amamentação, crescimento e desenvolvimento e o processo de envelhecimento. Atendimento odontológico especializado à população do estado de Goiás.</t>
  </si>
  <si>
    <t xml:space="preserve">17880 - PROGRAMA QUALIFICA APS GOIÁS - MUNICÍPIO ATENDIDO</t>
  </si>
  <si>
    <t xml:space="preserve">O Programa Qualifica APS-GO tem como principal objetivo oferecer aporte de financiamento estadual para a implantação de equipes multiprofissionais no âmbito das equipes da Estratégia Saúde da Família (EM-ESF) nos municípios goianos. A adesão ao Programa QUALIFICA APS-GO dar-se-á mediante manifestação de interesse do município.</t>
  </si>
  <si>
    <t xml:space="preserve">Profissionais cadastrados no Sistema de Cadastro Nacional dos Estabelecimentos de Saúde- SCNES.</t>
  </si>
  <si>
    <t xml:space="preserve">R$ 19.930.000,00</t>
  </si>
  <si>
    <t xml:space="preserve">2493 - CONTRAPARTIDA DA ATENÇÃO PRIMÁRIA À SAÚDE</t>
  </si>
  <si>
    <t xml:space="preserve">R$ 89.455.000,00</t>
  </si>
  <si>
    <t xml:space="preserve">R$ 32.093.001,28</t>
  </si>
  <si>
    <t xml:space="preserve">17900 - CONTRAPARTIDA DA ATENÇÃO PRIMÁRIA - MUNICÍPIO ATENDIDO - ESF (EQUIPE DA SAÚDE DA FAMÍLIA)</t>
  </si>
  <si>
    <t xml:space="preserve">Contrapartida das ações e serviços de saúde da Atenção Primária aos 246 municípios, por meio de repasse mensal conforme pactuação realizada pela Resolução CIB nº 246/2022 e Portaria nº 2636/2022 que institui o incentivo financeiro de custeio para cofinanciamento da Atenção Primária à Saúde.</t>
  </si>
  <si>
    <t xml:space="preserve">Pagamento conforme Portaria nº 2636/2022.</t>
  </si>
  <si>
    <t xml:space="preserve">R$ 69.554.080,60</t>
  </si>
  <si>
    <t xml:space="preserve">2490 - AQUISIÇÃO DE INSUMOS PARA PREVENÇÃO E DIAGNÓSTICO NA ATENÇÃO PRIMÁRIA</t>
  </si>
  <si>
    <t xml:space="preserve">R$ 4.307.000,00</t>
  </si>
  <si>
    <t xml:space="preserve">R$ 948,18</t>
  </si>
  <si>
    <t xml:space="preserve">17929 - INSUMO À PREVENÇÃO E DIAGNÓSTICO NA ATENÇÃO PRIMÁRIA ADQUIRIDO</t>
  </si>
  <si>
    <t xml:space="preserve">Aquisição de insumos para distribuição aos municípios, bem como preservativos interno e externo, kit bucal, gel lubrificante, luvas, caixas protetoras (Descarpak, Algodão, Álcool 70%, Saco de lixo infectante, saco de lixo comum, dispenser de preservativos) e outros e realização de ações educativas, de prevenção e diagnóstico.</t>
  </si>
  <si>
    <t xml:space="preserve">Distribuição de insumos aos municípios.</t>
  </si>
  <si>
    <t xml:space="preserve">2505 - COFINANCIAMENTO DA REDE DE ATENÇÃO PSICOSSOCIAL</t>
  </si>
  <si>
    <t xml:space="preserve">R$ 26.710.000,00</t>
  </si>
  <si>
    <t xml:space="preserve">R$ 4.095.032,00</t>
  </si>
  <si>
    <t xml:space="preserve">ATENÇÃO PSICOSSOCIAL</t>
  </si>
  <si>
    <t xml:space="preserve">Aumento das demandas de saúde mental, dos atendimentos de crise em saúde mental, do número de automutilação e tentativas de autoextermínio. Aumento da violência nas escolas. Lacunas assistenciais da Rede de Atenção Psicossocial. Morosidade e critérios inatingíveis para implantação de serviços que contemplem assistência às pessoas com transtorno mental ou dependentes de álcool e outras drogas por 24 horas e durante todos os dias da semana sem interrupção. Falta de clareza nos processos de regionalização da saúde. Profissionais de saúde sem competências psicossociais.</t>
  </si>
  <si>
    <t xml:space="preserve">Cuidado em liberdade, apoio institucional, monitoramento e avaliação dos serviços e do cuidado em saúde mental, álcool e outras drogas, educação permanente e continuada.</t>
  </si>
  <si>
    <t xml:space="preserve">17620 - REDE DE ATENÇÃO PSICOSSOCIAL COFINANCIADA</t>
  </si>
  <si>
    <t xml:space="preserve">Os recursos do cofinanciamento da Rede de Atenção Psicossocial (RAPS) serão destinados ao custeio dos seguintes dispositivos: Centros de Atenção Psicossocial (CAPS) de todas as modalidades (I, II, III, AD, ADIII e i); Serviços Residenciais Terapêuticos (SRT); Unidades de Acolhimento adulto e infantil (UAa e UAi); Leitos de saúde mental em Hospital Geral e Centros de Convivência (CECO), de acordo com as situações: 103 serviços pactuados e cofinanciados; 384 dos pactuados em 2015. Plano de Fortalecimento da atenção à saúde mental de pessoas com sofrimento mental, transtorno mental e com problemas decorrentes do uso de álcool e outras drogas.</t>
  </si>
  <si>
    <t xml:space="preserve">Ordem de Pagamento</t>
  </si>
  <si>
    <t xml:space="preserve">R$ 10.085.000,00</t>
  </si>
  <si>
    <t xml:space="preserve">2507 - COFINANCIAMENTO DE LEITOS PSIQUIÁTRICOS</t>
  </si>
  <si>
    <t xml:space="preserve">R$ 7.013.000,00</t>
  </si>
  <si>
    <t xml:space="preserve">17621 - LEITO PSIQUIÁTRICO COFINANCIADO</t>
  </si>
  <si>
    <t xml:space="preserve">Os recursos do cofinanciamento serão destinados aos Leitos de Psiquiatria conveniados com a SES - Casa de Eurípedes, Batuíra (Goiânia), Pax Clínica (Aparecida de Goiânia) e Hospital Espírita de Psiquiatria (Anápolis)</t>
  </si>
  <si>
    <t xml:space="preserve">R$ 7.539.278,68</t>
  </si>
  <si>
    <t xml:space="preserve">2495 - PREVENÇÃO, PROTEÇÃO E INTEGRAÇÃO DO DEPENDENTE QUÍMICO</t>
  </si>
  <si>
    <t xml:space="preserve">R$ 3.290.000,00</t>
  </si>
  <si>
    <t xml:space="preserve">19402 - ACOLHIMENTO TRANSITÓRIO DE USUÁRIOS DE ÁLCOOL E OUTRAS DROGAS EM COMUNIDADES TERAPÊUTICAS REALIZADO</t>
  </si>
  <si>
    <t xml:space="preserve">Prestação de serviços de acolhimento em regime residencial transitório para pessoas adultas com necessidades decorrentes do uso de substâncias psicoativas em Comunidades Terapêuticas contratadas pela SES-GO. Atualmente, a SES-GO possui 16 Comunidades Terapêuticas contratadas com oferta de 145 vagas.</t>
  </si>
  <si>
    <t xml:space="preserve">a definir</t>
  </si>
  <si>
    <t xml:space="preserve">2494 - MANUTENÇÃO DOS SERVIÇOS DE VERIFICAÇÃO DE ÓBITOS - SVO</t>
  </si>
  <si>
    <t xml:space="preserve">R$ 1.920.000,00</t>
  </si>
  <si>
    <t xml:space="preserve">COFINANCIAMENTO DE VIGILÂNCIA EM SAÚDE</t>
  </si>
  <si>
    <t xml:space="preserve">- Elevada taxa de óbitos sem causa básica definida, que pode gerar estatística de óbitos não fidedignas. - Identificação de municípios goianos com dificuldade histórica no alcance de indicadores de vigilância em saúde, incluindo os da pactuação interfederativa, bem como os do Programa de Qualificação das Ações de Vigilância em Saúde - PQAVS, muitas vezes atrelados a falta de recursos para custeio e principalmente investimento em ações e serviços que possam apoiar o alcance de metas preestabelecidas. Neste sentido a iniciativa pressupõe o repasse de recursos para os municípios que aderiram ao Cofinanciamento, e monitoramento do alcance das metas pactuadas, visando a melhoria dos indicadores de saúde, referentes ao controle de agravos transmissíveis e não transmissíveis, o controle de riscos para a saúde, o monitoramento dos óbitos maternos e infantis e a melhoria da cobertura vacinal.</t>
  </si>
  <si>
    <t xml:space="preserve">- O Serviço de Verificação de Óbito (SVO) é responsável por determinar a causa do óbito, nos casos de morte natural, com ou sem assistência médica, para definição de causa básica, principalmente aqueles com investigação epidemiológica, com objetivo de subsidiar as políticas públicas de saúde. - Apoiar os municípios que aderiram ao Edital 001 de junho de 2022, por meio de repasses financeiros periódicos e atrelados ao alcance de metas específicas, contemplando 9 Projetos: 1. Ampliação de coberturas vacinais; 2.Fortalecimento dos Núcleos de Vigilância Epidemiológica; 3.Vigilância da Qualidade da Água para consumo humano e seu padrão de potabilidade; 4. Fortalecimento do Programa VIGIAGUA para análises microbiológicas para avaliar a qualidade da água de consumo; 5. Incorporação e/ou ampliação das ações de vigilância, prevenção e controle de DANTs e Promoção da Saúde; 6. Programa Vida no Trânsito; 7. Ampliação do PROTEJA; 8. Promoção da saúde para o desenvolvimento sustentável no PSE e Academia da Saúde na Região Nordeste do Estado de Goiás; 9. Implantação de Grupo Técnico - GT para discussões de Óbitos Maternos e Infantis.</t>
  </si>
  <si>
    <t xml:space="preserve">18040 - REDE ESTADUAL DE SERVIÇO DE VERIFICAÇÃO DE ÓBITOS - MUNICÍPIO ATENDIDO</t>
  </si>
  <si>
    <t xml:space="preserve">Manutenção dos serviços de verificação de óbitos (SVO): laboratórios, insumos, pessoal e taxas.</t>
  </si>
  <si>
    <t xml:space="preserve">Repasse Financeiro</t>
  </si>
  <si>
    <t xml:space="preserve">R$ 1.930.000,00</t>
  </si>
  <si>
    <t xml:space="preserve">2489 - COFINANCIAMENTO DAS AÇÕES DE VIGILÂNCIA EM SAÚDE</t>
  </si>
  <si>
    <t xml:space="preserve">R$ 4.272.000,00</t>
  </si>
  <si>
    <t xml:space="preserve">18041 - COFINANCIAMENTO DAS AÇÕES DE VIGILÂNCIA EM SAÚDE - MUNICÍPIO ADERIDO</t>
  </si>
  <si>
    <t xml:space="preserve">Apoiar os municípios que aderiram ao Edital 001 de junho de 2022, por meio de repasses financeiros periódicos e atrelados ao alcance de metas específicas, contemplando 9 Projetos: 1. Ampliação de coberturas vacinais; 2. Fortalecimento dos Núcleos de Vigilância Epidemiológica; 3.Vigilância da Qualidade da Água para consumo humano e seu padrão de potabilidade; 4. Fortalecimento do Programa VIGIAGUA para análises microbiológicas para avaliar a qualidade da água de consumo; 5. Incorporação e/ou ampliação das ações de vigilância, prevenção e controle de DANTs e Promoção da Saúde; 6. Programa Vida no Trânsito; 7. Ampliação do PROTEJA; 8. Promoção da saúde para o desenvolvimento sustentável no PSE (Programa Saúde na Escola) e Academia da Saúde na Região Nordeste do Estado de Goiás; 9. Implantação de Grupo Técnico - GT para discussões de Óbitos Maternos e Infantis.</t>
  </si>
  <si>
    <t xml:space="preserve">Repasse Financeiro por Projeto</t>
  </si>
  <si>
    <t xml:space="preserve">3286 - CONSTRUÇÃO, REFORMA E ESTRUTURAÇÃO DE UNIDADES DA SES</t>
  </si>
  <si>
    <t xml:space="preserve">R$ 78.248.000,00</t>
  </si>
  <si>
    <t xml:space="preserve">R$ 594.469,96</t>
  </si>
  <si>
    <t xml:space="preserve">CONSTRUÇÃO, REFORMA E ESTRUTURAÇÃO DE UNIDADES DA SES/GO</t>
  </si>
  <si>
    <t xml:space="preserve">Execução das obras das unidades da SES dentro do prazo previsto, viabilizando a construção, reforma, adequação, ampliação e estruturação das referidas unidades, sejam administrativas e/ou assistenciais.</t>
  </si>
  <si>
    <t xml:space="preserve">O produto contempla elaboração de projetos, construção, reforma, ampliação, adequação e estruturação de unidades da SES e aquisição/manutenção de equipamentos médico-assistenciais. Atualmente as demandas existentes a nível de obras, elaboração de projetos, aquisição/manutenção de equipamentos estão relacionadas a seguir (entretanto, os compromissos podem ser alterados conforme agenda e priorização governamental): Construção do HEALGO; Reforma e ampliação do HETRIN e HEF; Reforma das UTIs do HUGO e da SESG; Reforma e ampliação do HDT; Reforma Geral e Ampliação do LACEN-GO e CREMIC; Previsão de instalação da Policlínica de Mozarlândia, de Mineiros e de Campos Belos; Previsão de reforma/adequação na COEG; Análise de projetos e acompanhamento de obras em Policlínicas para implementação de novos serviços; Previsão de adequação do Hospital Estadual da Mulher; Reforma e adequação do Complexo do Almoxarifado/UBV e Modernização de elevadores da COEG e CEMAC.</t>
  </si>
  <si>
    <t xml:space="preserve">17560 - UNIDADE DA SECRETARIA DE ESTADO DA SAÚDE CONSTRUÍDA, REFORMADA E/OU ESTRUTURADA</t>
  </si>
  <si>
    <t xml:space="preserve">Serviços de elaboração de projeto, construção, reforma, ampliação e estruturação de unidades da SES e manutenção de equipamentos médico-assistenciais, bem como: construção de policlínicas, construção e ampliação de hospitais, reforma e adequação de unidades assistenciais/administrativas e aquisição/manutenção de equipamentos para unidades da SES.</t>
  </si>
  <si>
    <t xml:space="preserve">Evolução das Obras e/ou Registro de fotos e/ou Prestação de Contas das Obras</t>
  </si>
  <si>
    <t xml:space="preserve">R$ 52.118.085,40</t>
  </si>
  <si>
    <t xml:space="preserve">R$ 45.200.000,00</t>
  </si>
  <si>
    <t xml:space="preserve">R$ 25.200.000,00</t>
  </si>
  <si>
    <t xml:space="preserve">R$ 5.200.000,00</t>
  </si>
  <si>
    <t xml:space="preserve">3285 - CONSTRUÇÃO E ESTRUTURAÇÃO DO HOSPITAL DE ÁGUAS LINDAS DE GOIÁS</t>
  </si>
  <si>
    <t xml:space="preserve">R$ 155.802.920,47</t>
  </si>
  <si>
    <t xml:space="preserve">R$ 6.704.632,08</t>
  </si>
  <si>
    <t xml:space="preserve">17562 - HOSPITAL ESTADUAL RONALDO RAMOS CAIADO FILHO - ÁGUAS LINDAS DE GOIÁS CONSTRUÍDO E ESTRUTURADO</t>
  </si>
  <si>
    <t xml:space="preserve">Contempla a construção e estruturação do Hospital de Águas Lindas de Goiás.</t>
  </si>
  <si>
    <t xml:space="preserve">Evolução das Obras e/ou Registro de fotos e/ou Prestação de Contas da Obra</t>
  </si>
  <si>
    <t xml:space="preserve">R$ 114.100.000,00</t>
  </si>
  <si>
    <t xml:space="preserve">R$ 121.000.000,00</t>
  </si>
  <si>
    <t xml:space="preserve">R$ 11.617.855,88</t>
  </si>
  <si>
    <t xml:space="preserve">3284 - CONSTRUÇÃO E ESTRUTURAÇÃO DO COMPLEXO ONCOLÓGICO DE REFERÊNCIA - CORA</t>
  </si>
  <si>
    <t xml:space="preserve">R$ 111.715.000,00</t>
  </si>
  <si>
    <t xml:space="preserve">CONSTRUÇÃO, REFORMA E ESTRUTURAÇÃO DO COMPLEXO ONCOLÓGICO DE REFERÊNCIA - CORA</t>
  </si>
  <si>
    <t xml:space="preserve">Execução da obra no prazo previsto.</t>
  </si>
  <si>
    <t xml:space="preserve">Contempla a construção, reforma, ampliação e estruturação por meio da aquisição de equipamentos médico - assistenciais para o Complexo Oncológico de Referência - CORA</t>
  </si>
  <si>
    <t xml:space="preserve">17561 - COMPLEXO ONCOLÓGICO DE REFERÊNCIA - CORA CONSTRUÍDO E ESTRUTURADO</t>
  </si>
  <si>
    <t xml:space="preserve">Contempla a construção, reforma, ampliação e estruturação por meio de compra de equipamentos médico-assistenciais para o Complexo Oncológico de Referência - CORA.</t>
  </si>
  <si>
    <t xml:space="preserve">R$ 111.694.274,35</t>
  </si>
  <si>
    <t xml:space="preserve">R$ 116.007.446,43</t>
  </si>
  <si>
    <t xml:space="preserve">R$ 196.877.801,88</t>
  </si>
  <si>
    <t xml:space="preserve">CONTROLE SOCIAL NA GESTÃO DO SUS E OUVIDORIA.</t>
  </si>
  <si>
    <t xml:space="preserve">Documentos Técnicos não aprovados nas plenárias / Tempo hábil para aprovar os instrumentos. Ocorrências não registradas e não atendidas.</t>
  </si>
  <si>
    <t xml:space="preserve">- O Conselho Estadual de Saúde de Goiás (CES - GO) é instância máxima de deliberação do Sistema Único de Saúde – SUS - de caráter permanente e deliberativo, no Estado e tem como missão a deliberação, fiscalização, acompanhamento e monitoramento das políticas públicas de saúde. - O CES - GO é um órgão do Executivo estadual vinculado a Secretaria Estadual de Saúde composto por representantes de entidades e movimentos representativos de usuários e usuárias, entidades representativas de trabalhadores e trabalhadoras da área da saúde, governo e prestadores de serviços de saúde. - A Ouvidoria é um canal democrático de comunicação entre o cidadão(ã) e o gestor destinado a esclarecer dúvidas, receber elogios, sugestões, informações, reclamações e denúncias dos usuários do Sistema Único de Saúde (SUS) que permite à Secretaria do Estado da Saúde melhorar a qualidade do atendimento prestado ao cidadão(ã).</t>
  </si>
  <si>
    <t xml:space="preserve">17800 - OUVIDORIA IMPLANTADA</t>
  </si>
  <si>
    <t xml:space="preserve">Implantar uma unidade de Ouvidoria com processos de trabalho qualificados, sob a concepção da gestão participativa e da democratização da informação em saúde.</t>
  </si>
  <si>
    <t xml:space="preserve">Ofício de Indicação de Ouvidor e Técnicos responsáveis por acessar o Sistema OuvidorSUS (Nível I) , Termo de Cadastro de Implantação do Sistema Informatizado OuvidorSUS e o Termo de Adesão Rede Nacional de Ouvidorias do SUS</t>
  </si>
  <si>
    <t xml:space="preserve">17801 - PLENÁRIA E EVENTO REALIZADO</t>
  </si>
  <si>
    <t xml:space="preserve">Realizar reuniões, plenárias e eventos para aprovação de relatórios de gestão, resoluções, pareceres e Termos de Cooperação Técnica</t>
  </si>
  <si>
    <t xml:space="preserve">Resolução Aprovada</t>
  </si>
  <si>
    <t xml:space="preserve">2083 - OUVIDORIA E CONTROLE SOCIAL NA GESTÃO DO SUS</t>
  </si>
  <si>
    <t xml:space="preserve">R$ 160.000,00</t>
  </si>
  <si>
    <t xml:space="preserve">19176 - GESTÃO DE CONTROLE SOCIAL E OUVIDORIA NO SUS</t>
  </si>
  <si>
    <t xml:space="preserve">Realizar as atividades que envolvem a Ouvidoria Setorial da SES/GO e plenárias no Conselho Estadual de Saúde.</t>
  </si>
  <si>
    <t xml:space="preserve">Deliberações / Sistema OuvidorSUS</t>
  </si>
  <si>
    <t xml:space="preserve">2513 - DESENVOLVIMENTO DE COMPETÊNCIAS PROFISSIONAIS</t>
  </si>
  <si>
    <t xml:space="preserve">R$ 464.000,00</t>
  </si>
  <si>
    <t xml:space="preserve">DESENVOLVIMENTO DE PESSOAS</t>
  </si>
  <si>
    <t xml:space="preserve">1. Desenvolvimento de pessoas: 1.1. Necessidade de contribuir com os profissionais da SES, líderes de equipes, no desenvolvimento das suas competências profissionais.</t>
  </si>
  <si>
    <t xml:space="preserve">Para impactar positivamente o Sistema Único de Saúde (SUS) em Goiás, a Escola de Saúde Pública (SESG) investe no desenvolvimento dos servidores da SES-GO.</t>
  </si>
  <si>
    <t xml:space="preserve">17540 - PROFISSIONAL DESENVOLVIDO NAS SUAS COMPETÊNCIAS PROFISSIONAIS</t>
  </si>
  <si>
    <t xml:space="preserve">Desenvolvimento de todos os servidores da SES nas suas competências profissionais.</t>
  </si>
  <si>
    <t xml:space="preserve">Profissionais da SES certificados</t>
  </si>
  <si>
    <t xml:space="preserve">EMENDA PARLAMENTAR</t>
  </si>
  <si>
    <t xml:space="preserve">Emenda Parlamentar não executada no exercício vigente. Alteração do objeto da Emenda.</t>
  </si>
  <si>
    <t xml:space="preserve">A Emenda Impositiva é o instrumento pelo qual os deputados estaduais podem apresentar emendas à Lei Orçamentária Anual, destinando recursos do município para determinadas obras, projetos ou instituições. É por meio das emendas parlamentares que os deputados podem opinar ou influir na alocação de recursos públicos em função de compromissos políticos que assumiram durante seu mandato, tanto junto ao estado quanto a instituições.</t>
  </si>
  <si>
    <t xml:space="preserve">13801 - UNIDADE DE SAÚDE MUNICIPAL ESTRUTURADA</t>
  </si>
  <si>
    <t xml:space="preserve">Contempla os projetos e atividades na área da saúde decorrentes de emendas parlamentares impositivas</t>
  </si>
  <si>
    <t xml:space="preserve">Pagamento da Emenda Parlamentar atendida</t>
  </si>
  <si>
    <t xml:space="preserve">2520 - QUALIFICAÇÃO DE PROFISSIONAIS DO SISTEMA ÚNICO DE SAÚDE - SUS</t>
  </si>
  <si>
    <t xml:space="preserve">R$ 10.884.334,39</t>
  </si>
  <si>
    <t xml:space="preserve">R$ 77.667,72</t>
  </si>
  <si>
    <t xml:space="preserve">ENSINO E PESQUISA EM SAÚDE</t>
  </si>
  <si>
    <t xml:space="preserve">1. Ensino: 1.1. Necessidade de manter continuamente a qualificação dos profissionais do SUS Estadual. 1.2. Necessidade em qualificar as ações de EPS (Educação Permanente em Saúde) no âmbito da SES-GO. 1.3. Necessidade de ordenação na oferta de Estágios Curriculares Obrigatórios nas Unidades de Saúde da SES-GO. 1.4. Necessidade de fortalecimento dos Programas de Residência em Saúde na SES-GO. 2. Pesquisa: 2.1. Necessidade de incentivar a cultura da pesquisa em saúde nas SES-GO.</t>
  </si>
  <si>
    <t xml:space="preserve">Impactar positivamente o Sistema Único de Saúde (SUS) em Goiás, investir na formação e qualificação dos profissionais do SUS e incentivar a pesquisa científica em saúde.</t>
  </si>
  <si>
    <t xml:space="preserve">17520 - PROFISSIONAL DO SUS QUALIFICADO</t>
  </si>
  <si>
    <t xml:space="preserve">Formação, capacitação e aprimoramento dos profissionais do SUS no âmbito do Estado de Goiás.</t>
  </si>
  <si>
    <t xml:space="preserve">Emissão de certificados e/ou declarações</t>
  </si>
  <si>
    <t xml:space="preserve">2500 - AMPLIAÇÃO DE VAGAS DE RESIDÊNCIA MÉDICA</t>
  </si>
  <si>
    <t xml:space="preserve">R$ 622.000,00</t>
  </si>
  <si>
    <t xml:space="preserve">17521 - VAGA DE RESIDÊNCIA MÉDICA AMPLIADA</t>
  </si>
  <si>
    <t xml:space="preserve">Fortalecimento dos Programas de Residência Médica na SES-GO.</t>
  </si>
  <si>
    <t xml:space="preserve">Vagas de Residência autorizadas pela CNRM - Comissão Nacional de Residência Médica</t>
  </si>
  <si>
    <t xml:space="preserve">2508 - COFINANCIAMENTO PARA A SAÚDE DE POPULAÇÕES ESPECÍFICAS</t>
  </si>
  <si>
    <t xml:space="preserve">R$ 40.882.000,00</t>
  </si>
  <si>
    <t xml:space="preserve">R$ 6.263.100,00</t>
  </si>
  <si>
    <t xml:space="preserve">EQUIDADE NA ATENÇÃO À SAÚDE ÀS POPULAÇÕES ESPECÍFICAS</t>
  </si>
  <si>
    <t xml:space="preserve">Os determinantes sociais e/ou a determinação social em saúde são causa de iniquidades no acesso, acolhida, cuidado, diagnóstico, tratamento, promoção e prevenção em saúde nas redes de atenção à saúde, agravando situações que envolvem populações específicas e grupos vulnerabilizados. Reconhecer as diferenças, enfrentar o racismo, o preconceito, a lgbtfobia, a xenofobia e todas as formas de exclusão nos serviços do SUS possibilita a expansão, aperfeiçoamento e a garantia de equidade e humanização nos serviços disponíveis no sistema, sejam da rede própria da SES-GO, nas Regionais de Saúde e nas redes municipais.</t>
  </si>
  <si>
    <t xml:space="preserve">Realizar atividades de cooperação técnica e financeira, assessoramento, apoio interinstitucional, treinamento em serviço, aprimoramento da gestão do SUS com o objetivo de promover, nas unidades próprias da SES-GO, nas Regionais de Saúde e nos 246 municípios goianos estratégias para a implementação, ampliação e aperfeiçoamento da atenção à saúde, em todos os seus níveis de prestação de serviços, garantindo a equidade no acesso de todas as populações presentes no Estado de Goiás, de forma geral e especificamente com as populações: Campo, Cerrado, Florestas e Águas; Negra, Quilombola, de Religiões de Matriz Africana; LGBTQIAPN+; Privadas de Liberdade, no Sistema Socioeducativo, em Situação de Rua; Indígenas, Ciganas, Migrantes, Refugiadas, Apátridas e Retornadas ao Brasil, em conformidade com as diretrizes das políticas nacionais e estaduais de saúde, os princípios do SUS e as competências da Secretaria de Estado da Saúde de Goiás.</t>
  </si>
  <si>
    <t xml:space="preserve">19646 - COFINANCIAMENTO PARA EQUIPES E ATENDIMENTO DE SAÚDE ÀS POPULAÇÕES ESPECÍFICAS</t>
  </si>
  <si>
    <t xml:space="preserve">Cofinanciamento para a Saúde de População Específicas</t>
  </si>
  <si>
    <t xml:space="preserve">Relatórios Técnicos, Termos Firmados e Transferências de Recursos realizadas</t>
  </si>
  <si>
    <t xml:space="preserve">R$ 40.862.010,00</t>
  </si>
  <si>
    <t xml:space="preserve">R$ 30.240.000,00</t>
  </si>
  <si>
    <t xml:space="preserve">2517 - IMPLEMENTAÇÂO DA POLÍTICA NACIONAL DE ALIMENTAÇÃO E NUTRIÇÃO</t>
  </si>
  <si>
    <t xml:space="preserve">R$ 183.000,00</t>
  </si>
  <si>
    <t xml:space="preserve">R$ 39.500,00</t>
  </si>
  <si>
    <t xml:space="preserve">POLÍTICA NACIONAL DE ALIMENTAÇÃO E NUTRIÇÃO</t>
  </si>
  <si>
    <t xml:space="preserve">Alta rotatividade de servidores nas Regionais de Saúde e nos municípios goianos. Desafios na qualificação da força de trabalho. Dificuldade de monitoramento das ações e estratégias de alimentação e nutrição, devido a escassez de registros de dados e/ou registros inadequados nos sistemas envolvidos.</t>
  </si>
  <si>
    <t xml:space="preserve">A Política Nacional de Alimentação e Nutrição tem como objetivo fundamental melhorar as condições de alimentação, nutrição e saúde da população de Goiás. Isso é realizado ao promover padrões alimentares adequados e saudáveis, monitorar cuidadosamente aspectos alimentares e nutricionais, e abordar de maneira abrangente a prevenção e o tratamento das complicações decorrentes de práticas alimentares inadequadas.</t>
  </si>
  <si>
    <t xml:space="preserve">18027 - POLÍTICA NACIONAL DE ALIMENTAÇÃO E NUTRIÇÃO IMPLEMENTADA</t>
  </si>
  <si>
    <t xml:space="preserve">Fornece diretrizes técnicas e apoio institucional às autoridades municipais e regionais de saúde para gerenciar, planejar, executar, monitorar e avaliar programas e iniciativas relacionados à alimentação e nutrição. Essas ações abarcam diversas áreas, como a Vigilância Alimentar e Nutricional, tratada pelo Sistema de Vigilância Alimentar e Nutricional (VAN/SISVAN); o financiamento direcionado à alimentação e nutrição (FAN); os Programas Nacionais de Suplementação de Micronutrientes, como o Programa Nacional de Suplementação de Ferro (PNSF) e o Programa Nacional de Suplementação de Vitamina A (PNSVA); a interligação do Programa Bolsa Família na Saúde (PBF); a execução da Estratégia Nacional de Atenção e Prevenção à Obesidade Infantil (PROTEJA); a inclusão do Termo Aditivo de Alimentação e Nutrição no contexto do Ter; além da colaboração técnica em conjunto com a OPAS, por meio do projeto "Qualificação e Fortalecimento da Gestão do SUS no Estado de Goiás".</t>
  </si>
  <si>
    <t xml:space="preserve">Documentos Técnicos e Operacionais</t>
  </si>
  <si>
    <t xml:space="preserve">PUBLICIDADE DE UTILIDADE PÚBLICA</t>
  </si>
  <si>
    <t xml:space="preserve">Baixa adesão da população aos hábitos saudáveis de vida; Necessidade de orientação sobre doenças e agravos de importância em saúde pública focados em ações para minimizar o risco de disseminação e adoção de medidas de controle e prevenção.</t>
  </si>
  <si>
    <t xml:space="preserve">Contempla a realização de campanhas de utilidade pública nas áreas de Atenção Integral, Vigilância em Saúde e Transplantes. Disseminar informações epidemiológicas para adoção e medidas de prevenção e controle das doenças e agravos transmissíveis, não transmissíveis, promoção da saúde, educação em saúde, educação popular no enfrentamento das diversas tipologias de Emergências em Saúde Pública e imunização.</t>
  </si>
  <si>
    <t xml:space="preserve">19762 - CAMPANHA E EVENTO INFORMATIVO E EDUCATIVO DE ATENÇÃO INTEGRAL À SAÚDE, À CAPTAÇÃO DE ÓRGÃOS E TECIDOS E À VIGILÂNCIA EM SAÚDE REALIZADO</t>
  </si>
  <si>
    <t xml:space="preserve">Ações para a realização de campanhas publicitárias de promoção da saúde, vigilância nas áreas de doenças e agravos transmissíveis e não transmissíveis, vigilância alimentar, nutricional, sanitária, ambiental, saúde do trabalhador, emergências em saúde pública e imunização realizadas; campanhas para sensibilização da sociedade, palestras educativas e capacitações a profissionais na área de transplantes e realização de quatro campanhas publicitárias de prevenção as IST, HIV, Aids e hepatites virais (Carnaval, Julho Amarelo de combate às Hepatites Virais e Sífilis em Outubro e Dezembro Vermelho de combate ao HIV/Aids), Saúde bucal, Ciclos de Vida, Agosto Dourado (Aleitamento Materno), Outubro Rosa (câncer de mama) e Novembro Azul (saúde do Homem).</t>
  </si>
  <si>
    <t xml:space="preserve">Campanhas publicitárias, notas fiscais e material informativo</t>
  </si>
  <si>
    <t xml:space="preserve">R$ 2.980.000,00</t>
  </si>
  <si>
    <t xml:space="preserve">2499 - ADEQUAÇÃO DA INFRAESTRUTURA DE SERVIÇOS DE TI</t>
  </si>
  <si>
    <t xml:space="preserve">R$ 133.020.000,00</t>
  </si>
  <si>
    <t xml:space="preserve">R$ 12.141.135,46</t>
  </si>
  <si>
    <t xml:space="preserve">TECNOLOGIA, INOVAÇÃO E SAÚDE DIGITAL</t>
  </si>
  <si>
    <t xml:space="preserve">Pouco envolvimento da área de negócios no desenvolvimento dos projetos. Morosidade no processo de aquisição.</t>
  </si>
  <si>
    <t xml:space="preserve">Implementação de novas tecnologias digitais para resolver problemas de saúde.</t>
  </si>
  <si>
    <t xml:space="preserve">19626 - INFRAESTRUTURA DE SERVIÇOS DE TI E SOLUÇÃO TECNOLÓGICA DISPONIBILIZADA</t>
  </si>
  <si>
    <t xml:space="preserve">Aquisição, atualização e manutenção de itens da infraestrutura e softwares de TI conforme necessidade da SES/GO e em conformidade com as demandas inseridas no Plano de Contratação Anual.</t>
  </si>
  <si>
    <t xml:space="preserve">Ateste de Nota Fiscal no processo e Processo de homologação do produto no SEI - Sistema Eletrônico de Informações</t>
  </si>
  <si>
    <t xml:space="preserve">R$ 102.250.000,00</t>
  </si>
  <si>
    <t xml:space="preserve">R$ 10.906.879,72</t>
  </si>
  <si>
    <t xml:space="preserve">R$ 9.651.567,86</t>
  </si>
  <si>
    <t xml:space="preserve">R$ 1.255.311,86</t>
  </si>
  <si>
    <t xml:space="preserve">2504 - CAPTAÇÃO E TRANSPLANTE DE ÓRGÃO E TECIDO</t>
  </si>
  <si>
    <t xml:space="preserve">R$ 990.000,00</t>
  </si>
  <si>
    <t xml:space="preserve">R$ 77.265,12</t>
  </si>
  <si>
    <t xml:space="preserve">TRANSPLANTES</t>
  </si>
  <si>
    <t xml:space="preserve">Ausência de Política sobre Doação e Transplantes no Estado de Goiás. Alto Índice de Recusa Familiar.</t>
  </si>
  <si>
    <t xml:space="preserve">Promover ações para aumentar o número de transplantes no Estado.</t>
  </si>
  <si>
    <t xml:space="preserve">17480 - ÓRGÃO E TECIDO CAPTADO E TRANSPLANTADO</t>
  </si>
  <si>
    <t xml:space="preserve">Número de órgãos e tecidos captados e número de órgãos e tecidos transplantados.</t>
  </si>
  <si>
    <t xml:space="preserve">Sistema Nacional de Transplante</t>
  </si>
  <si>
    <t xml:space="preserve">2519 - PROMOÇÃO DA SAÚDE, PREVENÇÃO E CONTROLE DE RISCOS E DANOS, AGRAVOS E DOENÇAS</t>
  </si>
  <si>
    <t xml:space="preserve">R$ 20.761.643,10</t>
  </si>
  <si>
    <t xml:space="preserve">R$ 3.334.920,14</t>
  </si>
  <si>
    <t xml:space="preserve">VIGILÂNCIA EM SAÚDE</t>
  </si>
  <si>
    <t xml:space="preserve">Evidências de manutenção de baixas coberturas vacinais no Estado desde 2016, que tem corroborado com a introdução de doenças em fase de eliminação, bem como a manutenção de doenças com potencial epidêmico e aquelas endêmicas negligenciadas. Neste sentido faz-se imperativo manter as rotinas de vigilância de detecção precoce, monitoramento e resposta das doenças e agravos transmissíveis visando interromper a cadeia de transmissão. Além disso, é um grande desafio garantir a confiabilidade das informações coletadas e inseridas nos sistemas de informações oficiais, garantindo a consistência e completitude das notificações. - Dificuldade de acesso de sistemas oficiais de alimentação contínua que consiga caracterizar o perfil de morbimortalidade por doenças e agravos não transmissíveis; soma-se a esses problemas a necessidade de uma rede estruturada de forma regionalizada para o enfrentamento das diversas tipologias de Emergências em Saúde Pública.</t>
  </si>
  <si>
    <t xml:space="preserve">O Programa Nacional de Imunizações (PNI) é a principal e mais relevante intervenção em saúde pública e visa controlar, erradicar ou eliminar doenças preveníveis por vacina. Na esfera estadual, compete ao PNI coordenar o programa por meio de assessoria técnica, cooperação, normatização e supervisão das ações em imunizações realizadas nos municípios. Aquisição de insumos. Distribuição de imunobiológicos e insumos, realizar investigação dos eventos supostamente atribuíveis à vacinação ou imunização. Gestão dos Sistemas de Informação do PNI e Vigilância de Coberturas Vacinais. Vigilância Epidemiológica - conjunto de ações que proporciona o conhecimento, a detecção ou prevenção de qualquer mudança dos fatores determinantes e condicionantes de saúde individual ou coletiva, com a finalidade de recomendar e adotar as medidas de prevenção e controle de doenças e agravos. Promover ações nas fases de redução, manejo e recuperação da gestão de risco das Emergências em Saúde Pública.</t>
  </si>
  <si>
    <t xml:space="preserve">18020 - PROMOÇÃO DA SAÚDE, PREVENÇÃO E CONTROLE DE RISCOS E DANOS, AGRAVOS E DOENÇAS REALIZADO</t>
  </si>
  <si>
    <t xml:space="preserve">Implementar e ampliar a política de promoção da saúde, prevenção e controle de agravos e doenças transmissíveis, não transmissíveis e a gestão de risco das emergências em saúde pública. Garantir a manutenção do processo contínuo e sistemático de coleta, consolidação, análise de dados e disseminação de informações de eventos relacionados à saúde. Apoiar e realizar pesquisas no âmbito da vigilância em saúde. Assessorar e executar, de forma complementar, as ações de vigilância em saúde nos municípios goianos.</t>
  </si>
  <si>
    <t xml:space="preserve">R$ 2.010.000,00</t>
  </si>
  <si>
    <t xml:space="preserve">R$ 3.334.782,76</t>
  </si>
  <si>
    <t xml:space="preserve">2512 - COORDENAÇÃO DO PROGRAMA NACIONAL DE IMUNIZAÇÃO EM ÂMBITO ESTADUAL</t>
  </si>
  <si>
    <t xml:space="preserve">R$ 10.279.900,00</t>
  </si>
  <si>
    <t xml:space="preserve">18021 - PROGRAMA NACIONAL DE IMUNIZAÇÃO EM ÂMBITO ESTADUAL COORDENADO</t>
  </si>
  <si>
    <t xml:space="preserve">Coordenar o programa nacional de imunização em âmbito estadual. O Programa Nacional de Imunizações (PNI) é a principal e mais relevante intervenção em saúde pública e visa controlar erradicar ou eliminar doenças preveníveis por vacina. Na esfera estadual, compete ao PNI coordenar o programa por meio de assessoria técnica, cooperação, normatização e supervisão das ações em imunizações realizadas nos municípios. Aquisição de insumos. Distribuição de imunobiológicos e insumos, realizar investigação dos eventos supostamente atribuíveis a vacinação ou imunização. Gestão dos Sistemas de Informação do PNI e Vigilância de Coberturas Vacinais.</t>
  </si>
  <si>
    <t xml:space="preserve">R$ 3.010.000,00</t>
  </si>
  <si>
    <t xml:space="preserve">2521 - REALIZAÇÃO DE PROCEDIMENTOS E ENSAIOS LABORATORIAIS PARA OS SERVIÇOS DE VIGILÂNCIA EM SAÚDE</t>
  </si>
  <si>
    <t xml:space="preserve">R$ 21.711.285,07</t>
  </si>
  <si>
    <t xml:space="preserve">R$ 1.737.404,87</t>
  </si>
  <si>
    <t xml:space="preserve">VIGILÂNCIA LABORATORIAL</t>
  </si>
  <si>
    <t xml:space="preserve">Entregar os serviços especializados de análises laboratoriais em quantidade e qualidade para atender as demandas das vigilâncias epidemiológica, ambiental, sanitária e saúde do trabalhador .</t>
  </si>
  <si>
    <t xml:space="preserve">Componente da vigilância em saúde com ações transversais aos demais sistemas de vigilância, que propicia a identificação, investigação, análise de dados e informação sobre eventos de saúde pública, a qualidade, segurança e eficácia de produtos de interesse de saúde pública, para a proteção da saúde da população, prevenção e controle de riscos epidemiológicos, sanitários, ambientais e da saúde do trabalhador, bem como para a promoção da saúde.</t>
  </si>
  <si>
    <t xml:space="preserve">17500 - PROCEDIMENTO E ENSAIO LABORATORIAL PARA OS SERVIÇOS DE VIGILÂNCIA EM SAÚDE REALIZADO</t>
  </si>
  <si>
    <t xml:space="preserve">Garantir a entrega dos serviços especializados de análises laboratoriais em quantidade e qualidade para atender as demandas das vigilâncias epidemiológica, ambiental, sanitária e saúde do trabalhador.</t>
  </si>
  <si>
    <t xml:space="preserve">Laudos / relatórios</t>
  </si>
  <si>
    <t xml:space="preserve">R$ 1.732.054,41</t>
  </si>
  <si>
    <t xml:space="preserve">R$ 1.730.854,41</t>
  </si>
  <si>
    <t xml:space="preserve">R$ 1.200,00</t>
  </si>
  <si>
    <t xml:space="preserve">2497 - REALIZAÇÃO DE CAMPANHAS E AÇÕES DE VIGILÂNCIA SANITÁRIA, AMBIENTAL E SAÚDE DO TRABALHADOR</t>
  </si>
  <si>
    <t xml:space="preserve">R$ 9.361.940,67</t>
  </si>
  <si>
    <t xml:space="preserve">R$ 2.416.904,00</t>
  </si>
  <si>
    <t xml:space="preserve">VIGILÂNCIA SANITÁRIA, AMBIENTAL E SAÚDE DO TRABALHADOR</t>
  </si>
  <si>
    <t xml:space="preserve">Riscos de danos e agravos à saúde relacionados ao consumo de produtos, utilização de serviços de saúde e de interesse à saúde, bem como a fatores de riscos do meio ambiente e de saúde do trabalhador.</t>
  </si>
  <si>
    <t xml:space="preserve">Ações de vigilância sanitária, ambiental e saúde do trabalhador realizadas: inspeção em empresas, serviços, sistemas e projetos nas áreas sanitária, ambiental e saúde do trabalhador. Monitoramento e controle de qualidade de produtos, serviços e ambientes. Ações de controle de vetores; educação sanitária, educação em saúde do trabalhador e educação ambiental e de controle vetorial; ações de investigação em produtos, serviços, meio ambiente e saúde do trabalhador.</t>
  </si>
  <si>
    <t xml:space="preserve">18022 - AÇÃO DE VIGILÂNCIA SANITÁRIA DE PRODUTOS, SERVIÇOS, MEIO AMBIENTE E SAÚDE DO TRABALHADOR REALIZADA</t>
  </si>
  <si>
    <t xml:space="preserve">Inspeção em empresas, serviços, sistemas e projetos nas áreas sanitária, ambiental e saúde do trabalhador. Monitoramento e controle de qualidade de produtos, serviços e ambientes. Ações de controle de vetores. Educação sanitária, educação em saúde do trabalhador e educação ambiental e de controle vetorial. Ações de investigação em produtos, serviços, meio ambiente e saúde do trabalhador.</t>
  </si>
  <si>
    <t xml:space="preserve">Documentos Técnicos, Operacionais e Termos Fiscais Emitidos.</t>
  </si>
  <si>
    <t xml:space="preserve">R$ 1.210.000,00</t>
  </si>
  <si>
    <t xml:space="preserve">2458 - DISPONIBILIZAÇÃO DE PRODUTOS DESCARTÁVEIS PARA SAÚDE</t>
  </si>
  <si>
    <t xml:space="preserve">3190 - INDUSTRIA QUIMICA DO ESTADO DE GOIAS S.A. - IQUEGO</t>
  </si>
  <si>
    <t xml:space="preserve">DESCARTÁVEIS PARA SAÚDE</t>
  </si>
  <si>
    <t xml:space="preserve">Expectativa de vida abaixo da média nacional</t>
  </si>
  <si>
    <t xml:space="preserve">Materiais descartáveis para saúde, aventais, bolsa de colostomia, bolsa de urostomia, cânula nasofaríngea, cateter periférico, coletor de urina, luva de procedimento, máscaras, propés, sonda de Foley em látex, splint nasal, tampão nasal, preservativos masculino e feminino e outros. Distribuição de produtos para saúde para Secretarias Estaduais e Municipais e Ministério da Saúde através de Processos Licitatórios ou Dispensa de Licitação.</t>
  </si>
  <si>
    <t xml:space="preserve">18591 - PRODUTOS DESCARTÁVEIS PARA SAÚDE DISPONIBILIZADOS</t>
  </si>
  <si>
    <t xml:space="preserve">Materiais descartáveis para saúde, aventais, bolsa de colostomia, bolsa de urostomia, cânula nasofaríngea, cateter periférico, coletor de urina, luva de procedimento, máscaras, propés, sonda de Foley em látex, splint nasal, tampão nasal, preservativos masculino e feminino e outros.</t>
  </si>
  <si>
    <t xml:space="preserve">Venda conforme demanda do SUS</t>
  </si>
  <si>
    <t xml:space="preserve">R$ 7.629.502,47</t>
  </si>
  <si>
    <t xml:space="preserve">2459 - DISPONIBILIZAÇÃO DE CANABIDIOL</t>
  </si>
  <si>
    <t xml:space="preserve">R$ 4.802,83</t>
  </si>
  <si>
    <t xml:space="preserve">MELHORIA DA QUALIDADE DE VIDA</t>
  </si>
  <si>
    <t xml:space="preserve">Expectativa de vida abaixo da média nacional.</t>
  </si>
  <si>
    <t xml:space="preserve">Auxiliar o tratamento de diversas enfermidades, como autismo infantil, carcinoma, distonia, dor crônica, depressão, encefalopatia, epilepsia, esclerose, esquizofrenia, fibromialgia, paralisia cerebral, parkinson, retardo mental e transtorno de desenvolvimento. Distribuição do medicamento para Prefeituras, Governos e Ministério da Saúde através de Processos Licitatórios ou Dispensa de Licitação.</t>
  </si>
  <si>
    <t xml:space="preserve">18536 - CANABIDIOL DISPONIBILIZADOS</t>
  </si>
  <si>
    <t xml:space="preserve">FRASCO</t>
  </si>
  <si>
    <t xml:space="preserve">Full Spectrum Canabidiol.</t>
  </si>
  <si>
    <t xml:space="preserve">Venda conforme demanda do SUS.</t>
  </si>
  <si>
    <t xml:space="preserve">R$ 2.590.434,08</t>
  </si>
  <si>
    <t xml:space="preserve">R$ 1.262.388,56</t>
  </si>
  <si>
    <t xml:space="preserve">R$ 2.962.835,80</t>
  </si>
  <si>
    <t xml:space="preserve">R$ 5.625.000,00</t>
  </si>
  <si>
    <t xml:space="preserve">2460 - DISPONIBILIZAÇÃO DE MEDICAMENTOS ANDALOUS</t>
  </si>
  <si>
    <t xml:space="preserve">18583 - MEDICAMENTOS ANDALOUS DISPONIBILIZADOS</t>
  </si>
  <si>
    <t xml:space="preserve">COMPRIMIDOS</t>
  </si>
  <si>
    <t xml:space="preserve">Medicamentos em parceira com Al Andalous para tratamento de diversas enfermidades como tratamento da hepatite C, anticonvulsivantes, antipsicóticos, anticoagulante, tratamento de artrite reumatoide, agente de dor neuropática, antidepressivos e tratamento da talassemia. Distribuição do medicamento para Secretarias Estaduais e Municipais e Ministério da Saúde através de Processos Licitatórios ou Dispensa de Licitação.</t>
  </si>
  <si>
    <t xml:space="preserve">VENDA CONFORME DEMANDA DO SUS.</t>
  </si>
  <si>
    <t xml:space="preserve">2462 - DISPONIBILIZAÇÃO DE MEDIDORES DE GLICOSE</t>
  </si>
  <si>
    <t xml:space="preserve">MONITORAMENTO DA DIABETES</t>
  </si>
  <si>
    <t xml:space="preserve">Distribuição de tiras de teste de glicose sanguínea e medidor de glicose para Prefeituras, Governos e Ministério da Saúde através de Processos Licitatórios ou Dispensa de Licitação.</t>
  </si>
  <si>
    <t xml:space="preserve">7915 - MEDIDOR DE GLICOSE DISPONIBILIZADO</t>
  </si>
  <si>
    <t xml:space="preserve">Medidor de Glicose sanguínea.</t>
  </si>
  <si>
    <t xml:space="preserve">Venda/Comodato, conforme demanda do SUS.</t>
  </si>
  <si>
    <t xml:space="preserve">R$ 25.000,00</t>
  </si>
  <si>
    <t xml:space="preserve">2461 - DISPONIBILIZAÇÃO DE TIRAS DE TESTE DE GLICOSE SANGUÍNEA</t>
  </si>
  <si>
    <t xml:space="preserve">R$ 5.421.000,00</t>
  </si>
  <si>
    <t xml:space="preserve">R$ 1.497,73</t>
  </si>
  <si>
    <t xml:space="preserve">18552 - TIRAS DE TESTE DE GLICOSE SANGUÍNEA DISPONIBILIZADAS</t>
  </si>
  <si>
    <t xml:space="preserve">Tiras de glicose sanguínea.</t>
  </si>
  <si>
    <t xml:space="preserve">R$ 6.440.434,08</t>
  </si>
  <si>
    <t xml:space="preserve">R$ 5.040.960,78</t>
  </si>
  <si>
    <t xml:space="preserve">R$ 2.379.502,47</t>
  </si>
  <si>
    <t xml:space="preserve">R$ 1.836.905,17</t>
  </si>
  <si>
    <t xml:space="preserve">2363 - GESTÃO DA INICIATIVA DE PREVENÇÃO E REPRESSÃO AO CRIME CONTRA MULHERES EM SITUAÇÃO DE VULNERABILIDADE</t>
  </si>
  <si>
    <t xml:space="preserve">1044 - SOMOS TODOS IGUAIS</t>
  </si>
  <si>
    <t xml:space="preserve">O programa tem o objetivo de prevenir e repreender a discriminação e violência para garantir os direitos assegurados às mulheres, às pessoas LGBTQIA, negros e comunidades tradicionais, para assim criar uma sociedade mais igualitária.</t>
  </si>
  <si>
    <t xml:space="preserve">A definição de políticas públicas que representem o enfrentamento contra a violência a mulheres, negros e população LGBTQIA+ torna-se urgente diante do crescimento de registros de ocorrências de crimes contra esses grupos. Os crimes de lesão corporal dolosa relacionada a violência doméstica apresentou um aumento de 2,6% em 2022 frente a 2021, chegando a mais de 11.200 casos, enquanto o número de feminicídios aumentou 2,4% no mesmo período. Quanto aos registros de racismo, injúria racial e homofobia/transfobia, esses tiveram um aumento ainda mais expressivo entre 2021 e 2022, registrando, respectivamente, aumentos de 246%, 48% e 163%. As situações de vulnerabilidade vivenciadas por essas populações são diversas, entretanto, a discriminação é, infelizmente, um ponto em comum. Uma das formas de expressão da discriminação e do preconceito é a violência de múltiplas naturezas, que torna essas populações mais expostas a agressões físicas, psicológicas e sexuais. O combate à violência é um dos maiores desafios, já que essa problemática afeta a população de forma indiscriminada na faixa etária. Logo, conclui-se que a ocorrência de violência na vida dessas pessoas pode resultar em sofrimentos físicos e mentais, incapacitação, morte prematura e outras consequências sociais e econômicas.</t>
  </si>
  <si>
    <t xml:space="preserve">Redução da discriminação e da violência que atingem as mulheres, as pessoas LGBTQIA, os negros e as comunidades tradicionais</t>
  </si>
  <si>
    <t xml:space="preserve">Número absoluto e taxa por 100 mil habitantes de crimes contra a mulher, negros e população LGBTQIA+</t>
  </si>
  <si>
    <t xml:space="preserve">PREVENÇÃO E REPRESSÃO AO CRIME CONTRA MULHERES EM SITUAÇÃO DE VULNERABILIDADE</t>
  </si>
  <si>
    <t xml:space="preserve">DISCRIMINAÇÃO, VIOLÊNCIA E OUTRAS VIOLAÇÕES DOS DIREITOS HUMANOS DAS MULHERES, DAS PESSOAS LGBTQIA+, NEGROS E COMUNIDADES TRADICIONAIS.</t>
  </si>
  <si>
    <t xml:space="preserve">O objetivo central consiste em reduzir os casos de violência dirigidos a mulheres em situação de vulnerabilidade, contemplando todas as manifestações desse desafio, como violência doméstica, psicológica, física, moral, patrimonial e sexual.</t>
  </si>
  <si>
    <t xml:space="preserve">18168 - GESTÃO DA INICIATIVA DE PREVENÇÃO E REPRESSÃO AO CRIME CONTRA MULHERES EM SITUAÇÃO DE VULNERABILIDADE</t>
  </si>
  <si>
    <t xml:space="preserve">Este produto tem como finalidade registrar os custos associados aos serviços prestados, englobando o Serviço A - Atendimento de Mulheres com Medidas Protetivas de Urgência pela PMGO..</t>
  </si>
  <si>
    <t xml:space="preserve">EMPENHOS REALIZADOS NO SIOFINET COM GASTOS COM ESSES PROGRAMAS</t>
  </si>
  <si>
    <t xml:space="preserve">18169 - MULHERES COM MEDIDAS PROTETIVAS DE URGÊNCIA ATENDIDAS</t>
  </si>
  <si>
    <t xml:space="preserve">A Polícia Militar do Estado de Goiás presta um serviço de vital importância às mulheres que requerem apoio na efetivação de medidas protetivas. Isso abarca a assistência na retirada de pertences pessoais de suas residências, suporte social para as mulheres assistidas, monitoramento remoto/online das medidas protetivas de urgência e a condução de palestras acerca da Lei Maria da Penha. Adicionalmente, a instituição também se dedica à prevenção e repressão dos crimes de Feminicídio.</t>
  </si>
  <si>
    <t xml:space="preserve">NÚMERO DE OCORRÊNCIAS ATENDIDAS QUE TENHA COM NATUREZA AS MEDIDAS PROTETIVAS DE URGÊNCIA, MENSURADAS PELO PAINEL DE MONITORAMENTO DO PPA, NO PAINEL ESTRATÉGICO QILK SENSE HUB.</t>
  </si>
  <si>
    <t xml:space="preserve">2374 - APOIO AOS MUNICÍPIOS NO DESENVOLVIMENTO SOCIAL DAS COMUNIDADES TRADICIONAIS E IGUALDADE RACIAL</t>
  </si>
  <si>
    <t xml:space="preserve">APOIO AOS MUNICÍPIOS PARA O DESENVOLVIMENTO SOCIAL DAS COMUNIDADES TRADICIONAIS</t>
  </si>
  <si>
    <t xml:space="preserve">Realização de ações de desenvolvimento social e assistencial nas comunidades tradicionais do Estado de Goiás.</t>
  </si>
  <si>
    <t xml:space="preserve">18734 - MUNICÍPIO APOIADO PARA O DESENVOLVIMENTO SOCIAL DAS COMUNIDADES TRADICIONAIS E IGUALDADE RACIAL</t>
  </si>
  <si>
    <t xml:space="preserve">Realização de ações de apoio aos Municípios, no intuito de promover o desenvolvimento social das comunidades tradicionais e igualdade racial.</t>
  </si>
  <si>
    <t xml:space="preserve">Relatório de Gestão</t>
  </si>
  <si>
    <t xml:space="preserve">2376 - AUXÍLIO FINANCEIRO NUTRICIONAL E DE TARIFAS ÀS ENTIDADES SOCIAIS</t>
  </si>
  <si>
    <t xml:space="preserve">R$ 10.331.962,04</t>
  </si>
  <si>
    <t xml:space="preserve">AUXÍLIO FINANCEIRO À ENTIDADES SEM FINS LUCRATIVOS</t>
  </si>
  <si>
    <t xml:space="preserve">Realização de Auxílio financeiro para custeio de taxas e auxílio nutricional das Entidades sociais sem fins lucrativos.</t>
  </si>
  <si>
    <t xml:space="preserve">18735 - ENTIDADE BENEFICIADA COM AUXÍLIO FINANCEIRO (TAXAS E NUTRICIONAL)</t>
  </si>
  <si>
    <t xml:space="preserve">Auxiliar financeiramente as entidades sociais com o custeio de suas taxas básicas e nutricionais</t>
  </si>
  <si>
    <t xml:space="preserve">Relatório de Gestão dos Repasses</t>
  </si>
  <si>
    <t xml:space="preserve">R$ 8.695.490,04</t>
  </si>
  <si>
    <t xml:space="preserve">DISCRIMINAÇÃO E VIOLÊNCIA NÃO!</t>
  </si>
  <si>
    <t xml:space="preserve">Discriminação, violência e outras violações dos direitos humanos das mulheres, das pessoas LGBTIQAPN+, negros e comunidades tradicionais</t>
  </si>
  <si>
    <t xml:space="preserve">Realização de campanhas, ações, grupos reflexivos com foco na diminuição da discriminação, violência, violações de direitos humanos às mulheres, pessoas LGBTQIAPN+, População Negra e comunidades tradicionais.</t>
  </si>
  <si>
    <t xml:space="preserve">7591 - CAMPANHA, EVENTO E AÇÃO DE PROMOÇÃO DA IGUALDADE E COMBATE À DISCRIMINAÇÃO REALIZADO</t>
  </si>
  <si>
    <t xml:space="preserve">Consiste na realização de Campanhas, eventos e ações com o foco na promoção da igualdade e combate à discriminação.</t>
  </si>
  <si>
    <t xml:space="preserve">18759 - PESSOA CAPACITADA PARA O ENFRENTAMENTO AO RACISMO</t>
  </si>
  <si>
    <t xml:space="preserve">Realização de capacitações com o foco na promoção da igualdade racial.</t>
  </si>
  <si>
    <t xml:space="preserve">18760 - GRUPO REFLEXIVO IMPLANTADO</t>
  </si>
  <si>
    <t xml:space="preserve">Apoio, assessoramento e capacitação para a implementação de grupos reflexivos</t>
  </si>
  <si>
    <t xml:space="preserve">2377 - GESTÃO DA INICATIVA DISCRIMINAÇÃO E VIOLÊNCIA NÃO!</t>
  </si>
  <si>
    <t xml:space="preserve">19194 - GESTÃO DA INICATIVA DISCRIMINAÇÃO E VIOLÊNCIA NÃO!</t>
  </si>
  <si>
    <t xml:space="preserve">Destina-se ao custeio do incentivo à Rede de Proteção à Mulher, Protocolo Todos por Ela, ao atendimento psicossocial às vítimas de crimes raciais, às Campanhas, eventos e ações de promoção da igualdade e combate à discriminação, à violência contra a mulher, capacitações para o enfrentamento ao racismo, formação de Grupos Reflexivos nos municípios, entre outras.</t>
  </si>
  <si>
    <t xml:space="preserve">19349 - CAPACITAÇÃO PARA IMPLEMENTAÇÃO DO PROTOCOLO TODOS POR ELA</t>
  </si>
  <si>
    <t xml:space="preserve">Consiste nas ações de divulgação, orientação e capacitação para implantação e uso do Protocolo Todos por Elas</t>
  </si>
  <si>
    <t xml:space="preserve">19350 - CAMPANHA, EVENTO E AÇÃO DE PROMOÇÃO DA IGUALDADE E COMBATE À VIOLÊNCIA CONTRA A MULHER REALIZADO</t>
  </si>
  <si>
    <t xml:space="preserve">Consiste na realização de Campanhas, eventos e ações de promoção da igualdade e combate à violência contra a mulher.</t>
  </si>
  <si>
    <t xml:space="preserve">2315 - TRANSFERÊNCIA DE RENDA COMPLEMENTAR - DIGNA IDADE</t>
  </si>
  <si>
    <t xml:space="preserve">R$ 1.400.000,00</t>
  </si>
  <si>
    <t xml:space="preserve">RENDA SOCIAL E SEGURANÇA ALIMENTAR</t>
  </si>
  <si>
    <t xml:space="preserve">Ações de auxílio financeiro e ações de segurança alimentar a pessoas em situação de vulnerabilidade social no Estado de Goiás.</t>
  </si>
  <si>
    <t xml:space="preserve">18737 - PESSOA IDOSA BENEFICIADA COM AUXÍLIO FINANCEIRO - PROGRAMA DIGNIDADE</t>
  </si>
  <si>
    <t xml:space="preserve">Beneficiar com R$ 300,00 ao mês pessoas idosas entre 60 anos a 64 anos, 11 meses e 29 dias em situação de pobreza ou de extrema pobreza no estado de Goiás, inscritas no CadÚnico.</t>
  </si>
  <si>
    <t xml:space="preserve">Relatório de repasses Mensais.</t>
  </si>
  <si>
    <t xml:space="preserve">R$ 32.000.000,00</t>
  </si>
  <si>
    <t xml:space="preserve">2316 - TRANSFERÊNCIA DE RENDA COMPLEMENTAR - PROGRAMA GOIÁS POR ELAS</t>
  </si>
  <si>
    <t xml:space="preserve">R$ 559.950,00</t>
  </si>
  <si>
    <t xml:space="preserve">18738 - MULHER VÍTIMA DE VIOLÊNCIA BENEFICIADA COM AUXÍLIO FINANCEIRO - GOIÁS POR ELAS</t>
  </si>
  <si>
    <t xml:space="preserve">Programa que visa rompimento do ciclo de violência contra mulher, com repasse financeiro mensal de R$300,00 às mulheres em situação de extrema pobreza, pobreza ou baixa renda, inscrita no CadÚnico, com medida protetiva de urgência.</t>
  </si>
  <si>
    <t xml:space="preserve">Relatório de Gestão das Beneficiárias</t>
  </si>
  <si>
    <t xml:space="preserve">R$ 309.950,00</t>
  </si>
  <si>
    <t xml:space="preserve">2317 - TRANSFERÊNCIA DE RENDA COMPLEMENTAR - BOLSA AUXÍLIO - FAMÍLIA ACOLHEDORA</t>
  </si>
  <si>
    <t xml:space="preserve">R$ 32.940,00</t>
  </si>
  <si>
    <t xml:space="preserve">18739 - FAMÍLIA ACOLHEDORA BENEFICIADA</t>
  </si>
  <si>
    <t xml:space="preserve">É uma modalidade de acolhimento que visa oferecer proteção integral às crianças e adolescentes que precisam ser afastados temporariamente de sua família de origem ou extensa por medida de proteção.</t>
  </si>
  <si>
    <t xml:space="preserve">Relatório de Gestão dos Beneficiários.</t>
  </si>
  <si>
    <t xml:space="preserve">2312 -TRANSFERÊNCIA DE RENDA COMPLEMENTAR - MÃES DE GOIÁS</t>
  </si>
  <si>
    <t xml:space="preserve">R$ 250.000.000,00</t>
  </si>
  <si>
    <t xml:space="preserve">R$ 51.866.666,70</t>
  </si>
  <si>
    <t xml:space="preserve">18740 - MÃES EM SITUAÇÃO DE VULNERABILIDADE BENEFICIADA COM AUXÍLIO FINANCEIRO (MÃES DE GOIÁS)</t>
  </si>
  <si>
    <t xml:space="preserve">Garantir atenção social e monetária às mães com filhos de 0 (zero) a 6 (seis) anos que vivem em situação de extrema pobreza.</t>
  </si>
  <si>
    <t xml:space="preserve">Relatório de beneficiadas.</t>
  </si>
  <si>
    <t xml:space="preserve">R$ 330.000.000,00</t>
  </si>
  <si>
    <t xml:space="preserve">R$ 230.921.984,04</t>
  </si>
  <si>
    <t xml:space="preserve">R$ 230.991.253,48</t>
  </si>
  <si>
    <t xml:space="preserve">R$ 230.000.000,00</t>
  </si>
  <si>
    <t xml:space="preserve">2311 - CONCESSÃO DE CRÉDITO SOCIAL</t>
  </si>
  <si>
    <t xml:space="preserve">19186 - PESSOA BENEFICIADA COM CRÉDITO SOCIAL</t>
  </si>
  <si>
    <t xml:space="preserve">Gerar oportunidades e reduzir desigualdades sociais e econômicas, com ações de inclusão social das famílias, por meio de mecanismos de suporte financeiro, profissionalizante e empreendedorismo.</t>
  </si>
  <si>
    <t xml:space="preserve">Relatório de Gestão dos Beneficiários</t>
  </si>
  <si>
    <t xml:space="preserve">2199 - SEGURANÇA ALIMENTAR E NUTRICIONAL</t>
  </si>
  <si>
    <t xml:space="preserve">R$ 2.066.361,60</t>
  </si>
  <si>
    <t xml:space="preserve">19187 - CESTAS BÁSICAS ENTREGUES</t>
  </si>
  <si>
    <t xml:space="preserve">Possibilitar, às pessoas em situação de vulnerabilidade social, acesso a alimentos seguros, nutritivos e em quantidade suficiente para suas necessidades nutricionais.</t>
  </si>
  <si>
    <t xml:space="preserve">Relatório de Cestas Distribuídas.</t>
  </si>
  <si>
    <t xml:space="preserve">R$ 16.500.000,00</t>
  </si>
  <si>
    <t xml:space="preserve">2325 - GESTÃO DA ESTRUTURA DE TECNOLOGIA DA INFORMAÇÃO</t>
  </si>
  <si>
    <t xml:space="preserve">R$ 13.686.000,00</t>
  </si>
  <si>
    <t xml:space="preserve">R$ 433.649,35</t>
  </si>
  <si>
    <t xml:space="preserve">CONFIANÇA E CONTROLE SOCIAL</t>
  </si>
  <si>
    <t xml:space="preserve">1047 - COMPLIANCE, CONTROLE E PARTICIPAÇÃO SOCIAL</t>
  </si>
  <si>
    <t xml:space="preserve">O programa compreende as iniciativas relacionadas ao Programa de Compliance Público do Estado de Goiás, à promoção da transparência das ações da Administração Pública e à promoção da Participação Social.</t>
  </si>
  <si>
    <t xml:space="preserve">O Índice de Transparência e Governança Pública (ITGP) avalia os níveis de transparência dos poderes subnacionais brasileiros e sua metodologia foi desenvolvida pela Transparência Internacional – Brasil. O ITGP classifica os entes avaliados em formato de ranking e atribui notas entre zero e 100 pontos. Quanto maior a nota, melhores os níveis de transparência e governança daquele ente. Para a construção do índice são avaliadas as dimensões: Comunicação, Transformação Digital, Plataformas, Administração e Governança, Transparência Financeira e Orçamentária, Marcos Legais, Dados Abertos e Gestão Participativa. Goiás ocupou o 5º lugar entre 27 unidades federativas no ITGP em relação ao poder executivo. O estado obteve a pontuação geral de 83 pontos, alcançando um desempenho ótimo. Goiás se destacou na apresentação dos dados e informações sobre legislações importantes para a difusão da integridade e transparência. Entretanto, muito ainda há a se fazer para melhorar os resultados e também a divulgação desses, sobre emendas parlamentares estaduais, obras públicas e concessões de crédito e financiamentos.</t>
  </si>
  <si>
    <t xml:space="preserve">Serviços públicos regulados, eficientes, confiáveis, transparentes, realizados em conformidade e com baixo índice de corrupção</t>
  </si>
  <si>
    <t xml:space="preserve">APERFEIÇOAMENTO DA GESTÃO ORGANIZACIONAL FOCADA EM TECNOLOGIA DA INFORMAÇÃO</t>
  </si>
  <si>
    <t xml:space="preserve">A ação busca alocação adequada dos recursos de tecnologia de informação, alinhando os recursos empregados às prioridades institucionais e resultados esperados, proporcionando maior transparência ao cidadão, geração de valor ao TCE-GO e efetividade às ações de controle externo da Administração Pública Estadual.</t>
  </si>
  <si>
    <t xml:space="preserve">A iniciativa abarcará todos os investimentos, adquiridos ou desenvolvidos, em soluções utilizando a tecnologia da informação como suporte para o desenvolvimento das atividades do TCE-GO, estimulando o aprimoramento constante dos processos de trabalho.</t>
  </si>
  <si>
    <t xml:space="preserve">17700 - SOLUÇÃO DE TI</t>
  </si>
  <si>
    <t xml:space="preserve">Número de soluções em tecnologia da informação implantadas ou adquiridas durante o exercício que envolva investimentos alinhados à visão de futuro da Diretoria de Tecnologia da Informação de " Ser reconhecida como unidade estratégica do TCE-GO pela qualidade, eficiência e relevância dos serviços prestados”.</t>
  </si>
  <si>
    <t xml:space="preserve">Memorando da Diretoria de Tecnologia da Informação indicando a quantidade e a descrição dos produtos entregues no respectivo exercício.</t>
  </si>
  <si>
    <t xml:space="preserve">R$ 4.100.000,00</t>
  </si>
  <si>
    <t xml:space="preserve">R$ 4.250.000,00</t>
  </si>
  <si>
    <t xml:space="preserve">R$ 4.400.000,00</t>
  </si>
  <si>
    <t xml:space="preserve">3148 - CONSTRUÇÃO DA SEDE DA ESCOLA DE CONTAS DO TCE-GO</t>
  </si>
  <si>
    <t xml:space="preserve">CONSTRUÇÃO DA SEDE DA ESCOLA DE CONTAS DO TCE-GO</t>
  </si>
  <si>
    <t xml:space="preserve">Ausência de espaço físico amplo e apropriado para comportar as atividades aplicadas na Escola Superior de Controle Externo do Tribunal de Contas do Estado de Goiás Aélson Nascimento - ESCOEX.</t>
  </si>
  <si>
    <t xml:space="preserve">Obras de construção civil destinada ao incremento da Sede própria da Escola Superior de Controle Externo do Tribunal de Contas do Estado de Goiás Aélson Nascimento - ESCOEX.</t>
  </si>
  <si>
    <t xml:space="preserve">18269 - SEDE DA ESCOLA DE CONTAS DO TCE-GO</t>
  </si>
  <si>
    <t xml:space="preserve">Despesas empenhadas, atestadas e pagas, relacionadas à construção (Licenciamento ambiental, projetos, alvará para construção e de medição da construção).</t>
  </si>
  <si>
    <t xml:space="preserve">R$ 209.000,00</t>
  </si>
  <si>
    <t xml:space="preserve">R$ 220.000,00</t>
  </si>
  <si>
    <t xml:space="preserve">R$ 236.000,00</t>
  </si>
  <si>
    <t xml:space="preserve">2002 - DESENVOLVIMENTO DE COMPETÊNCIAS DE MEMBROS, SERVIDORES, JURISDICIONADOS E CONTROLADORES</t>
  </si>
  <si>
    <t xml:space="preserve">R$ 2.460.000,00</t>
  </si>
  <si>
    <t xml:space="preserve">R$ 187.806,10</t>
  </si>
  <si>
    <t xml:space="preserve">PROMOÇÃO E DIFUSÃO DA CAPACITAÇÃO E DO CONHECIMENTO</t>
  </si>
  <si>
    <t xml:space="preserve">É fundamental promover uma constante busca por aprimoramento e atualização dos conhecimentos profissionais, tanto nas atividades de suporte quanto nas atividades centrais, a fim de otimizar a eficácia do controle externo sobre a administração pública estadual. Essa abordagem abrange não apenas o desenvolvimento dos próprios órgãos de controle, mas também inclui a capacitação dos órgãos jurisdicionados e da sociedade civil organizada.</t>
  </si>
  <si>
    <t xml:space="preserve">Oferecer aos membros, servidores, jurisdicionados, controladores sociais e colaboradores atividades de capacitação e treinamento, a fim de desenvolver as competências técnicas, gerenciais e de apoio para o efetivo exercício do controle externo.</t>
  </si>
  <si>
    <t xml:space="preserve">18280 - ATIVIDADE DE CAPACITAÇÃO</t>
  </si>
  <si>
    <t xml:space="preserve">As iniciativas de capacitação englobam uma variedade de abordagens, incluindo treinamentos presenciais e virtuais (aulas síncronas), palestras, simpósios, webinários, congressos e conferências. Estas ações são direcionadas aos membros, servidores, jurisdicionados, agentes de controle social e outros colaboradores envolvidos.</t>
  </si>
  <si>
    <t xml:space="preserve">Memorando da Escola Superior de Controle Externo Aélson Nascimento - ESCOEX indicando a quantidade e a descrição dos produtos entregues no respectivo exercício.</t>
  </si>
  <si>
    <t xml:space="preserve">R$ 2.100.000,00</t>
  </si>
  <si>
    <t xml:space="preserve">GESTÃO DA INICIATIVA DE SERVIÇOS DO TCMGO</t>
  </si>
  <si>
    <t xml:space="preserve">Baixo desenvolvimento econômico do Estado</t>
  </si>
  <si>
    <t xml:space="preserve">Exercendo o Controle Externo, visando garantir a boa e regular gestão dos recursos públicos, com vistas à transparência e ao aperfeiçoamento da administração pública, em benefício da sociedade. Ampliar e Fortalecer o Controle Externo Concomitante. Promover ações de Prevenção do mau uso dos Recursos Públicos. Amplia r a fiscalização in loco. Implantar o uso de Inteligência Artificial nas atividades de Controle Externo Divulgar resultados, competências e benefícios da atuação do TCMGO. Aprimorar a Comunicação Externa e Interna. Implantar a Gestão por Competência. Desenvolver competências, conhecimentos, habilidades e atitudes dos servidores e gestores para atender os objetivos institucionais. Visão: Ser reconhecido pela sociedade como uma Instituição efetiva no Controle Externo da administração pública, fortalecendo o controle social e o combate à corrupção. Padronizar os processos finalísticos e os instrumentos de controle. Implementar o processo eletrônico em todos os processos do TCMGO. Implementar ações para a Transformação Digital do TCMGO. Implantar uma Política de gestão de riscos. Promover ações de capacitação dos Gestores Públicos.</t>
  </si>
  <si>
    <t xml:space="preserve">9237 - PESSOA JURISDICIONADA DO TCMGO CAPACITADA</t>
  </si>
  <si>
    <t xml:space="preserve">Através da Escola de Contas os jurisdicionados participam de Oficinas, palestras e encontros técnicos, com o objetivo de aperfeiçoamento na gestão dos recursos públicos.</t>
  </si>
  <si>
    <t xml:space="preserve">Certificado de participação</t>
  </si>
  <si>
    <t xml:space="preserve">9238 - SERVIDOR DO TCMGO CAPACITADO</t>
  </si>
  <si>
    <t xml:space="preserve">Capacitação do servidor do TCMGO através de palestras, encontros técnicos, congressos.</t>
  </si>
  <si>
    <t xml:space="preserve">Certificado de participação.</t>
  </si>
  <si>
    <t xml:space="preserve">2008 - AUXÍLIO E FISCALIZAÇÃO JUNTO AO PODER PÚBLICO MUNICIPAL</t>
  </si>
  <si>
    <t xml:space="preserve">R$ 13.716.000,00</t>
  </si>
  <si>
    <t xml:space="preserve">R$ 1.777.122,33</t>
  </si>
  <si>
    <t xml:space="preserve">18214 - PRODUTO DE GESTÃO DE INICIATIVA DE SERVIÇOS DO TCMGO</t>
  </si>
  <si>
    <t xml:space="preserve">Serviços realizados pela instituição para o funcionamento do órgão e cumprimento de sua missão institucional.</t>
  </si>
  <si>
    <t xml:space="preserve">Processos faturas referente aos contratos. Processos analisados na área fim referente a prestação de contas dos jurisdicionados.</t>
  </si>
  <si>
    <t xml:space="preserve">R$ 25.700.000,00</t>
  </si>
  <si>
    <t xml:space="preserve">R$ 27.700.000,00</t>
  </si>
  <si>
    <t xml:space="preserve">R$ 29.700.000,00</t>
  </si>
  <si>
    <t xml:space="preserve">R$ 31.700.000,00</t>
  </si>
  <si>
    <t xml:space="preserve">R$ 1.760.084,38</t>
  </si>
  <si>
    <t xml:space="preserve">R$ 1.415.475,09</t>
  </si>
  <si>
    <t xml:space="preserve">R$ 318.573,93</t>
  </si>
  <si>
    <t xml:space="preserve">19068 - ENCONTRO TÉCNICO ANUAL REALIZADO</t>
  </si>
  <si>
    <t xml:space="preserve">ENCONTRO TÉCNICO ANUAL</t>
  </si>
  <si>
    <t xml:space="preserve">lista de comparecimento</t>
  </si>
  <si>
    <t xml:space="preserve">19069 - PLANO ANUAL DE FISCALIZAÇÃO REALIZADO</t>
  </si>
  <si>
    <t xml:space="preserve">Elaboração do PLANO ANUAL DE FISCALIZAÇÃO</t>
  </si>
  <si>
    <t xml:space="preserve">minuta escrita</t>
  </si>
  <si>
    <t xml:space="preserve">19102 - PLANO ANUAL DE CAPACITAÇÃO REALIZADO</t>
  </si>
  <si>
    <t xml:space="preserve">Elaboração do PLANO ANUAL DE CAPACITAÇÃO</t>
  </si>
  <si>
    <t xml:space="preserve">19103 - PLANO ANUAL DE COMPRAS E CONTRATAÇÕES REALIZADO</t>
  </si>
  <si>
    <t xml:space="preserve">Escrita do PLANO ANUAL DE COMPRAS E CONTRATAÇÕES</t>
  </si>
  <si>
    <t xml:space="preserve">minuta elaborada</t>
  </si>
  <si>
    <t xml:space="preserve">19105 - PLANO DE OLHO NAS ESCOLAS REALIZADO</t>
  </si>
  <si>
    <t xml:space="preserve">PLANO DE FISCALIZAÇÃO DENOMINADO OLHO NAS ESCOLAS</t>
  </si>
  <si>
    <t xml:space="preserve">ELABORAÇÃO DO PLANO</t>
  </si>
  <si>
    <t xml:space="preserve">19106 - SISTEMA DE APLICAÇÃO DE INTELIGÊNCIA ARTIFICIAL NAS ANÁLISES DO TCMGO IMPLEMENTADO</t>
  </si>
  <si>
    <t xml:space="preserve">CRIAÇÃO DE UMA SOLUÇÃO DE INTELIGÊNCIA ARTIFICIAL NAS ANÁLISES DO TCMGO</t>
  </si>
  <si>
    <t xml:space="preserve">APLICATIVO IMPLEMENTADO</t>
  </si>
  <si>
    <t xml:space="preserve">19107 - SISTEMA COLARE/MESTRA ATUALIZADO</t>
  </si>
  <si>
    <t xml:space="preserve">SISTEMA COLARE/MESTRA ATUALIZADO</t>
  </si>
  <si>
    <t xml:space="preserve">SISTEMA ATUALIZADO</t>
  </si>
  <si>
    <t xml:space="preserve">IMPLANTAÇÃO DO INSTITUTO ESCOLA DE CONTAS</t>
  </si>
  <si>
    <t xml:space="preserve">Com esta iniciativa o TCMGO ampliará a capacitação de seus jurisdicionados consequentemente maximizará a gestão pública dos municípios com Cursos, Workshops, Oficinas, Palestras e Congressos (modalidades presencial e EAD).</t>
  </si>
  <si>
    <t xml:space="preserve">12137 - PROJETO DE LEI PARA ADAPTAÇÃO DA LEGISLAÇÃO ELABORADO</t>
  </si>
  <si>
    <t xml:space="preserve">ELABORAÇÃO DE NORMATIVO, RESOLUÇÃO, PROJETO DE LEI CRIANDO O INSTITUTO ESCOLA DE CONTAS.</t>
  </si>
  <si>
    <t xml:space="preserve">LEI E RESOLUÇÕES APROVADAS</t>
  </si>
  <si>
    <t xml:space="preserve">3149 - CONSTRUÇÃO DE SEDE DO INSTITUTO ESCOLA DE CONTAS</t>
  </si>
  <si>
    <t xml:space="preserve">13620 - OBRA CIVIL GERENCIADA</t>
  </si>
  <si>
    <t xml:space="preserve">Baixo desenvolvimento econômico do Estado! Com a construção do Instituto Escola de Contas em sede própria, terá a possibilidade de ampliação do escopo de atendimento na capacitação de seus jurisdicionados.</t>
  </si>
  <si>
    <t xml:space="preserve">medição da obra a ser realizada</t>
  </si>
  <si>
    <t xml:space="preserve">3150 - REFORMA E AMPLIAÇÃO DA NOVA SEDE DO TCMGO</t>
  </si>
  <si>
    <t xml:space="preserve">R$ 15.789.830,75</t>
  </si>
  <si>
    <t xml:space="preserve">REFORMA E AMPLIAÇÃO DA NOVA SEDE DO TCMGO</t>
  </si>
  <si>
    <t xml:space="preserve">Com a reforma e ampliação da sede do TCMGO o objetivo de melhoria de condições estruturais e ambiente adequado para atendimento das necessidades funcionais, afetas ao público interno e externo do TCMGO. Execução de projeto de reforma elaborado pela equipe de Engenharia do TCMGO.</t>
  </si>
  <si>
    <t xml:space="preserve">18504 - REFORMA E AMPLIAÇÃO DA NOVA SEDE DO TCMGO</t>
  </si>
  <si>
    <t xml:space="preserve">Reforma e ampliação da nova sede do TCMGO.</t>
  </si>
  <si>
    <t xml:space="preserve">Medições da obra.</t>
  </si>
  <si>
    <t xml:space="preserve">R$ 62.383.319,19</t>
  </si>
  <si>
    <t xml:space="preserve">R$ 8.112.961,00</t>
  </si>
  <si>
    <t xml:space="preserve">PROMOVER A PUBLICIDADE DAS AÇÕES DE GOVERNO</t>
  </si>
  <si>
    <t xml:space="preserve">Baixa articulação e troca de informações entre os órgãos públicos</t>
  </si>
  <si>
    <t xml:space="preserve">Promover a divulgação transparente das ações e decisões governamentais, ampliando o acesso à informação de interesse público e fortalecendo as instituições democráticas. Buscar a justiça social e o desenvolvimento por meio da participação da sociedade, enquanto proporciona o acesso intuitivo e eficaz às informações, permitindo que os cidadãos as utilizem conforme suas necessidades. Disseminar a visão dos projetos governamentais, estabelecendo padrões claros para a disponibilização ágil de informações. Além disso, garantir a sincronia na comunicação institucional do Governo, fortalecendo sua coesão e eficácia.</t>
  </si>
  <si>
    <t xml:space="preserve">10897 - CAMPANHA DE UTILIDADE PÚBLICA REALIZADA</t>
  </si>
  <si>
    <t xml:space="preserve">Fornecer informações sobre o número de campanhas de utilidade pública conduzidas pelo Governo do Estado de Goiás.</t>
  </si>
  <si>
    <t xml:space="preserve">Relatórios da Gerência Administrativa/Superintendência de Publicidade</t>
  </si>
  <si>
    <t xml:space="preserve">R$ 43.283.950,76</t>
  </si>
  <si>
    <t xml:space="preserve">R$ 44.928.740,89</t>
  </si>
  <si>
    <t xml:space="preserve">R$ 46.600.090,50</t>
  </si>
  <si>
    <t xml:space="preserve">R$ 48.333.613,40</t>
  </si>
  <si>
    <t xml:space="preserve">R$ 8.087.667,41</t>
  </si>
  <si>
    <t xml:space="preserve">R$ 3.970.580,48</t>
  </si>
  <si>
    <t xml:space="preserve">3019 - PUBLICIZAÇÃO DAS AÇÕES DO GOVERNO</t>
  </si>
  <si>
    <t xml:space="preserve">R$ 69.088.680,81</t>
  </si>
  <si>
    <t xml:space="preserve">R$ 5.680.480,52</t>
  </si>
  <si>
    <t xml:space="preserve">10898 - CAMPANHA DE PUBLICIDADE INSTITUCIONAL REALIZADA</t>
  </si>
  <si>
    <t xml:space="preserve">Apresentar o número de campanhas de publicidade institucional promovidas pelo Governo do Estado de Goiás.</t>
  </si>
  <si>
    <t xml:space="preserve">R$ 4.607.958,83</t>
  </si>
  <si>
    <t xml:space="preserve">2470 - AMPLIAÇÃO DA DIVULGAÇÃO DE INFORMAÇÕES CULTURAIS E INSTITUCIONAIS DO ESTADO DE GOIÁS</t>
  </si>
  <si>
    <t xml:space="preserve">R$ 6.520.000,00</t>
  </si>
  <si>
    <t xml:space="preserve">R$ 5.028.806,39</t>
  </si>
  <si>
    <t xml:space="preserve">1261 - AGÊNCIA BRASIL CENTRAL - ABC</t>
  </si>
  <si>
    <t xml:space="preserve">AMPLIAR A DIVULGAÇÃO DE INFORMAÇÕES CULTURAIS E INSTITUCIONAIS DO ESTADO DE GOIÁS</t>
  </si>
  <si>
    <t xml:space="preserve">Garantir que as informações institucionais sejam amplamente divulgadas e acessadas pela população, melhorando a transparência e a prestação de contas do governo.</t>
  </si>
  <si>
    <t xml:space="preserve">Estabelecer estratégias de comunicação que garantam a divulgação ampla e eficiente de informações institucionais relevantes. Isso inclui a divulgação de comunicados, boletins e relatórios que promovam a transparência e a prestação de contas por parte do governo. Aumentar a transparência e a prestação de contas, fornecendo informações claras e acessíveis aos cidadãos.</t>
  </si>
  <si>
    <t xml:space="preserve">18295 - COMUNICAÇÃO PÚBLICA PARA TRANSPARÊNCIA E EFETIVIDADE FORTALECIDA</t>
  </si>
  <si>
    <t xml:space="preserve">Estabelecer estratégias de comunicação que garantam a divulgação ampla e eficiente de informações institucionais relevantes e Estabelecer mecanismos de interação e diálogo com a sociedade, como audiências públicas, consultas populares e espaços de participação cidadã.</t>
  </si>
  <si>
    <t xml:space="preserve">Pesquisa e monitoramento à série histórica de acessos, taxa de engajamento, índices de audiências, taxa de avaliação em sistemas e questionários e monitoramento das despesas financeiras envolvidas.</t>
  </si>
  <si>
    <t xml:space="preserve">R$ 1.193.750,00</t>
  </si>
  <si>
    <t xml:space="preserve">R$ 1.212.500,00</t>
  </si>
  <si>
    <t xml:space="preserve">R$ 1.225.000,00</t>
  </si>
  <si>
    <t xml:space="preserve">R$ 5.028.702,70</t>
  </si>
  <si>
    <t xml:space="preserve">R$ 4.553.593,43</t>
  </si>
  <si>
    <t xml:space="preserve">R$ 204.323,83</t>
  </si>
  <si>
    <t xml:space="preserve">2471 - DESENVOLVIMENTO E IMPLEMENTAÇÃO DE RECURSOS EM PLATAFORMA DIGITAL DE COMUNICAÇÃO PÚBLICA</t>
  </si>
  <si>
    <t xml:space="preserve">R$ 1.743.000,00</t>
  </si>
  <si>
    <t xml:space="preserve">FERRAMENTA INTERATIVA DE PARTICIPAÇÃO CIDADÃ</t>
  </si>
  <si>
    <t xml:space="preserve">A participação ativa dos cidadãos é uma lógica já assimilada na Administração Pública, todavia necessita de especial atenção da comunicação, uma vez que, ainda há deficiência nos recursos interativos os quais viabilizam a participação popular no engajamento das matérias veiculadas na Televisão e Rádios Públicos.</t>
  </si>
  <si>
    <t xml:space="preserve">Implementar recursos que permitam aos usuários participar ativamente, como votações, enquetes, fóruns de discussão e possibilidade de envio de sugestões e críticas. Objetivo: Estimular a participação ativa dos cidadãos, promovendo a democracia participativa e fortalecendo o diálogo entre a Agência Brasil Central e a sociedade. Impacto potencial: Maior engajamento cívico, maior representatividade das opiniões dos cidadãos, criação de um espaço de interação e troca de ideias entre a Agência e o público.</t>
  </si>
  <si>
    <t xml:space="preserve">18294 - PLATAFORMA INTERATIVA DE PARTICIPAÇÃO CIDADÃ AMPLIADA</t>
  </si>
  <si>
    <t xml:space="preserve">Implementar recursos interativos na plataforma digital que permitam a participação ativa dos cidadãos, como enquetes, fóruns de discussão, espaços para envio de sugestões e perguntas, entre outros. Isso visa promover o engajamento do público e incentivar a sua participação na produção e na definição de conteúdo.</t>
  </si>
  <si>
    <t xml:space="preserve">Relatório automático da série histórica da satisfação e/ou engajamento do usuário com a plataforma digital disponibilizada</t>
  </si>
  <si>
    <t xml:space="preserve">R$ 850.000,00</t>
  </si>
  <si>
    <t xml:space="preserve">R$ 900.000,00</t>
  </si>
  <si>
    <t xml:space="preserve">FORTALECER A TRANSPARÊNCIA E A DISPONIBILIDADE DE INFORMAÇÕES PÚBLICAS POR MEIO DAS DIFERENTES MÍDIAS DIGITAIS</t>
  </si>
  <si>
    <t xml:space="preserve">A transparência se manifesta de forma ativa e passiva, mas em ambas as suas expressões ela pode sofrer interferências ou ruídos indesejados.</t>
  </si>
  <si>
    <t xml:space="preserve">Implementar medidas para aumentar a transparência e a disponibilidade de informações públicas por meio das mídias digitais, como websites, aplicativos móveis, redes sociais, veículos de radiodifusão e imprensa oficial do Governo do Estado de Goiás.</t>
  </si>
  <si>
    <t xml:space="preserve">18628 - TRANSPARÊNCIA E MULTI DISPONIBILIDADE DAS INFORMAÇÕES PÚBLICAS AMPLIADAS</t>
  </si>
  <si>
    <t xml:space="preserve">Implementar tecnologias avançadas para modernizar os serviços de radiodifusão e imprensa oficial, garantindo uma experiência de usuário aprimorada e uma maior eficiência na transmissão de conteúdo.</t>
  </si>
  <si>
    <t xml:space="preserve">Relatório consolidado mensal das publicações oficiais divulgadas pela Imprensa Oficial do Estado</t>
  </si>
  <si>
    <t xml:space="preserve">FORTALECER O JORNALISMO E EXPANDIR A COBERTURA PARA ÁREAS GEOGRÁFICAS E TEMÁTICAS POUCO EXPLORADAS</t>
  </si>
  <si>
    <t xml:space="preserve">Mitigar a deficiência da cobertura geográfica do jornalismo estadual, priorizando regiões e temas jornalísticos que são tradicionalmente menos contemplados, mas que possuem relevante interesse público.</t>
  </si>
  <si>
    <t xml:space="preserve">Garantir a produção de conteúdo jornalístico de qualidade, abrangente e imparcial, que atenda às necessidades informativas da população.</t>
  </si>
  <si>
    <t xml:space="preserve">18310 - COBERTURA JORNALÍSTICA ESTADUAL ABRANGENTE E DE QUALIDADE AMPLIADA</t>
  </si>
  <si>
    <t xml:space="preserve">Ampliar a equipe de profissionais de jornalismo da Agência Brasil Central, com jornalistas especializados e experientes, para garantir uma cobertura jornalística abrangente e de qualidade, com foco na imparcialidade, precisão e relevância das informações veiculadas. Ampliar a abrangência da cobertura jornalística estadual, priorizando regiões e temas que são tradicionalmente menos contemplados. Isso inclui a realização de reportagens e programas especiais que destaquem as demandas e realidades de diferentes áreas do Estado, bem como a promoção de debates e discussões que abordem temas relevantes para a população local.</t>
  </si>
  <si>
    <t xml:space="preserve">Relatórios de pautas de produção jornalísticos nos veículos de comunicação da ABC c/c monitoramento das despesas com diárias e outros valores porventura agregados.</t>
  </si>
  <si>
    <t xml:space="preserve">R$ 135.127,50</t>
  </si>
  <si>
    <t xml:space="preserve">R$ 148.500,00</t>
  </si>
  <si>
    <t xml:space="preserve">R$ 158.750,00</t>
  </si>
  <si>
    <t xml:space="preserve">R$ 171.562,50</t>
  </si>
  <si>
    <t xml:space="preserve">PROMOVER E MANTER A INTERAÇÃO E O DIÁLOGO COM A SOCIEDADE</t>
  </si>
  <si>
    <t xml:space="preserve">Não se trata apenas de conceber estratégias de comunicação eficazes; é essencial garantir que essa eficácia seja mantida por meio da operação e estabilidade da infraestrutura tecnológica dos canais de comunicação. Estes canais desempenham um papel crucial na viabilização das mensagens e na promoção do diálogo entre as plataformas disponíveis e a população que é o público-alvo dos serviços de comunicação pública do Estado.</t>
  </si>
  <si>
    <t xml:space="preserve">Estabelecer e manter os mecanismos e sistemas de interação e diálogo com a sociedade, por intermédio dos sistemas de radiodifusão e mídias digitais do Estado.</t>
  </si>
  <si>
    <t xml:space="preserve">18629 - ACERVOS DE EQUIPAMENTOS DE COMUNICAÇÃO E RADIODIFUSÃO COM MANUTENÇÃO E SUPORTE TÉCNICO INTEGRADOS</t>
  </si>
  <si>
    <t xml:space="preserve">Desenvolver estratégias de comunicação que assegurem a ampla e eficaz disseminação de informações institucionais pertinentes, ao mesmo tempo em que se mantêm os mecanismos e sistemas de interação e diálogo com a sociedade. Isso é viabilizado por meio dos sistemas de radiodifusão e plataformas digitais do Estado.</t>
  </si>
  <si>
    <t xml:space="preserve">Monitoramento dos relatórios de gastos com manutenção dos sistemas de radiodifusão e mídias digitais do Estado</t>
  </si>
  <si>
    <t xml:space="preserve">R$ 1.053.209,18</t>
  </si>
  <si>
    <t xml:space="preserve">R$ 1.093.231,13</t>
  </si>
  <si>
    <t xml:space="preserve">R$ 1.133.899,32</t>
  </si>
  <si>
    <t xml:space="preserve">R$ 1.176.080,38</t>
  </si>
  <si>
    <t xml:space="preserve">APRIMORAMENTO DO COMPLIANCE PÚBLICO POR MEIO DE SERVIÇOS DE CONSULTORIA E AVALIAÇÃO PARA ÓRGÃOS E ENTIDADES</t>
  </si>
  <si>
    <t xml:space="preserve">Baixa confiança na gestão governamental e suas instituições, lisura dos seus atos e atuação pouco eficiente, efetiva e não comprometida com resultados para a sociedade e cidadãos.</t>
  </si>
  <si>
    <t xml:space="preserve">PROMOÇÃO DO APRIMORAMENTO DA GESTÃO GOVERNAMENTAL E DE ENTREGAS À SOCIEDADE POR MEIO DE SERVIÇOS DE CONSULTORIA E AVALIAÇÃO PARA OS ÓRGÃOS E ENTIDADES - Aprimoramento dos controles internos administrativos e a geração de informações preventivas e oportunas a subsidiar o processo decisório dos órgãos e das entidades examinados, com ênfase nos serviços de consultoria e avaliação dos processos de governança, da gestão de riscos, dos controles internos e da atividade correcional e contas.</t>
  </si>
  <si>
    <t xml:space="preserve">9774 - SERVIDOR CAPACITADO EM CURSO VINCULADO ÀS COMPETÊNCIAS NECESSÁRIAS À CONTROLADORIA GERAL DO ESTADO</t>
  </si>
  <si>
    <t xml:space="preserve">Número de servidores capacitados em curso vinculado às competências necessárias à Controladoria Geral do Estado</t>
  </si>
  <si>
    <t xml:space="preserve">Fonte: Sistema de Capacitação da Controladoria Geral do Estado de Goiás</t>
  </si>
  <si>
    <t xml:space="preserve">2330 - APRIMORAMENTO DO COMPLIANCE PÚBLICO</t>
  </si>
  <si>
    <t xml:space="preserve">R$ 42.664,18</t>
  </si>
  <si>
    <t xml:space="preserve">18032 - GESTÃO DA INICIATIVA DE APRIMORAMENTO DO COMPLIANCE PÚBLICO POR MEIO DE SERVIÇOS DE CONSULTORIA E AVALIAÇÃO PARA ÓRGÃOS E ENTIDADES</t>
  </si>
  <si>
    <t xml:space="preserve">O produto de Gestão da Iniciativa de Aprimoramento do Compliance Público por meio de serviços de consultoria e avaliação para órgãos e entidades visa a melhoria da gestão governamental através do aprimoramento dos controles internos administrativos e a geração de informações preventivas e oportunas a subsidiar o processo decisório dos órgãos e das entidades examinados, com ênfase nos serviços de consultoria e avaliação dos processos de governança, da gestão de riscos, dos controles internos, da atividade correcional e contas.</t>
  </si>
  <si>
    <t xml:space="preserve">Serviços de consultoria e avaliação selecionados para compor a iniciativa realizados em processos de governança, gestão de riscos, controles internos, atividade correcional e contas.</t>
  </si>
  <si>
    <t xml:space="preserve">R$ 1.057.619,24</t>
  </si>
  <si>
    <t xml:space="preserve">R$ 1.093.758,29</t>
  </si>
  <si>
    <t xml:space="preserve">R$ 1.131.371,79</t>
  </si>
  <si>
    <t xml:space="preserve">R$ 1.170.276,90</t>
  </si>
  <si>
    <t xml:space="preserve">18076 - SISTEMA DE CONTROLE DE PROCEDIMENTOS ADMINISTRATIVOS CORRECIONAIS - SISPAC, MÓDULOS PAD, PAF, PPI E PAR, DESENVOLVIDO</t>
  </si>
  <si>
    <t xml:space="preserve">Sistema de Controle de Procedimentos Administrativos Correcionais - SISPAC, módulos PAD, PAF, PPI e PAR, desenvolvido - percentual Escopo dos Módulos do Sistema de Controle de Procedimentos Administrativos Correcionais: SISPAC Processo Administrativo Disciplinar: PAD Processo Administrativo de Responsabilização de Fornecedor: PAF Procedimento Preliminar Investigatório: PPI Processo Administrativo de Responsabilização de Pessoa Jurídica - PAR</t>
  </si>
  <si>
    <t xml:space="preserve">Módulos desenvolvidos e disponíveis no Sistema de Controle de Procedimentos Administrativos Correcionais: SISPAC</t>
  </si>
  <si>
    <t xml:space="preserve">18078 - SERVIDORES CAPACITADOS NA TEMÁTICA CORRECIONAL</t>
  </si>
  <si>
    <t xml:space="preserve">Número de Servidores capacitados na temática correcional em Encontro das Unidades Correcionais do Poder executivo como estratégia de fortalecimento do Sistema de Correição do Poder Executivo do Estado de Goiás - SISCOR/GO e o aprimoramento da atividade correcional e de contas, bem como a promoção de valores éticos.</t>
  </si>
  <si>
    <t xml:space="preserve">Fontes: 1.Plano Operacional das ações de controle da Controladoria Geral do Estado de Goiás. 2- Sistema de Capacitação da Controladoria Geral do Estado de Goiás</t>
  </si>
  <si>
    <t xml:space="preserve">18079 - SERVIDORES CAPACITADOS NA TEMÁTICA ÉTICA</t>
  </si>
  <si>
    <t xml:space="preserve">Servidores capacitados na temática ética em Palestras sobre a temática Ética na Administração Pública como o objetivo de promover a disseminação dos princípios e valores fundamentais previstos no Código de Ética e de Conduta Profissional do Poder Executivo.</t>
  </si>
  <si>
    <t xml:space="preserve">Fonte : 1.Plano Operacional das ações de controle da Controladoria Geral do Estado de Goiás 2.Sistema de Capacitação da Controladoria Geral do Estado de Goiás</t>
  </si>
  <si>
    <t xml:space="preserve">18178 - DESENVOLVIMENTO E MANUTENÇÃO DE SISTEMA DE TECNOLOGIA DE INFORMAÇÃO DE SUPORTE ÀS ATIVIDADES DE CONTROLE INTERNO</t>
  </si>
  <si>
    <t xml:space="preserve">MEDE DESENVOLVIMENTO E MANUTENÇÃO DE SISTEMA DE TECNOLOGIA DE INFORMAÇÃO DE SUPORTE ÀS ATIVIDADES DE CONTROLE INTERNO</t>
  </si>
  <si>
    <t xml:space="preserve">SISTEMAS INSTITUCIONAIS DA CONTROLADORIA GERAL DO ESTADO</t>
  </si>
  <si>
    <t xml:space="preserve">18207 - AVALIAÇÕES REALIZADAS EM AUDITORIA INTERNA</t>
  </si>
  <si>
    <t xml:space="preserve">Somatório das Avaliações realizadas em auditoria interna selecionadas para compor a métrica da iniciativa Contempla: Avaliações realizadas em programas, contratos e órgãos/entidades -Avaliações de conformidade e desempenho em programas relevantes -Avaliações de conformidade em contratos -Avaliações em gestão de riscos das Pastas Método de comprovação: Fonte Plano Operacional das ações de controle da Controladoria Geral do Estado de Goiás.</t>
  </si>
  <si>
    <t xml:space="preserve">Método de comprovação: Fonte Plano Operacional das ações de controle da Controladoria Geral do Estado de Goiás. Somatório das Avaliações realizadas em auditoria interna selecionadas para compor a métrica da iniciativa Contempla: Avaliações realizadas em programas, contratos e órgãos/entidades -Avaliações de conformidade e desempenho em programas relevantes -Avaliações de conformidade em contratos -Avaliações em gestão de riscos das Pastas</t>
  </si>
  <si>
    <t xml:space="preserve">18208 - CONSULTORIAS REALIZADAS EM AUDITORIA INTERNA</t>
  </si>
  <si>
    <t xml:space="preserve">Somatório de Consultorias realizadas em auditoria interna selecionadas para compor a métrica da iniciativa Contempla: Consultorias realizadas em programas, contratos e órgãos/entidades -Consultorias de assessoramento -Consultorias de facilitação -Consultorias de orientação -Consultorias em gestão de riscos das Pastas Método de comprovação: Fonte Plano Operacional das ações de controle da Controladoria Geral do Estado de Goiás.</t>
  </si>
  <si>
    <t xml:space="preserve">Método de comprovação: Fonte Plano Operacional das ações de controle da Controladoria Geral do Estado de Goiás. Somatório das Consultorias realizadas em auditoria interna selecionadas para compor a métrica da iniciativa Contempla: Consultorias realizadas em programas, contratos e órgãos/entidades Consultorias de assessoramento Consultorias de facilitação Consultorias de orientação Consultorias em gestão de riscos das Pastas</t>
  </si>
  <si>
    <t xml:space="preserve">18209 - SERVIDORES CERTIFICADOS EM AUDITORIA INTERNA E/OU CAPACITADOS EM TEMAS AFETOS À ATIVIDADE DE CONTROLE</t>
  </si>
  <si>
    <t xml:space="preserve">Servidores da CGE certificados em Auditoria Interna e/ou capacitados em temas afetos à atividade de controle</t>
  </si>
  <si>
    <t xml:space="preserve">Método de comprovação do numero de Servidores da CGE certificados em Auditoria Interna e/ou capacitados em temas afetos à atividade de controle Fontes: 1.Plano Operacional das ações de controle da Controladoria Geral do Estado de Goiás. 2- Sistema de Capacitação da Controladoria Geral do Estado de Goiás</t>
  </si>
  <si>
    <t xml:space="preserve">18210 - CONSULTORIAS REALIZADAS EM MATÉRIA CORRECIONAL</t>
  </si>
  <si>
    <t xml:space="preserve">Somatório das consultoria realizadas em matéria correcional selecionadas para compor a métrica da iniciativa Método de comprovação: Fonte Plano Operacional das ações de controle da Controladoria Geral do Estado de Goiás.</t>
  </si>
  <si>
    <t xml:space="preserve">Método de comprovação: Fonte Plano Operacional das ações de controle da Controladoria Geral do Estado de Goiás. Somatório das consultorias realizadas em matéria correcional selecionadas para compor a métrica da iniciativa</t>
  </si>
  <si>
    <t xml:space="preserve">18286 - MUNICÍPIOS ATENDIDOS PELO PROGRAMA DE COMPLIANCE PÚBLICO MUNICIPAL - PCM</t>
  </si>
  <si>
    <t xml:space="preserve">Número de municípios atendidos pelo Programa Compliance Municipal</t>
  </si>
  <si>
    <t xml:space="preserve">Municípios ck. Decreto estabelecido</t>
  </si>
  <si>
    <t xml:space="preserve">PROMOÇÃO DA POLÍTICA DE GOVERNO ABERTO E PARTICIPAÇÃO CIDADÃ</t>
  </si>
  <si>
    <t xml:space="preserve">Baixo grau de participação da sociedade em relação à Gestão Pública e exercício da cidadania, associado ao baixo estímulo do poder público quanto à participação social e articulação de lideranças.</t>
  </si>
  <si>
    <t xml:space="preserve">Esta iniciativa tem como propósito fortalecer a cultura da transparência, participação cidadã e engajamento cívico. Para alcançar esse objetivo, ela abrange diversas estratégias para aprimorar a transparência na gestão estadual e ampliar o acesso a dados governamentais. Além disso, visa aprimorar os canais de ouvidoria e controle social, assegurando o direito fundamental de acesso à informação e a participação efetiva do cidadão. A abordagem também inclui a disseminação do conhecimento relacionado à prevenção da corrupção, contribuindo para a formulação de políticas e programas de participação social e educação cidadã. Além disso, promove projetos e ações em parceria com a sociedade civil, visando estimular a participação popular no monitoramento e fiscalização da gestão pública.</t>
  </si>
  <si>
    <t xml:space="preserve">9737 - ESTUDANTE ATENDIDO PELO PROJETO ESTUDANTES DE ATITUDE</t>
  </si>
  <si>
    <t xml:space="preserve">Número de Estudantes atendidos pelo projeto Estudantes de Atitude</t>
  </si>
  <si>
    <t xml:space="preserve">Dados divulgados do Projeto. O Projeto tem suas edições anuais em parceria com a Secretaria de Educação e tem Edital Próprio divulgado no site da Controladoria Geral do Estado - GO</t>
  </si>
  <si>
    <t xml:space="preserve">9738 - MUNICÍPIO ATENDIDO PELO PROJETO ESTUDANTES DE ATITUDE</t>
  </si>
  <si>
    <t xml:space="preserve">Número de municípios atendidos pelo Projeto Estudantes de Atitude</t>
  </si>
  <si>
    <t xml:space="preserve">9739 - ESCOLA ATENDIDA PELO PROJETO ESTUDANTES DE ATITUDE</t>
  </si>
  <si>
    <t xml:space="preserve">Número de escolas atendido pelo projeto estudantes de atitude</t>
  </si>
  <si>
    <t xml:space="preserve">Dados divulgados do Projeto. O Projeto tem suas edições anuais em parceria com a Secretaria de Educação e tem Edital Próprio divulgado no site da Controladoria Geral do Estado – GO</t>
  </si>
  <si>
    <t xml:space="preserve">9749 - PROFESSOR ATENDIDO PELO PROJETO ESTUDANTES DE ATITUDE</t>
  </si>
  <si>
    <t xml:space="preserve">Número de Professores atendidos pelo Projeto Estudantes de Atitude</t>
  </si>
  <si>
    <t xml:space="preserve">14428 - CIDADÃO ATENDIDO PELO PROJETO EMBAIXADORES DA CIDADANIA</t>
  </si>
  <si>
    <t xml:space="preserve">Número de cidadãos atendidos pelo projeto Embaixadores da Cidadania</t>
  </si>
  <si>
    <t xml:space="preserve">Dados divulgados do Projeto. O Projeto tem suas edições anuais e é divulgado no site institucional da Controladoria Geral do Estado GO</t>
  </si>
  <si>
    <t xml:space="preserve">2050 - GOVERNO ABERTO E PARTICIPAÇÃO CIDADÃ</t>
  </si>
  <si>
    <t xml:space="preserve">R$ 465.731,63</t>
  </si>
  <si>
    <t xml:space="preserve">18145 - GESTÃO DA INICIATIVA DE PROMOÇÃO DA POLÍTICA DE GOVERNO ABERTO E PARTICIPAÇÃO CIDADÃ</t>
  </si>
  <si>
    <t xml:space="preserve">Aprimoramento das ações estratégicas envolvendo as áreas de transparência, dados abertos, participação social , educação cidadã e ouvidoria</t>
  </si>
  <si>
    <t xml:space="preserve">Número de participações da sociedade civil nos projetos e canais de comunicação com a administração pública. Avalia o quantitativo e alcance do engajamento dos projetos, iniciativas e ações coordenadas pela Subcontroladoria de Governo Aberto e Ouvidoria Geral. Sua razão de cálculo obedece o seguinte critério: (número de estudantes atendidos pelo projeto Estudantes de Atitude + Número de cidadãos atendidos pelo projeto Embaixadores da Cidadania + Número de manifestações recebidas pelo sistema de ouvidoria + número de acessos no portal de transparência)</t>
  </si>
  <si>
    <t xml:space="preserve">R$ 1.642.697,88</t>
  </si>
  <si>
    <t xml:space="preserve">R$ 1.701.069,92</t>
  </si>
  <si>
    <t xml:space="preserve">R$ 1.761.275,42</t>
  </si>
  <si>
    <t xml:space="preserve">R$ 1.823.612,95</t>
  </si>
  <si>
    <t xml:space="preserve">R$ 435.731,63</t>
  </si>
  <si>
    <t xml:space="preserve">18188 - MANIFESTAÇÕES RECEBIDAS PELO SISTEMA DE OUVIDORIA</t>
  </si>
  <si>
    <t xml:space="preserve">Serviço de registro de reclamações, denúncias, elogios, pedidos de acesso à informação ou sugestões referentes aos serviços públicos e ou ações de governo.</t>
  </si>
  <si>
    <t xml:space="preserve">Carta de Serviços CGE, dados contabilizados no Sistema de Ouvidoria do Estado de Goiás</t>
  </si>
  <si>
    <t xml:space="preserve">18189 - ACESSOS NO PORTAL DE TRANSPARÊNCIA - GOIÁS</t>
  </si>
  <si>
    <t xml:space="preserve">Acesso do cidadão no Portal da Transparência do Estado de Goiás</t>
  </si>
  <si>
    <t xml:space="preserve">Banco de dados institucional e métricas de acesso na internet</t>
  </si>
  <si>
    <t xml:space="preserve">18252 - DESENVOLVIMENTO E MANUTENÇÃO DE SISTEMA DE TECNOLOGIA DE INFORMAÇÃO DE SUPORTE ÀS ATIVIDADES DE PARTICIPAÇÃO E CONTROLE SOCIAL</t>
  </si>
  <si>
    <t xml:space="preserve">DESENVOLVIMENTO E MANUTENÇÃO DE SISTEMA DE TECNOLOGIA DE INFORMAÇÃO DE SUPORTE ÀS ATIVIDADES DE PARTICIPAÇÃO E CONTROLE SOCIAL</t>
  </si>
  <si>
    <t xml:space="preserve">SISTEMAS INSTITUCIONAIS DA CGE -GO</t>
  </si>
  <si>
    <t xml:space="preserve">ADMINSTRAÇÃO/ESTRUTURAÇÃO DE PATRIMÔNIO, COMPRAS, LOGÍSTICA E DOCUMENTAL DO ESTADO</t>
  </si>
  <si>
    <t xml:space="preserve">Baixa eficiência da gestão de logística, compras e patrimônio do Estado, em virtude da ausência de sistemas atualizados e ineficiência de processos.</t>
  </si>
  <si>
    <t xml:space="preserve">Elevar a qualidade da Gestão Pública mediante a otimização dos procedimentos, sistemas e soluções tecnológicas, a simplificação das práticas diárias, a unificação de bancos de informações, a adoção de decisões embasadas em dados concretos e evidências sólidas. Tais esforços têm como objetivo central fomentar uma administração pública eficaz, que traga valor significativo aos cidadãos.</t>
  </si>
  <si>
    <t xml:space="preserve">18268 - SUPRIMENTOS INVENTARIADOS DE ACORDO COM AS NORMAS E PADRÕES DEFINIDOS PELA ÁREA CENTRAL</t>
  </si>
  <si>
    <t xml:space="preserve">Produto de gestão que mantém o serviço de suprimentos inventariados.</t>
  </si>
  <si>
    <t xml:space="preserve">Contagem de suprimentos inventariados</t>
  </si>
  <si>
    <t xml:space="preserve">18281 - IMPLANTAÇÃO DE DIRETRIZES DE GESTÃO E INOVAÇÃO DAS COMPRAS ESTADUAIS</t>
  </si>
  <si>
    <t xml:space="preserve">Produto de gestão que mantém o serviço de diretrizes de gestão e inovação de compras estaduais.</t>
  </si>
  <si>
    <t xml:space="preserve">Contagem de diretrizes implantadas.</t>
  </si>
  <si>
    <t xml:space="preserve">18282 - IMÓVEIS PÚBLICOS ESTADUAIS OCUPADOS POR TERCEIROS REGULARIZADOS</t>
  </si>
  <si>
    <t xml:space="preserve">Produto de gestão que mantém o serviço de regularização de imóveis públicos estaduais.</t>
  </si>
  <si>
    <t xml:space="preserve">Contagem de imóveis públicos estaduais regularizados.</t>
  </si>
  <si>
    <t xml:space="preserve">18283 - PATRIMÔNIO MOBILIÁRIO INVENTARIADO, REUTILIZADO, REAPROVEITADO E GERIDO DE ACORDO COM AS NORMAS E PADRÕES DEFINIDOS PELA ÁREA CENTRAL</t>
  </si>
  <si>
    <t xml:space="preserve">Produto de gestão que mantém o serviço de patrimônio mobiliário inventariado, reutilizado, reaproveitado e gerido.</t>
  </si>
  <si>
    <t xml:space="preserve">Contagem de mobiliário cadastrado.</t>
  </si>
  <si>
    <t xml:space="preserve">18284 - DOSSIÊS FUNCIONAIS ORGANIZADOS, DIGITALIZADOS E DISPONIBILIZADOS POR MEIO DE RECURSOS E PROCEDIMENTOS PADRONIZADOS PELA ÁREA CENTRAL.</t>
  </si>
  <si>
    <t xml:space="preserve">Produto de gestão que mantém o serviço de dossiês funcionais organizado, digitalizado e disponibilizado.</t>
  </si>
  <si>
    <t xml:space="preserve">Contagem de dossiês funcionais.</t>
  </si>
  <si>
    <t xml:space="preserve">18285 - GESTÃO DE FROTAS POR MEIO DA RENOVAÇÃO, REUTILIZAÇÃO E ALIENAÇÃO DE VEÍCULOS, DE ACORDO COM AS NORMAS E PADRÕES DEFINIDOS PELA ÁREA CENTRAL</t>
  </si>
  <si>
    <t xml:space="preserve">Produto de gestão que mantém o serviço de gestão de frotas por meio da renovação, reutilização e alienação de veículos.</t>
  </si>
  <si>
    <t xml:space="preserve">Contagem de veículos do Estado de Goiás.</t>
  </si>
  <si>
    <t xml:space="preserve">3251 - GESTÃO DE COMPRAS, PATRIMÔNIO, LOGÍSTICA</t>
  </si>
  <si>
    <t xml:space="preserve">R$ 1.467.000,00</t>
  </si>
  <si>
    <t xml:space="preserve">R$ 82.140,70</t>
  </si>
  <si>
    <t xml:space="preserve">18316 - GESTÃO DE COMPRAS, PATRIMÔNIO, LOGÍSTICA SISTEMATIZADOS</t>
  </si>
  <si>
    <t xml:space="preserve">Elaborar e executar projetos focados nas áreas de gestão do patrimônio mobiliário e imobiliário, dos procedimentos de contratações, de bens de consumo e de logística documental buscando maior eficiência e eficácia, mitigando os prazos de entrega e maximizando os resultados relacionados a economia e qualidade dos produtos e serviços.</t>
  </si>
  <si>
    <t xml:space="preserve">R$ 1.750.000,00</t>
  </si>
  <si>
    <t xml:space="preserve">R$ 1.375.715,22</t>
  </si>
  <si>
    <t xml:space="preserve">R$ 30.206,71</t>
  </si>
  <si>
    <t xml:space="preserve">R$ 51.933,99</t>
  </si>
  <si>
    <t xml:space="preserve">19065 - IMÓVEIS IDENTIFICADOS E PASSÍVEIS DE REGULARIZAÇÃO FUNDIÁRIA URBANA, REGULARIZADOS</t>
  </si>
  <si>
    <t xml:space="preserve">Produto de gestão que mantém o serviço de imóveis identificados e passíveis de regularização fundiária urbana, regularizados.</t>
  </si>
  <si>
    <t xml:space="preserve">Cadastramento de imóveis.</t>
  </si>
  <si>
    <t xml:space="preserve">1048 - GOIÁS DA GESTÃO TRANSFORMADORA</t>
  </si>
  <si>
    <t xml:space="preserve">O programa compreende iniciativas para melhoria da eficiência do Estado, por meio de modernização da infraestrutura, melhoria da integração entre órgãos estaduais, formação de redes para operacionalizar sistemas estruturantes de governo, como os de planejamento, arrecadação e controle orçamentário e financeiro.</t>
  </si>
  <si>
    <t xml:space="preserve">Gestão pública inteligente e integrada, em consonância com as ferramentas tecnológicas e procedimentais contemporâneos.</t>
  </si>
  <si>
    <t xml:space="preserve">MELHORIA DA INFRAESTRUTURA E DO SERVIÇO DE INSCRIÇÃO E COBRANÇA DA DÍVIDA ATIVA NÃO TRIBUTÁRIA</t>
  </si>
  <si>
    <t xml:space="preserve">Perda, atraso e controle deficiente da arrecadação.</t>
  </si>
  <si>
    <t xml:space="preserve">Visando melhorar a infraestrutura e o serviço de inscrição e cobrança da dívida ativa não tributária (créditos da Fazenda Pública Estadual, destinados a fundos específicos, previstos na Lei n.º 20.233/2018), espera-se a realização das seguintes ações: 1- celebração de acordo de cooperação com o Instituto de Protesto de Títulos do Brasil dos estados de São Paulo e Rondônia; 2- implementação de melhorias no sistema eletrônico de gestão da dívida ativa não tributária da PGE-GO; 3- fomentar a cobrança administrativa dos devedores inscritos na dívida ativa (PGE); 4- implementação e disponibilização de serviços digitais ou autosserviços no sítio eletrônico da PGE aos devedores da dívida ativa (PGE).</t>
  </si>
  <si>
    <t xml:space="preserve">18571 - SERVIÇOS DIGITAIS IMPLEMENTADOS E DISPONIBILIZADOS NO SÍTIO ELETRÔNICO DA PGE AOS DEVEDORES DA DÍVIDA ATIVA NÃO TRIBUTÁRIA</t>
  </si>
  <si>
    <t xml:space="preserve">Implementar e disponibilizar serviços digitais ou autosserviços no sítio eletrônico da PGE aos devedores da dívida ativa não tributária (PGE), por meio de consultas de débitos e emissão de certidões de regularidade, tais como: emissão de guia de recolhimento, simulação de parcelamento, entre outros.</t>
  </si>
  <si>
    <t xml:space="preserve">Serviços inseridos na página do sítio eletrônico da PGE.</t>
  </si>
  <si>
    <t xml:space="preserve">2529 - GESTÃO DA INICIATIVA DE MELHORIA DA INFRAEST. E DO SERVIÇO DE INSCR. E COBRANÇA DA DÍVIDA ATIVA NÃO TRIBUTÁRIA</t>
  </si>
  <si>
    <t xml:space="preserve">R$ 78.000,00</t>
  </si>
  <si>
    <t xml:space="preserve">18574 - PRODUTO DE GESTÃO DA INICIATIVA DE MELHORIA DA INFRAESTRUTURA E DO SERVIÇO DE INSCRIÇÃO E COBRANÇA DA DÍVIDA ATIVA NÃO TRIBUTÁRIA</t>
  </si>
  <si>
    <t xml:space="preserve">Produto para gerir os serviços da iniciativa de melhoria da infraestrutura e do serviço de inscrição e cobrança da dívida ativa não tributária.</t>
  </si>
  <si>
    <t xml:space="preserve">A realização dos serviços cadastrados na iniciativa a de melhoria da Infraestrutura e do serviço de inscrição e cobrança da Dívida Ativa não tributária.</t>
  </si>
  <si>
    <t xml:space="preserve">R$ 78.149,04</t>
  </si>
  <si>
    <t xml:space="preserve">R$ 198.895,42</t>
  </si>
  <si>
    <t xml:space="preserve">R$ 205.843,29</t>
  </si>
  <si>
    <t xml:space="preserve">R$ 213.033,85</t>
  </si>
  <si>
    <t xml:space="preserve">18576 - FOMENTO DA COBRANÇA ADMINISTRATIVA DOS DEVEDORES INSCRITOS NA DÍVIDA ATIVA NÃO TRIBUTÁRIA REALIZADO</t>
  </si>
  <si>
    <t xml:space="preserve">Promover o incremento da cobrança administrativa dos devedores inscritos na Dívida Ativa (PGE), por meio da contratação de empresa terceirizada de call center, aplicativos de mensagens eletrônicas, correspondências eletrônicas, campanhas nos diversos meios de comunicação, etc.</t>
  </si>
  <si>
    <t xml:space="preserve">Relatórios e demonstrativos periódicos dos trabalhos desenvolvidos.</t>
  </si>
  <si>
    <t xml:space="preserve">18577 - SISTEMA ELETRÔNICO DE GESTÃO DA DÍVIDA ATIVA NÃO TRIBUTÁRIA MELHORADO</t>
  </si>
  <si>
    <t xml:space="preserve">Saneamento e inserção de novas funcionalidades no programa (software) do sistema eletrônico de gestão de créditos não tributários, utilizado pela Gerência da Dívida Ativa (GDA/PGE). Em outras palavras, o aperfeiçoamento constante de tal sistema.</t>
  </si>
  <si>
    <t xml:space="preserve">Entrega das tarefas demandadas pela GDA à Gerência de Tecnologia e à empresa MEMORA, responsável.</t>
  </si>
  <si>
    <t xml:space="preserve">18596 - ACORDO DE COOPERAÇÃO COM INSTITUTO DE PROTESTOS DE TÍTULOS DO BRASIL DOS ESTADOS DE SÃO PAULO E RONDÔNIA CELEBRADO</t>
  </si>
  <si>
    <t xml:space="preserve">Firmar acordo de cooperação técnica com o Instituto de Protesto de Títulos do Brasil dos estados de São Paulo e Rondônia, visando o protesto extrajudicial de Certidão de Inscrição em Dívida Ativa (CDA), como meio de incremento da recuperação de créditos. Tal medida, tem expressivo potencial, em relação à melhoria dos índices de recuperação de créditos da Gerência da Dívida Ativa (PGE/GO), haja vista que cerca de 10% (dez por cento) dos títulos inscritos no serviço da dívida ativa, atualmente não foram submetidos a protesto; em razão da ausência de cooperação técnica, notadamente, com o estado de São Paulo, considerada a notória importância econômica deste estado (as empresas e pessoas físicas têm seus domicílios naquele estado da federação e os títulos, CDAs, só podem ser protestados, em razão disso, nos cartórios daquele estado).</t>
  </si>
  <si>
    <t xml:space="preserve">Termo de acordo celebrado.</t>
  </si>
  <si>
    <t xml:space="preserve">3248 - ELABORAÇÃO DO PLANO ESTADUAL DE MÉDIO E LONGO PRAZO</t>
  </si>
  <si>
    <t xml:space="preserve">AMPLIAÇÃO DA EFICIÊNCIA E DA QUALIDADE DAS FINANÇAS, DO PLANEJAMENTO E DO GASTO PÚBLICO</t>
  </si>
  <si>
    <t xml:space="preserve">A transparência e clareza das informações de natureza financeira da Administração Pública são pilares da democracia e da eficiência do gasto e do custeio de políticas, em geral. É decisiva a boa articulação e sinergia entre as gestões centrais e setoriais das grandes áreas de planejamento, orçamento, tesouro e finanças.</t>
  </si>
  <si>
    <t xml:space="preserve">18626 - PLANO ESTADUAL DE MÉDIO E LONGO PRAZO ELABORADO</t>
  </si>
  <si>
    <t xml:space="preserve">Plano Estadual de médio e longo prazo elaborado</t>
  </si>
  <si>
    <t xml:space="preserve">R$ 456.000,00</t>
  </si>
  <si>
    <t xml:space="preserve">3249 - IMPLANTAÇÃO DO SISTEMA ESTRUTURADOR DE PLANEJAMENTO, ORÇAMENTO E FINANÇAS</t>
  </si>
  <si>
    <t xml:space="preserve">R$ 2.657.000,00</t>
  </si>
  <si>
    <t xml:space="preserve">R$ 212.009,66</t>
  </si>
  <si>
    <t xml:space="preserve">19179 - SOLUÇÃO PARA ESTRUTURAÇÃO DA REDE DE PLANEJAMENTO, ORÇAMENTO E TESOURO IMPLANTADA</t>
  </si>
  <si>
    <t xml:space="preserve">Solução para estruturação da rede de Planejamento, Orçamento e Tesouro Implantada</t>
  </si>
  <si>
    <t xml:space="preserve">Solução implantada</t>
  </si>
  <si>
    <t xml:space="preserve">R$ 1.309.000,00</t>
  </si>
  <si>
    <t xml:space="preserve">R$ 2.141.000,00</t>
  </si>
  <si>
    <t xml:space="preserve">R$ 106.004,83</t>
  </si>
  <si>
    <t xml:space="preserve">3250 - MODERNIZAÇÃO DA FISCALIZAÇÃO DE MERCADORIAS EM TRÂNSITO</t>
  </si>
  <si>
    <t xml:space="preserve">R$ 13.176.000,00</t>
  </si>
  <si>
    <t xml:space="preserve">R$ 1.429.195,53</t>
  </si>
  <si>
    <t xml:space="preserve">AUMENTO DA ARRECADAÇÃO E MODERNIZAÇÃO TRIBUTÁRIA ESTADUAL</t>
  </si>
  <si>
    <t xml:space="preserve">Perda, atraso e controle deficiente da arrecadação</t>
  </si>
  <si>
    <t xml:space="preserve">Da legislação tributária e da atividade econômica decorrem uma expectativa de arrecadação, mas na prática ela não é integralmente recolhida. Por isso é decisivo o esforço da Administração para o aprimoramento do controle, da fiscalização e da inteligência em tributação.</t>
  </si>
  <si>
    <t xml:space="preserve">18167 - FISCALIZAÇÃO DE MERCADORIAS EM TRÂNSITO MODERNIZADA</t>
  </si>
  <si>
    <t xml:space="preserve">Instalação de antenas de monitoramento nas divisas do estado, com o apoio de novos softwares, reformas e readaptações nas Delegacias Regionais de Fiscalização.</t>
  </si>
  <si>
    <t xml:space="preserve">R$ 16.870.150,00</t>
  </si>
  <si>
    <t xml:space="preserve">2435 - MODERNIZAÇÃO E INSTITUCIONALIZAÇÃO DA SECRETARIA DA ECONOMIA</t>
  </si>
  <si>
    <t xml:space="preserve">R$ 36.405.000,00</t>
  </si>
  <si>
    <t xml:space="preserve">R$ 7.262.231,27</t>
  </si>
  <si>
    <t xml:space="preserve">INSTITUCIONALIZAÇÃO, AUTOMATIZAÇÃO E APARELHAMENTO DA SECRETARIA</t>
  </si>
  <si>
    <t xml:space="preserve">Estrutura física, predial, tecnológica e de infraestrutura prejudicada e defasada</t>
  </si>
  <si>
    <t xml:space="preserve">A secretaria da Economia tem sob sua administração, além do Complexo Fazendário, dezenas de unidades físicas e de atendimento em todo o território goiano, que na maior parte dos casos necessita de melhorias e manutenções. Os processos de área meio e também de serviços prestados não prescindem de atualizações e modernizações para que sejam devidamente institucionalizados</t>
  </si>
  <si>
    <t xml:space="preserve">19155 - GESTÃO DA INICIATIVA DE INSTITUCIONALIZAÇÃO E MODERNIZAÇÃO IMPLANTADA</t>
  </si>
  <si>
    <t xml:space="preserve">Gestão da iniciativa de institucionalização e modernização</t>
  </si>
  <si>
    <t xml:space="preserve">Não há</t>
  </si>
  <si>
    <t xml:space="preserve">R$ 21.677.167,32</t>
  </si>
  <si>
    <t xml:space="preserve">R$ 21.331.703,42</t>
  </si>
  <si>
    <t xml:space="preserve">R$ 22.354.543,29</t>
  </si>
  <si>
    <t xml:space="preserve">R$ 25.943.342,56</t>
  </si>
  <si>
    <t xml:space="preserve">R$ 7.252.149,19</t>
  </si>
  <si>
    <t xml:space="preserve">R$ 5.277.786,06</t>
  </si>
  <si>
    <t xml:space="preserve">R$ 1.974.363,13</t>
  </si>
  <si>
    <t xml:space="preserve">19180 - SERVIÇOS PARA MODERNIZAÇÃO E INSTITUCIONALIZAÇÃO DA SECRETARIA DA ECONOMIA</t>
  </si>
  <si>
    <t xml:space="preserve">Modernização dos espaços físicos e ambiente tecnológico corporativo da Secretaria da Economia</t>
  </si>
  <si>
    <t xml:space="preserve">1863 - AGÊNCIA GOIANA DE REGULAÇÃO, CONTROLE E FISCALIZAÇÃO DE SERVIÇOS PÚBLICOS - AGR</t>
  </si>
  <si>
    <t xml:space="preserve">MONITORAMENTO DA PRESTAÇÃO DOS SERVIÇOS PÚBLICOS OBJETOS DE CONCESSÕES, PERMISSÕES, AUTORIZAÇÕES OU CONVÊNIOS</t>
  </si>
  <si>
    <t xml:space="preserve">Vulnerabilidade do consumidor no mercado.</t>
  </si>
  <si>
    <t xml:space="preserve">Fiscalização do descumprimento das normas e da prestação inadequada dos serviços públicos de transporte (regulado e não regulado); geração e distribuição de energia elétrica; saneamento básico; e nos contratos de gestão e concessão dos bens desestatizados. Acompanhamento e fiscalização dos planos de racionamento em municípios críticos (com planos de racionamento elaborados em anos seguidos, nos últimos 3 anos). Devido a Ação Civil Pública 5185869.10.2016.8.09.0051, a AGR ficou mais de cinco anos sem poder autorizar novas empresas para operar linhas de ônibus entre cidades goianas, a AGR obteve em março de 2022 efeito suspensivo ao recurso apresentado em Ação Civil Pública que impedia a outorga de novas autorizações.</t>
  </si>
  <si>
    <t xml:space="preserve">7821 - FISCALIZAÇÃO DE BENS DESESTATIZADOS</t>
  </si>
  <si>
    <t xml:space="preserve">Fiscalização dos terminais rodoviários de passageiros, das unidades de saúde, dos centros de convenções e dos contratos de concessão no Estado de Goiás.</t>
  </si>
  <si>
    <t xml:space="preserve">Número de fiscalizações realizadas.</t>
  </si>
  <si>
    <t xml:space="preserve">8778 - FISCALIZAÇÃO DA DISTRIBUIÇÃO DE ENERGIA ELÉTRICA REALIZADA</t>
  </si>
  <si>
    <t xml:space="preserve">Fiscalização do serviço de distribuição de energia elétrica no Estado de Goiás.</t>
  </si>
  <si>
    <t xml:space="preserve">8779 - FISCALIZAÇÃO DA GERAÇÃO DE ENERGIA ELÉTRICA REALIZADA</t>
  </si>
  <si>
    <t xml:space="preserve">Fiscalização do serviço de geração de energia elétrica no Estado de Goiás.</t>
  </si>
  <si>
    <t xml:space="preserve">8780 - FISCALIZAÇÃO DE SANEAMENTO BÁSICO REALIZADA</t>
  </si>
  <si>
    <t xml:space="preserve">Fiscalização do serviço de saneamento básico no Estado de Goiás.</t>
  </si>
  <si>
    <t xml:space="preserve">8797 - FISCALIZAÇÃO DE TRANSPORTE REALIZADA</t>
  </si>
  <si>
    <t xml:space="preserve">Fiscalização do serviço de transporte intermunicipal de passageiros no Estado de Goiás.</t>
  </si>
  <si>
    <t xml:space="preserve">17985 - AUTORIZAÇÕES DE LINHAS DE ÔNIBUS CONCEDIDAS</t>
  </si>
  <si>
    <t xml:space="preserve">Concessão de autorizações de linhas de ônibus no transporte rodoviário intermunicipal de passageiros.</t>
  </si>
  <si>
    <t xml:space="preserve">Número de autorizações concedidas.</t>
  </si>
  <si>
    <t xml:space="preserve">17986 - MONITORAMENTO DO RACIONAMENTO REALIZADO</t>
  </si>
  <si>
    <t xml:space="preserve">Monitoramento dos planos de racionamento em municípios críticos.</t>
  </si>
  <si>
    <t xml:space="preserve">Número de monitoramento de planos de racionamento realizados.</t>
  </si>
  <si>
    <t xml:space="preserve">2472 - GESTÃO DO MONITORAMENTO DOS SERVIÇOS PÚBLICOS OBJETO DE CONCESSÃO, PERMISSÃO, AUTORIZAÇÃO OU CONVÊNIO</t>
  </si>
  <si>
    <t xml:space="preserve">18042 - GESTÃO DO MONITORAMENTO DA PRESTAÇÃO DOS SERVIÇOS PÚBLICOS OBJETOS DE CONCESSÕES, PERMISSÕES, AUTORIZAÇÕES OU CONVÊNIOS</t>
  </si>
  <si>
    <t xml:space="preserve">Consolidação dos gastos com a fiscalização do descumprimento das normas e da prestação inadequada dos serviços públicos de transporte (regulado e não regulado); geração e distribuição de energia elétrica; saneamento básico; e nos contratos de gestão e concessão dos bens desestatizados.</t>
  </si>
  <si>
    <t xml:space="preserve">R$ 2.081.358,87</t>
  </si>
  <si>
    <t xml:space="preserve">R$ 2.160.450,51</t>
  </si>
  <si>
    <t xml:space="preserve">R$ 2.240.819,27</t>
  </si>
  <si>
    <t xml:space="preserve">R$ 2.324.177,75</t>
  </si>
  <si>
    <t xml:space="preserve">R$ 224.341,00</t>
  </si>
  <si>
    <t xml:space="preserve">R$ 212.770,00</t>
  </si>
  <si>
    <t xml:space="preserve">DETRAN DIGITAL</t>
  </si>
  <si>
    <t xml:space="preserve">IMPLANTAÇÃO E EVOLUÇÃO DA ESTRUTURA DE HARDWARES, SOFTWARE, REDE, COMUNICAÇÃO E SEGURANÇA FÍSICA E LÓGICA PARA ARQUITETAR SOLUÇÕES DE TECNOLOGIA DE PONTA INOVADORAS QUE ATENDAM DE FORMA EFICIENTE O CIDADÃO, A FIM DE SE ADEQUAR ÀS NORMAS DA SENATRAN, NO QUE SE REFERE ÀS SOLUÇÕES NA ÁREA DE TRÂNSITO.</t>
  </si>
  <si>
    <t xml:space="preserve">7741 - EQUIPAMENTO DE INFORMÁTICA ADQUIRIDO</t>
  </si>
  <si>
    <t xml:space="preserve">Equipamentos de informática adquiridos visa promover a atualização tecnológica do DETRAN/GO, o que certamente reflete na melhoria do atendimento ao cidadão e ao próprio servidor público.</t>
  </si>
  <si>
    <t xml:space="preserve">Termo de entrega e atesto das conformidades dos equipamentos adquiridos e entregues.</t>
  </si>
  <si>
    <t xml:space="preserve">2454 - GESTÃO DO DETRAN DIGITAL</t>
  </si>
  <si>
    <t xml:space="preserve">R$ 19.817.000,00</t>
  </si>
  <si>
    <t xml:space="preserve">R$ 4.380.050,16</t>
  </si>
  <si>
    <t xml:space="preserve">18359 - PRODUTO DE GESTÃO DO DETRAN DIGITAL</t>
  </si>
  <si>
    <t xml:space="preserve">Gestão da iniciativa Produto de Gestão do DETRAN Digital.</t>
  </si>
  <si>
    <t xml:space="preserve">R$ 26.481.960,28</t>
  </si>
  <si>
    <t xml:space="preserve">R$ 24.859.601,22</t>
  </si>
  <si>
    <t xml:space="preserve">R$ 25.259.072,87</t>
  </si>
  <si>
    <t xml:space="preserve">R$ 26.248.651,24</t>
  </si>
  <si>
    <t xml:space="preserve">R$ 3.521.457,02</t>
  </si>
  <si>
    <t xml:space="preserve">R$ 151.866,08</t>
  </si>
  <si>
    <t xml:space="preserve">18500 - SERVIÇO DE MANUTENÇÃO DE TECNOLOGIA DA INFORMAÇÃO REALIZADO</t>
  </si>
  <si>
    <t xml:space="preserve">Realização de serviços de manutenção baseada em procedimentos e atividades efetuadas em equipamentos e sistemas, com o objetivo de manter os equipamentos e sistemas desempenhando de forma realmente eficaz, todas as suas funções, com segurança e disponibilidade.</t>
  </si>
  <si>
    <t xml:space="preserve">Relatório de manutenções realizadas.</t>
  </si>
  <si>
    <t xml:space="preserve">18520 - DESENVOLVIMENTO E AQUISIÇÃO DE SOFTWARE REALIZADOS</t>
  </si>
  <si>
    <t xml:space="preserve">Criação de novos sistemas e painéis de informações. Inclusão de novos recursos e funcionalidades aos sistemas e aplicativos já implantados, contemplando demandas das áreas de negócio, além de adequações por força da Lei.</t>
  </si>
  <si>
    <t xml:space="preserve">Utilização das ferramentas/sistemas disponíveis.</t>
  </si>
  <si>
    <t xml:space="preserve">SOLUÇÃO DE ATENDIMENTO DIGITAL E OFERTA DE SERVIÇOS ÁGEIS E INTELIGENTES AOS CIDADÃOS</t>
  </si>
  <si>
    <t xml:space="preserve">Acesso limitado dos cidadãos aos serviços da AGRODEFESA. Serviços ofertados apenas de forma presencial e burocrática, demandando tempo e deslocamento do contribuinte na solicitação do serviço. Dificuldade de comunicação do cidadão com a AGRODEFESA no uso de serviços e de atendimento a dúvidas, problemas ou apoio.</t>
  </si>
  <si>
    <t xml:space="preserve">Ofertar atendimento digitalizado com o uso de redes sociais ou ferramentas de comunicação que facilitem e agilizem a comunicação com o cidadão. Ampliação dos canais de atendimento da AGRODEFESA, ofertando serviços à sociedade na forma digital e aprimorando também os serviços ofertados na forma presencial.</t>
  </si>
  <si>
    <t xml:space="preserve">18901 - APLICATIVO SIDAGO DESENVOLVIDO</t>
  </si>
  <si>
    <t xml:space="preserve">APLICATIVO VOLTADO A FACILITAR O ACESSO AOS SERVIÇOS FORNECIDOS PELA AGRODEFESA AOS CIDADÃOS.</t>
  </si>
  <si>
    <t xml:space="preserve">18922 - CANAIS DE ATENDIMENTO DIGITAL DISPONIBILIZADOS</t>
  </si>
  <si>
    <t xml:space="preserve">TODOS OS CANAIS DE ATENDIMENTO DIGITAIS DISPONIBILIZADOS PARA OS CIDADÃOS E USUÁRIOS DOS SERVIÇOS DA AGRODEFESA.</t>
  </si>
  <si>
    <t xml:space="preserve">18923 - EXPRESSO AMPLIADO</t>
  </si>
  <si>
    <t xml:space="preserve">AMPLIAÇÃO DOS SERVIÇOS DISPONIBILIZADOS NO PORTAL EXPRESSO.</t>
  </si>
  <si>
    <t xml:space="preserve">NUMERO DE SERVIÇÃOS DISPONIBILIZADOS, RELATÓRIOS GERENCIAIS E DEMAIS DOCUMENTOS COMPROBATÓRIOS.</t>
  </si>
  <si>
    <t xml:space="preserve">2413 - GESTÃO DA INICIATIVA SOLUÇÃO DE ATENDIMENTO DIGITAL E OFERTA DE SERVIÇOS ÁGEIS E INTELIGENTES AOS CIDADÃOS</t>
  </si>
  <si>
    <t xml:space="preserve">R$ 6.486.556,29</t>
  </si>
  <si>
    <t xml:space="preserve">R$ 1.606.854,26</t>
  </si>
  <si>
    <t xml:space="preserve">18924 - GERENCIAR OS SERVIÇOS DA INICIATIVA "SOLUÇÃO DE ATENDIMENTO DIGITAL E OFERTA DE SERVIÇOS ÁGEIS E INTELIGENTES AOS CIDADÃOS"</t>
  </si>
  <si>
    <t xml:space="preserve">GERENCIAR OS RECURSOS VINCULADOS AO DESENVOLVIMENTO E MANUTENÇÃO DOS SISTEMAS DE ATENDIMENTO DA DEFESA AGROPECUÁRIA.</t>
  </si>
  <si>
    <t xml:space="preserve">RELATÓRIOS, GERENCIAMENTO E DEMAIS DOCUMENTOS COMPROBATÓRIOS.</t>
  </si>
  <si>
    <t xml:space="preserve">R$ 4.300.000,00</t>
  </si>
  <si>
    <t xml:space="preserve">R$ 1.595.137,31</t>
  </si>
  <si>
    <t xml:space="preserve">R$ 1.447.632,38</t>
  </si>
  <si>
    <t xml:space="preserve">R$ 147.504,93</t>
  </si>
  <si>
    <t xml:space="preserve">18925 - SIDAGO AMPLIADO</t>
  </si>
  <si>
    <t xml:space="preserve">Sistema de Defesa Agropecuária de Goiás.</t>
  </si>
  <si>
    <t xml:space="preserve">Relatórios gerenciais.</t>
  </si>
  <si>
    <t xml:space="preserve">18927 - WHATSAPP DE COMUNICAÇÃO DESENVOLVIDO</t>
  </si>
  <si>
    <t xml:space="preserve">DESENVOLVIMENTO DE COMUNICAÇÃO MAIS ÁGIL PARA OS USUÁRIOS DOS SERVIÇOS DA AGRODEFESA.</t>
  </si>
  <si>
    <t xml:space="preserve">NÚMERO DE ATENDIMENTOS, RELATÓRIOS GERENCIAIS E DEMAIS DOCUMENTOS COMPROBATÓRIOS.</t>
  </si>
  <si>
    <t xml:space="preserve">3362 - JUNTA COMERCIAL DO ESTADO DE GOIÁS - JUCEG</t>
  </si>
  <si>
    <t xml:space="preserve">OFERTAR SERVIÇOS POR MEIO DA REDESIM</t>
  </si>
  <si>
    <t xml:space="preserve">NÃO OPERACIONALIZAÇÃO DO SISTEMA DA REDE POR TODOS OS PARTÍCIPES; DEMORA NA INCLUSÃO DE ALGUMAS ENTIDADES PARTÍCIPES E PREFEITURAS; FALTA DE RANKING REDESIM DE DESEMPENHO DAS PREFEITURAS.</t>
  </si>
  <si>
    <t xml:space="preserve">FALTA DE COMPROMETIMENTO; TROCA DE FUNCIONÁRIOS E PREFEITO; ALTERAÇÕES NO SISTEMA/PLATAFORMA; FALTA DE PRIORIZAÇÃO DA REDESIM POR PARTE DAS ENTIDADES E PREFEITURAS.</t>
  </si>
  <si>
    <t xml:space="preserve">19170 - PADRONIZAÇÃO DOS PROCEDIMENTOS DE ABERTURA DE EMPRESAS REALIZADO</t>
  </si>
  <si>
    <t xml:space="preserve">Procedimentos para abertura de empresas simplificados e abreviados.</t>
  </si>
  <si>
    <t xml:space="preserve">Não informado.</t>
  </si>
  <si>
    <t xml:space="preserve">2431 - GESTÃO DOS SERVIÇOS POR MEIO DA REDESIM</t>
  </si>
  <si>
    <t xml:space="preserve">R$ 1.457.000,00</t>
  </si>
  <si>
    <t xml:space="preserve">R$ 137.911,34</t>
  </si>
  <si>
    <t xml:space="preserve">19171 - GESTÃO DA OFERTA DE SERVIÇOS POR MEIO DA REDESIM</t>
  </si>
  <si>
    <t xml:space="preserve">Produto de gestão dos serviços da iniciativa.</t>
  </si>
  <si>
    <t xml:space="preserve">Contabilização dos serviços</t>
  </si>
  <si>
    <t xml:space="preserve">R$ 1.457.901,72</t>
  </si>
  <si>
    <t xml:space="preserve">R$ 1.508.928,28</t>
  </si>
  <si>
    <t xml:space="preserve">R$ 1.561.740,77</t>
  </si>
  <si>
    <t xml:space="preserve">R$ 1.616.401,69</t>
  </si>
  <si>
    <t xml:space="preserve">RECUPERAÇÃO E ADEQUAÇÃO DA SEDE DA JUCEG</t>
  </si>
  <si>
    <t xml:space="preserve">O PRÉDIO DA SEDE É ANTIGO, NÃO OFERECENDO INSTALAÇÕES ADEQUADAS AOS SERVIDORES E PÚBLICO EXTERNO; O PRÉDIO NÃO OBEDECE AOS CRITÉRIOS LEGAIS DE ACESSIBILIDADE.</t>
  </si>
  <si>
    <t xml:space="preserve">O PRÉDIO DA SEDE FOI CONCLUÍDO EM 1980 E NUNCA PASSOU POR UMA REFORMA REAL; A SEDE DA JUCEG NÃO DISPÕE DE BANHEIRO PARA PCD E CÁPSULA ELEVATÓRIA PARA ACESSAR O 1º ANDAR.</t>
  </si>
  <si>
    <t xml:space="preserve">19168 - SEDE DA JUCEG RECUPERADA E READEQUADA</t>
  </si>
  <si>
    <t xml:space="preserve">Sede da JUCEG reformada.</t>
  </si>
  <si>
    <t xml:space="preserve">R$ 1.350.000,00</t>
  </si>
  <si>
    <t xml:space="preserve">3225 - AMPLIAÇÃO / ADEQUAÇÃO DA ESTRUTURA FÍSICA E TECNOLÓGICA DA SEDE DA GOIÁS FOMENTO</t>
  </si>
  <si>
    <t xml:space="preserve">3390 - AGÊNCIA DE FOMENTO DE GOIÁS S/A - GOIASFOMENTO</t>
  </si>
  <si>
    <t xml:space="preserve">CONSTRUÇÃO, AMPLIAÇÃO E MODERNIZAÇÃO TECNOLÓGICA DA SEDE DA GOIÁSFOMENTO.</t>
  </si>
  <si>
    <t xml:space="preserve">Redução dos custos na prestação de serviços; Simplificação e inovação dos serviços públicos; Aumento na maturidade da gestão pública; Eficiência na prestação de serviços.</t>
  </si>
  <si>
    <t xml:space="preserve">Possibilitar a melhoria da estrutura física e tecnológica assegurando o fortalecimento institucional por meio da modernização das instalações físicas da sede da GoiásFomento.</t>
  </si>
  <si>
    <t xml:space="preserve">12039 - SEDE DA GOIÁS FOMENTO COM ESTRUTURA FÍSICA E TECNOLÓGICA AMPLIADA/ADEQUADA</t>
  </si>
  <si>
    <t xml:space="preserve">Ampliação da estrutura física e tecnológica da GoiásFomento por meio de investimentos na melhoria da prestação de serviços.</t>
  </si>
  <si>
    <t xml:space="preserve">Valor financeiro investido.</t>
  </si>
  <si>
    <t xml:space="preserve">R$ 3.300.000,00</t>
  </si>
  <si>
    <t xml:space="preserve">R$ 2.300.000,00</t>
  </si>
  <si>
    <t xml:space="preserve">R$ 1.300.000,00</t>
  </si>
  <si>
    <t xml:space="preserve">ENTORNO</t>
  </si>
  <si>
    <t xml:space="preserve">PACTO PELO ENTORNO DO DISTRITO FEDERAL</t>
  </si>
  <si>
    <t xml:space="preserve">Desenvolvimento econômico e social (baixo IDH).</t>
  </si>
  <si>
    <t xml:space="preserve">Visa o desenvolvimento econômico e social dos municípios do entorno do Distrito Federal, em articulação com Estado e União, de modo a implantar e otimizar políticas públicas, melhorando a qualidade de vida da população do entorno do DF.</t>
  </si>
  <si>
    <t xml:space="preserve">19644 - PLANO INTEGRADO DE DESENVOLVIMENTO DA REGIÃO DO ENTORNO DO DISTRITO FEDERAL</t>
  </si>
  <si>
    <t xml:space="preserve">Articulação, gestão e governança de projetos e ações de desenvolvimento da região do entorno do distrito federal.</t>
  </si>
  <si>
    <t xml:space="preserve">Plano concluído.</t>
  </si>
  <si>
    <t xml:space="preserve">GOIÁS DA INOVAÇÃO, CIÊNCIA E TECNOLOGIA</t>
  </si>
  <si>
    <t xml:space="preserve">1049 - GOIÁS DA INOVAÇÃO E DA TRANSFORMAÇÃO DIGITAL</t>
  </si>
  <si>
    <t xml:space="preserve">O programa compreende iniciativas voltadas à promoção e disseminação da cultura de inovação e sustentabilidade e da ativação de ecossistema propício ao seu desenvolvimento. Abriga também iniciativas de ampliação da malha de fibra óptica para conectar órgãos das três esferas de governo.</t>
  </si>
  <si>
    <t xml:space="preserve">O indicador mais usual para avaliar a posição do estado em relação à Pesquisa e Desenvolvimento (P&amp;D) é a participação do investimento em P&amp;D sobre o Produto Interno Bruto (PIB). O resultado mostra o quanto do PIB do estado foi direcionado para pesquisa e desenvolvimento. Conforme as informações do Ministério da Ciência, Tecnologia e Inovações (MCTI) e do PIB do IBGE, entre o período de 2010 a 2018, houve uma evolução bastante significativa da participação do investimento público em P&amp;D do estado de Goiás. No entanto, nos anos subsequentes houve uma queda expressiva nessa participação. Em 2020, a participação do investimento em P&amp;D no PIB de Goiás foi de apenas 0,07%, sendo esse o menor desde 2017. Em 2018 houve um comportamento atípico da série, pois a participação dos investimentos em P&amp;D chegou a 0,16%, no entanto, nos anos seguintes alcançou o patamar observado antes de 2018.</t>
  </si>
  <si>
    <t xml:space="preserve">Aumento do investimento em inovação na administração pública e no setor empresarial.</t>
  </si>
  <si>
    <t xml:space="preserve">Participação do investimento em Pesquisa e Desenvolvimento sobre o Produto Interno Bruto (PIB)</t>
  </si>
  <si>
    <t xml:space="preserve">INOVAÇÃO E TRANSFORMAÇÃO DA GESTÃO E DOS SERVIÇOS PÚBLICOS</t>
  </si>
  <si>
    <t xml:space="preserve">Baixa disponibilidade de serviços públicos de qualidade, acessíveis ao cidadão, em virtude da ausência de sistemas atualizados e ineficiência de processos.</t>
  </si>
  <si>
    <t xml:space="preserve">Modernizar, reestruturar e fortalecer o Sistema de Atendimento ao Cidadão, para melhoria da qualidade e da eficiência.</t>
  </si>
  <si>
    <t xml:space="preserve">16340 - ATENDIMENTO DIGITAL REALIZADO</t>
  </si>
  <si>
    <t xml:space="preserve">Produto de gestão que mantém o serviço de atendimento digital através do canal Expresso.</t>
  </si>
  <si>
    <t xml:space="preserve">Contagem de atendimentos digitais.</t>
  </si>
  <si>
    <t xml:space="preserve">18293 - ATENDIMENTO HUMANIZADO (PRESENCIAL / DIRETO)</t>
  </si>
  <si>
    <t xml:space="preserve">Produto de gestão que mantém o serviço de atendimento presencial nas unidades Vapt Vupts.</t>
  </si>
  <si>
    <t xml:space="preserve">Contagem de atendimentos presenciais.</t>
  </si>
  <si>
    <t xml:space="preserve">2436 - GESTÃO DO ATENDIMENTO AO CIDADÃO</t>
  </si>
  <si>
    <t xml:space="preserve">R$ 27.908.000,00</t>
  </si>
  <si>
    <t xml:space="preserve">R$ 3.667.872,04</t>
  </si>
  <si>
    <t xml:space="preserve">18300 - GESTÃO DO ATENDIMENTO AO CIDADÃO</t>
  </si>
  <si>
    <t xml:space="preserve">Gestão dos serviços de melhoria do atendimento ao cidadão.</t>
  </si>
  <si>
    <t xml:space="preserve">R$ 21.560.000,00</t>
  </si>
  <si>
    <t xml:space="preserve">R$ 3.568.146,48</t>
  </si>
  <si>
    <t xml:space="preserve">R$ 2.960.813,05</t>
  </si>
  <si>
    <t xml:space="preserve">R$ 140.227,21</t>
  </si>
  <si>
    <t xml:space="preserve">18309 - GESTÃO SIMPLIFICADA REALIZADA</t>
  </si>
  <si>
    <t xml:space="preserve">Produto de gestão que mantém o serviço de gestão simplificada através de melhoramentos em prol do atendimento.</t>
  </si>
  <si>
    <t xml:space="preserve">Contagem de novos beneficiamentos que simplifiquem a operacionalização do trabalho.</t>
  </si>
  <si>
    <t xml:space="preserve">CULTURA, TERRITORIALIZAÇÃO E CAPACITAÇÃO PARA UM DESENVOLVIMENTO SUSTENTÁVEL</t>
  </si>
  <si>
    <t xml:space="preserve">Políticas de Fomento e Incentivo à Inovação e Desenvolvimento Sustentável Incipientes</t>
  </si>
  <si>
    <t xml:space="preserve">Disseminar a cultura da sustentabilidade, com destaque para a inclusão do tema no conjunto de características de uma organização, valores, crenças e práticas adotadas que impactem a gestão de seus negócios e a forma como lida com o ecossistema; identificar, desenvolver, contratar, sistematizar e disponibilizar informações e estudos relativos à sustentabilidade, ESG e ODS; promover ações nas organizações públicas e privadas que incentivem o desenvolvimento da cultura de sustentabilidade nos negócios (ESG e ODS). Ainda, a Reativação e Reaparelhamento do Fundo Estadual de Ciência e Tecnologia (Functec) e remodelagem para o Fundo de Ciência, Tecnologia e Inovação que será criado com o objetivo de apoiar financeiramente programas e projetos prioritários de desenvolvimento científico e tecnológico, tendo como fonte de receita os incentivos fiscais, empréstimos de instituições financeiras, contribuições e doações de entidades públicas e privadas.</t>
  </si>
  <si>
    <t xml:space="preserve">18900 - PESQUISA, DIAGNÓSTICO E MONITORAMENTO DOS ODS E ESG NO ESTADO</t>
  </si>
  <si>
    <t xml:space="preserve">1 - Levantar informações e indicadores do Estado e municípios e avaliar o quanto falta para alcançar as metas dos Objetivos do Desenvolvimento Sustentável - ODS; incorporar as métricas Environmental, Social and Corporate Governance - ESG; 2 - Escala de avaliação da Governança, metodologia de vinculação das ações aos ODS, mapeamento de indicadores aplicáveis, com base nos indicadores globais, análise das bases de registros administrativos para a inclusão de novos indicadores; 3 - Localização e municipalização dos ODS, identificando ações nas áreas de erradicação da pobreza, segurança alimentar, agricultura, saúde, educação, igualdade de gênero, redução das desigualdades, e tantas outras temáticas, entre outras formas de apoio às políticas municipais para o desenvolvimento sustentável; 4 - Portal de monitoramento dos indicadores ODS e ESG do estado;</t>
  </si>
  <si>
    <t xml:space="preserve">Relatórios e apresentações técnicas das pesquisas, avaliações e monitoramento das metas e indicadores oficiais ODS e ESG; Metodologia validada; Portal ativo e atualizado.</t>
  </si>
  <si>
    <t xml:space="preserve">18907 - CURSOS, EVENTOS E SEMINÁRIOS PARA TREINAMENTO E CAPACITAÇÃO</t>
  </si>
  <si>
    <t xml:space="preserve">Promoção de eventos de divulgação para agentes públicos; elaboração e promoção de eventos de divulgação para agentes privados, com linguagem objetiva e que abordem questões relevantes para a vida diária da população; Produção de materiais instrucionais; Fortalecimento do ecossistema de inovação por agentes públicos e privados; construção do debate na temática da sustentabilidade com as cadeias produtivas; interação com especialistas por meio de plataformas online e encontros presenciais para discutir sobre os principais desafios e oportunidades para a implementação dos ODS no âmbito local.</t>
  </si>
  <si>
    <t xml:space="preserve">Editais e termos de adesão; relatórios institucionais; número de eventos e participantes.</t>
  </si>
  <si>
    <t xml:space="preserve">18908 - ESTABELECIMENTO DE PARCERIAS ENTRE AGENTES PÚBLICOS E PRIVADOS, E COMUNIDADES CIENTÍFICAS</t>
  </si>
  <si>
    <t xml:space="preserve">Incorporar os conceitos de desenvolvimento sustentável e os ODS da Agenda 2030 no plano plurianual (PPA) de forma mais ampla; Estabelecer o vínculo entre as atividades Acadêmicas, de Extensão e de Pesquisa e os Objetivos de Desenvolvimento Sustentável como objetivos específicos: Conhecer o alcance dos ODS; Identificar os ODS que estão vinculados à academia; Relacionar os ODS com as atividades de Pesquisa e Extensão e o impacto que geram; Apoiar da elaboração e execução de projetos de pesquisa nos temas afins</t>
  </si>
  <si>
    <t xml:space="preserve">Planos Plurianuais do estado e municípios; Planos de cursos e projetos de pesquisa; Publicações e periódicos científicos.</t>
  </si>
  <si>
    <t xml:space="preserve">2389 - GESTÃO DOS SERVIÇOS DA CULTURA, TERRITORIALIZAÇÃO E CAPACITAÇÃO PARA UM DESENVOLVIMENTO SUSTENTÁVEL</t>
  </si>
  <si>
    <t xml:space="preserve">R$ 4.760,00</t>
  </si>
  <si>
    <t xml:space="preserve">18909 - GESTÃO DOS SERVIÇOS DA CULTURA, TERRITORIALIZAÇÃO E CAPACITAÇÃO PARA UM DESENVOLVIMENTO SUSTENTÁVEL</t>
  </si>
  <si>
    <t xml:space="preserve">1- Cursos, eventos, seminários e produção de material instrucional; 2- Treinamento e capacitação de agentes públicos e privados para trabalhar com a AGENDA 2030; 3- Elaboração e difusão de uma metodologia para adoção dos ODS e dos critérios ESG; 4- Escala de avaliação da Governança, metodologia de vinculação das ações aos ODS, mapeamento de indicadores aplicáveis, com base nos indicadores globais, análise das bases de registros administrativos para a inclusão de novos indicadores; 5- Estabelecimento de parcerias com centros e redes de pesquisa interinstitucionais especializadas; 6- Engajamento da comunidade científica na elaboração de programa de pesquisa e extensão na temática da sustentabilidade; 7- Eventuais diárias ou locomoções que sejam necessárias realizar. 8- Levantar informações e indicadores do Estado e municípios e avaliar o quanto falta para alcançar as metas dos ODS; incorporar as métricas ESG e Territorializar os ODS, bem como criar o Portal.</t>
  </si>
  <si>
    <t xml:space="preserve">Número de inscritos, contratos e termos de adesão; Relatórios institucionais; Planos plurianuais do estado e municípios; Planos de cursos e projetos de pesquisas; Publicações e periódicos científicos.</t>
  </si>
  <si>
    <t xml:space="preserve">19129 - REATIVAÇÃO E REAPARELHAMENTO DO FUNDO ESTADUAL DE CIÊNCIA E TECNOLOGIA (FUNCTEC) E REMODELAGEM PARA O FUNDO DE CIÊNCIA, TECNOLOGIA E INOVAÇÃO</t>
  </si>
  <si>
    <t xml:space="preserve">O Objetivo do Fundo é utilizar os repasses vinculados ao Fundo de Participação dos Estados e a Vinculação Tributária, que não estão vinculados ao orçamento da Secretaria, para apoiar até 10 Centros de Excelência, sendo 6 existentes e 4 novos; apoiar até 1.000 Startups, sendo 234 já mapeadas e fortalecendo para que tenhamos até 1.000 startups apoiadas ao final desta gestão do Governo; apoiar 5 municípios goianos na criação de Centros de Inovação, que tenham área de CT&amp;I e que participem do Programa Goiás Ativa; apoiar até 40 ambientes de inovação (Incubadoras Tecnológicas, Hubs e Parques Tecnológicos)</t>
  </si>
  <si>
    <t xml:space="preserve">Valores de recursos atraídos</t>
  </si>
  <si>
    <t xml:space="preserve">ESTRATÉGIA ESTADUAL DE NEGÓCIO DE IMPACTO SOCIOAMBIENTAL POSITIVO</t>
  </si>
  <si>
    <t xml:space="preserve">Políticas de fomento e Incentivo à inovação e desenvolvimento sustentável incipientes</t>
  </si>
  <si>
    <t xml:space="preserve">Promover um ambiente favorável ao desenvolvimento de empreendimentos capazes de gerar soluções de mercado para os problemas sociais e ambientais brasileiros por meio da articulação de diferentes órgãos do governo, bem como parceiros da sociedade</t>
  </si>
  <si>
    <t xml:space="preserve">18855 - CURSOS E TREINAMENTOS TÉCNICOS REALIZADOS</t>
  </si>
  <si>
    <t xml:space="preserve">Visa a capacitação, por meio de cursos, treinamentos técnicos e práticos sobre negócios de impacto socioambiental positivo</t>
  </si>
  <si>
    <t xml:space="preserve">Relatório final das atividades realizadas</t>
  </si>
  <si>
    <t xml:space="preserve">18856 - EDITAIS DE FOMENTO AOS NEGÓCIOS DE IMPACTO SOCIOAMBIENTAL POSITIVO PUBLICADOS</t>
  </si>
  <si>
    <t xml:space="preserve">Editais de apoio de negócios de impacto socioambiental positivo para promover o ecossistema no Estado de Goiás</t>
  </si>
  <si>
    <t xml:space="preserve">Editais publicados no site oficial da Secretaria e também, no que couber, no Diário Oficial do Estado</t>
  </si>
  <si>
    <t xml:space="preserve">18857 - EVENTOS SOBRE NEGÓCIOS DE IMPACTO SOCIOAMBIENTAL POSITIVO REALIZADOS</t>
  </si>
  <si>
    <t xml:space="preserve">Eventos de mobilização, sensibilização e disseminação sobre negócios de impacto socioambiental positivo</t>
  </si>
  <si>
    <t xml:space="preserve">Publicação no site oficial da Secretaria e também em suas mídias sociais</t>
  </si>
  <si>
    <t xml:space="preserve">2386 - GESTÃO DA INICIATIVA ESTRATÉGIA ESTADUAL DE NEGÓCIO DE IMPACTO SOCIOAMBIENTAL POSITIVO</t>
  </si>
  <si>
    <t xml:space="preserve">R$ 880.000,00</t>
  </si>
  <si>
    <t xml:space="preserve">R$ 5.752,28</t>
  </si>
  <si>
    <t xml:space="preserve">18860 - PRODUTO DE GESTÃO DA ESTRATÉGIA ESTADUAL DE NEGÓCIOS DE IMPACTO SOCIOAMBIENTAL POSITIVO</t>
  </si>
  <si>
    <t xml:space="preserve">PRODUTO DE GESTÃO DOS SERVIÇOS: - CURSOS E TREINAMENTOS TÉCNICOS REALIZADOS - EDITAIS DE FOMENTO AOS NEGÓCIOS DE IMPACTO SOCIOAMBIENTAL POSITIVO PUBLICADOS - EVENTOS SOBRE NEGÓCIOS DE IMPACTO SOCIOAMBIENTAL POSITIVO REALIZADOS E EVENTUAIS DIÁRIAS OU LOCOMOÇÕES QUE SEJAM NECESSÁRIAS REALIZAR</t>
  </si>
  <si>
    <t xml:space="preserve">LIQUIDAÇÃO SIOFI REALIZADA</t>
  </si>
  <si>
    <t xml:space="preserve">EVENTOS DE ATIVAÇÃO DE ECOSSISTEMA</t>
  </si>
  <si>
    <t xml:space="preserve">Realizar eventos e premiações nas áreas de ciência, tecnologia e inovação que fomentem o ecossistema de inovação, alguns com foco em Inteligência Artificial</t>
  </si>
  <si>
    <t xml:space="preserve">18839 - FÓRUM/EVENTO DE INTELIGÊNCIA ARTIFICIAL</t>
  </si>
  <si>
    <t xml:space="preserve">Realizar evento de Inteligência Artificial com foco no empreendedorismo inovador</t>
  </si>
  <si>
    <t xml:space="preserve">Liquidação SIOFI realizada</t>
  </si>
  <si>
    <t xml:space="preserve">18840 - PRÊMIO DE CIÊNCIA, TECNOLOGIA E INOVAÇÃO REALIZADO</t>
  </si>
  <si>
    <t xml:space="preserve">Realizar em parceria com outros agentes do ecossistema goiano de inovação, o Prêmio de Ciência, Tecnologia e Inovação.</t>
  </si>
  <si>
    <t xml:space="preserve">18862 - EVENTOS DE ATIVAÇÃO DO ECOSSISTEMA DE INOVAÇÃO</t>
  </si>
  <si>
    <t xml:space="preserve">Realizar evento para fomentar a cultura da inovação junto à população jovem; Concessão de diárias.</t>
  </si>
  <si>
    <t xml:space="preserve">2387 - GESTÃO DE EVENTOS DE INOVAÇÃO E DE INTELIGÊNCIA ARTIFICIAL</t>
  </si>
  <si>
    <t xml:space="preserve">19077 - GESTÃO DE EVENTOS DE INOVAÇÃO E DE INTELIGÊNCIA ARTIFICIAL</t>
  </si>
  <si>
    <t xml:space="preserve">- Realizar evento para fomentar a cultura da inovação junto à população jovem; - Realizar evento de Inteligência Artificial com foco no empreendedorismo inovador; - Realizar em parceria com outros agentes do ecossistema goiano de inovação, o Prêmio de Ciência, Tecnologia e Inovação; - Concessão de diárias.</t>
  </si>
  <si>
    <t xml:space="preserve">3198 - IMPLEMENTAÇÃO DO PROGRAMA DE CLUSTERS PRODUTIVOS INOVADORES</t>
  </si>
  <si>
    <t xml:space="preserve">R$ 1.002.000,00</t>
  </si>
  <si>
    <t xml:space="preserve">IDENTIFICAÇÃO E FORTALECIMENTO DE CLUSTERS DE INOVAÇÃO</t>
  </si>
  <si>
    <t xml:space="preserve">O programa pretende identificar e fomentar clusters produtos para desenvolver soluções inovadoras. O Goiás Ativa é um programa de fomento e fortalecimento dos Municípios Goianos, com foco em estruturação de Centros de Inovação.</t>
  </si>
  <si>
    <t xml:space="preserve">18866 - PROGRAMA GOIÁS ATIVA IMPLEMENTADO</t>
  </si>
  <si>
    <t xml:space="preserve">Apoiar e fomentar até 5 municípios por ano na estruturação de centros de inovação para formar, atrair e reter talentos e pesquisadores com ênfase na ciência e tecnologia. Criar um edital de fomento para apoiar o desenvolvimento a ciência, tecnologia e inovação nas diversas regiões do Estado; concessão de diárias.</t>
  </si>
  <si>
    <t xml:space="preserve">R$ 3.002.000,00</t>
  </si>
  <si>
    <t xml:space="preserve">3200 - IMPLEMENTAÇÂO DO PROGRAMA GOIÁS ATIVA</t>
  </si>
  <si>
    <t xml:space="preserve">18887 - PROGRAMA DE CLUSTERS PRODUTIVOS INOVADORES IMPLEMENTADO</t>
  </si>
  <si>
    <t xml:space="preserve">Criar e desenvolver o programa de clusters produtivos inovadores, atuando com grupos geograficamente próximos de empresas inter-relacionadas e de instituições associadas numa determinada área, ligadas por tecnologias e competências comuns que sejam difusores de conhecimentos; Concessão de diárias.</t>
  </si>
  <si>
    <t xml:space="preserve">R$ 1.002.875,00</t>
  </si>
  <si>
    <t xml:space="preserve">R$ 2.005.750,00</t>
  </si>
  <si>
    <t xml:space="preserve">3199 - IMPLEMENTAÇÂO DO PROGRAMA DE INOVAÇÃO ABERTA</t>
  </si>
  <si>
    <t xml:space="preserve">R$ 102.000,00</t>
  </si>
  <si>
    <t xml:space="preserve">PROGRAMA DE INOVAÇÃO ABERTA</t>
  </si>
  <si>
    <t xml:space="preserve">Promover a sinergia entre empresas, centros de pesquisa, laboratórios, entidades governamentais, autarquias e startups, com o propósito de colaborar na criação conjunta de soluções que atendam às demandas do mercado. Esse enfoque é especialmente direcionado a médias e grandes empresas, bem como às Govtechs.</t>
  </si>
  <si>
    <t xml:space="preserve">18872 - PROGRAMA DE INOVAÇÃO ABERTA IMPLEMENTADO</t>
  </si>
  <si>
    <t xml:space="preserve">Apoiar a criação e consolidação de startups cujo foco é desenvolver produtos inovadores para problemas desafiadores das médias e grandes empresas; Concessão de diárias.</t>
  </si>
  <si>
    <t xml:space="preserve">R$ 1.602.000,00</t>
  </si>
  <si>
    <t xml:space="preserve">3201 - IMPLEMENTAÇÃO DO PROGRAMA GOVTECH</t>
  </si>
  <si>
    <t xml:space="preserve">18875 - PROGRAMA GOVTECH IMPLEMENTADO</t>
  </si>
  <si>
    <t xml:space="preserve">Fomentar a criação e estabelecimento de startups voltadas para o desenvolvimento de produtos inovadores que abordem desafios do serviço público, visando soluções que possam ser adotadas pelo governo e focadas no aprimoramento do atendimento aos cidadãos.</t>
  </si>
  <si>
    <t xml:space="preserve">R$ 1.600.000,00</t>
  </si>
  <si>
    <t xml:space="preserve">R$ 7.330.000,00</t>
  </si>
  <si>
    <t xml:space="preserve">2388 - GESTÃO DO OBSERVATÓRIO DE INOVAÇÃO DO ESTADO DE GOIÁS</t>
  </si>
  <si>
    <t xml:space="preserve">R$ 1.480.000,00</t>
  </si>
  <si>
    <t xml:space="preserve">R$ 334.705,00</t>
  </si>
  <si>
    <t xml:space="preserve">TRANSFORMAÇÃO DIGITAL NO ESTADO DE GOIÁS</t>
  </si>
  <si>
    <t xml:space="preserve">Baixa capacitação e cultura digital na sociedade, nos municípios e nas empresas de Goiás.</t>
  </si>
  <si>
    <t xml:space="preserve">A transformação digital é um elemento-chave para a competitividade do Estado de Goiás no contexto nacional e internacional, pois permite impulsionar a economia, atrair investimentos e estimular a inovação nos setores público, privado e na sociedade goiana. Por sua vez, um ponto-chave do processo de transformação digital é sobre a educação na era digital. É fundamental que a transformação digital seja vista com perspectivas que vão além dos aspectos de negócios e da tecnologia, para observar as desigualdades e as lacunas que o Estado precisa superar. As tecnologias e modelos inovadores estão transformando a maneira como pessoas, comunidades e organizações se relacionam, produzem e interagem. Logo, é essencial potencializar a transformação digital em Goiás, considerando a exclusão digital como parte de um processo mais amplo de desigualdades, o que permite compreender que a promoção da inclusão digital é parte da inclusão social, pois hoje ela está limitando o acesso à informação, serviços públicos, oportunidades educacionais e emprego. Isso pode perpetuar desigualdades sociais e econômicas, dificultar a participação social e limitar o desenvolvimento pessoal e profissional dos cidadãos goianos. Portanto, é fundamental instituir uma política pública para impulsionar o desenvolvimento da Transformação Digital e assim colocar o Estado de Goiás alinhado estrategicamente às diretrizes nacionais e internacionais relacionadas à temática, especialmente aos ODS.</t>
  </si>
  <si>
    <t xml:space="preserve">18910 - OBSERVATÓRIO DE INOVAÇÃO DO ESTADO DE GOIÁS GERIDO</t>
  </si>
  <si>
    <t xml:space="preserve">Desenvolver uma política pública de Inclusão e Transformação Digital para o Estado de Goiás alinhada às Estratégias Nacionais exigirá da SECTI, especialmente da Superintendência de Transformação Digital, implementar iniciativas voltadas a melhorar uma série de indicadores relacionados à temática, por exemplo: - nº de Municípios na Rede de Transformação Digital do Estado de Goiás; - nº de eventos de aculturação, por exemplo, n.º de Eventos, campanhas, workshops e seminários relacionados a Transformação Digital realizados pelo Governo do Estado de Goiás; - % de Municípios com adesão ao GOV.BR; - nº de goianos cadastrados no GOV.BR; - nº de Diagnósticos Municipais de Transformação Digital; - Índice de Oferta de Serviços Digitais da ABEPTIC; - Índice de Maturidade Digital dos Municípios; - nº Desafios públicos (problemas) solucionados por inovação aberta (ou pessoas atendidas); - nº de municípios com compromissos de transformação digital estabelecido; - nº de govtechs apoiadas.</t>
  </si>
  <si>
    <t xml:space="preserve">Instrumento normativo</t>
  </si>
  <si>
    <t xml:space="preserve">R$ 2.740.000,00</t>
  </si>
  <si>
    <t xml:space="preserve">R$ 2.840.000,00</t>
  </si>
  <si>
    <t xml:space="preserve">R$ 9.465,00</t>
  </si>
  <si>
    <t xml:space="preserve">R$ 325.240,00</t>
  </si>
  <si>
    <t xml:space="preserve">3195 - CRIAÇÃO DO OBSERVATÓRIO DE INOVAÇÃO DO ESTADO DE GOIÁS</t>
  </si>
  <si>
    <t xml:space="preserve">R$ 1.180.000,00</t>
  </si>
  <si>
    <t xml:space="preserve">18928 - OBSERVATÓRIO DE INOVAÇÃO DO ESTADO DE GOIÁS CRIADO</t>
  </si>
  <si>
    <t xml:space="preserve">O Observatório terá o papel de atuar como um catalisador de esforços para a promoção da inovação e da Transformação Digital conectando esforços de todo o Ecossistema de Inovação e Transformação Digital do Estado para a modernização das instituições públicas, privadas e sociedade goiana. Abaixo os principais investimentos que ele exigirá: 1) Disponibilizar Kit de Produtos Digitais aos municípios contribuindo com a aceleração da Transformação Digital no Estado de Goiás em parceria com outras secretarias de Estado; 2) Desenvolver plataforma tecnológica para gestão dos dados e informações que serão geridas pelo Observatório e que poderão definir as estratégias de TD do Estado de Goiás; 3) Construir/Reformar estrutura física e adquirir mobiliário para alocação e operacionalização do Observatório de Inovação; 4) Promover a transformação digital e a solução de desafios públicos municipais com Inovação Aberta.</t>
  </si>
  <si>
    <t xml:space="preserve">Diagnóstico de adesão dos municípios às plataformas.</t>
  </si>
  <si>
    <t xml:space="preserve">3279 - IMPLANTAÇÃO DA REDE DE FIBRA ÓTICA EM MUNICÍPIOS - GOIÁS DE FIBRA</t>
  </si>
  <si>
    <t xml:space="preserve">R$ 21.950.000,00</t>
  </si>
  <si>
    <t xml:space="preserve">GOIÁS DE FIBRA</t>
  </si>
  <si>
    <t xml:space="preserve">Internet gratuita de alta velocidade para 100% dos municípios goianos, garantindo a inclusão social, melhora e acesso de serviços prestados pelo Estado, apoio ao ensino e desenvolvimento econômico dos municípios.</t>
  </si>
  <si>
    <t xml:space="preserve">18191 - IMPLANTAÇÃO DA REDE DE FIBRA ÓTICA NOS MUNICÍPIOS DO ESTADO DE GOIÁS</t>
  </si>
  <si>
    <t xml:space="preserve">Implementação da infraestrutura de fibra óptica em todos os 246 municípios do estado a partir do Programa Goiás de Fibra, com a instalação de grandes anéis ópticos, que irão percorrer os maiores conglomerados urbanos, com 2.300 pontos de conectividade em órgãos públicos do estado. O objetivo é aprimorar a conectividade dos órgãos da administração estadual, melhorando a qualidade dos serviços prestados e possibilitando novos serviços que requeiram uma melhor conectividade.</t>
  </si>
  <si>
    <t xml:space="preserve">R$ 22.510.842,79</t>
  </si>
  <si>
    <t xml:space="preserve">R$ 82.400.000,00</t>
  </si>
  <si>
    <t xml:space="preserve">R$ 59.600.000,00</t>
  </si>
  <si>
    <t xml:space="preserve">3158 - CONSTRUÇÃO DE INFRAESTRUTURA PARA GERENCIAMENTO E TRATAMENTO DE RESÍDUOS SÓLIDOS</t>
  </si>
  <si>
    <t xml:space="preserve">R$ 1.124.287,44</t>
  </si>
  <si>
    <t xml:space="preserve">1050 - SANEAMENTO E GESTÃO DE RESÍDUOS SÓLIDOS</t>
  </si>
  <si>
    <t xml:space="preserve">O programa compreende iniciativas relacionadas à gestão das políticas de saneamento básico, visando sua universalização, à gestão sustentável dos resíduos sólidos e à recuperação ambiental de bacias pela melhoria da gestão de lançamento de efluentes em corpos hídricos.</t>
  </si>
  <si>
    <t xml:space="preserve">O percentual de domicílios atendidos por rede geral de abastecimento de água refere-se à participação de domicílios que atendem a essa condição, frente do total de domicílios particulares permanentes. Observa-se que, no intervalo considerado, Goiás acompanhou a tendência de crescimento do atendimento verificada no Centro-Oeste, contrariando a redução verificada no país. Apenas entre 2019 e 2022, o percentual de domicílios atendidos por rede geral de abastecimento de água aumentou mais de 1%, saindo de 89,22%, em 2019, para 90,43% em 2022, permanecendo maior do que a média nacional. O percentual de domicílios com esgotamento sanitário por rede geral ou com fossa séptica ligada à rede coletora reflete a participação de domicílios que atendem a essa condição, frente do total de domicílios particulares permanentes. Observa-se que Goiás acompanhou a tendência de crescimento do Centro-Oeste e do país, ainda que apresentando um incremento menos significativo quando comparado com os registrados nessas outras duas regiões geográficas. Apesar disso, o estado ainda apresenta um percentual de domicílios com esgotamento sanitário por rede geral ou com fossa séptica ligada à rede coletora superior ao da região Centro-Oeste, encerrando 2022 com um índice de 61,7%. O percentual de domicílios com coleta direta de lixo ou por caçamba corresponde à participação de domicílios, em relação ao total de domicílios particulares permanentes, em que a coleta de lixo é realizada ou no domicílio, por empresa de limpeza urbana (pública ou particular), ou quando o lixo é depositado em caçamba, tanque ou outro depósito, sendo posteriormente coletado por serviço ou empresa de limpeza urbana (pública ou privada). Observa-se que a realidade de coleta de lixo mostra Goiás em melhores condições quando comparado com o Centro-Oeste e o Brasil. Entre 2019 e 2022, o indicador de coleta de lixo direta e indireta saltou de 93,19% para 95,25% em Goiás. Portanto, embora Goiás alcance melhores resultados do que a média nacional e supere a média da região Centro-Oeste, ainda há espaço para melhoria, em especial quanto à ampliação da rede de coleta e tratamento de esgoto.</t>
  </si>
  <si>
    <t xml:space="preserve">Ampliação do acesso à água tratada, da coleta e tratamento de esgoto e melhoria da gestão dos resíduos sólidos.</t>
  </si>
  <si>
    <t xml:space="preserve">Percentual de domicílios atendidos por rede geral de abastecimento de água Percentual de domicílios com esgotamento sanitário por rede geral ou com fossa séptica ligada à rede coletora Percentual de domicílios com coleta direta de lixo ou por caçamba</t>
  </si>
  <si>
    <t xml:space="preserve">FORTALECIMENTO DA FORMULAÇÃO E GESTÃO DA POLÍTICA DE SANEAMENTO BÁSICO</t>
  </si>
  <si>
    <t xml:space="preserve">Atendimento insuficiente de rede de água e coleta de esgoto sanitário e Deficiência das políticas envolvendo mudanças climáticas, ambientais e sustentabilidade, e fragmentação dos sistemas estadual e municipal de meio ambiente e de conservação ambiental</t>
  </si>
  <si>
    <t xml:space="preserve">Esta iniciativa tem por objetivo fortalecer a formulação e gestão da política de saneamento básico, visando garantir o acesso universal e sustentável aos serviços de água potável, esgotamento sanitário, manejo de resíduos sólidos e drenagem urbana.</t>
  </si>
  <si>
    <t xml:space="preserve">18125 - ECOPONTOS CONSTRUÍDOS</t>
  </si>
  <si>
    <t xml:space="preserve">Construção de Ecopontos para coleta de resíduos</t>
  </si>
  <si>
    <t xml:space="preserve">Ecopontos construídos e em operação</t>
  </si>
  <si>
    <t xml:space="preserve">3244 - IMPLANTAÇÃO DE UNIDADES REGIONAIS PARA MANEJO DE RESÍDUOS SÓLIDOS - URBANO</t>
  </si>
  <si>
    <t xml:space="preserve">18126 - UNIDADES REGIONAIS PARA A PRESTAÇÃO DO SERVIÇO DE MANEJO DE RESÍDUOS SÓLIDOS IMPLANTADAS</t>
  </si>
  <si>
    <t xml:space="preserve">Implantação de unidades regionais para a prestação do serviço de manejo de resíduos sólidos</t>
  </si>
  <si>
    <t xml:space="preserve">Unidade implantada e em funcionamento</t>
  </si>
  <si>
    <t xml:space="preserve">3245 - MODELAGEM DE CONCESSÃO DO SERVIÇO DE TRATAMENTO DE RESÍDUOS SÓLIDOS - URBANO</t>
  </si>
  <si>
    <t xml:space="preserve">18127 - MODELAGEM DE CONCESSÃO DE RESÍDUOS SÓLIDOS REALIZADA</t>
  </si>
  <si>
    <t xml:space="preserve">Realização da modelagem de concessão de resíduos sólidos</t>
  </si>
  <si>
    <t xml:space="preserve">Modelagem elaborada</t>
  </si>
  <si>
    <t xml:space="preserve">18128 - UNIDADES REGIONAIS PARA A PRESTAÇÃO DO SERVIÇO DE COLETA E TRATAMENTO DE ESGOTAMENTO SANITÁRIO IMPLANTADAS</t>
  </si>
  <si>
    <t xml:space="preserve">Implantação das unidades regionais para a prestação do serviço de coleta e tratamento de esgotamento sanitários</t>
  </si>
  <si>
    <t xml:space="preserve">Unidades regionais implantadas e em funcionamento</t>
  </si>
  <si>
    <t xml:space="preserve">18129 - SOLUÇÕES DE SANEAMENTO IMPLANTADAS</t>
  </si>
  <si>
    <t xml:space="preserve">Implantação de soluções de saneamento</t>
  </si>
  <si>
    <t xml:space="preserve">Soluções implantadas e em utilização</t>
  </si>
  <si>
    <t xml:space="preserve">18130 - PLANO ESTADUAL E REGIONAIS DO SANEAMENTO BÁSICO ELABORADO</t>
  </si>
  <si>
    <t xml:space="preserve">Elaboração do Plano Estadual e dos Planos Regionais do Saneamento Básico</t>
  </si>
  <si>
    <t xml:space="preserve">Planos elaborados</t>
  </si>
  <si>
    <t xml:space="preserve">3165 - EXPANSÃO DA COBERTURA DO SISTEMA DE ABASTECIMENTO DE ÁGUA</t>
  </si>
  <si>
    <t xml:space="preserve">2192 - SANEAMENTO DE GOIÁS S/A - SANEAGO</t>
  </si>
  <si>
    <t xml:space="preserve">EXPANSÃO DA COBERTURA DO SISTEMA DE ABASTECIMENTO DE ÁGUA (SAA)</t>
  </si>
  <si>
    <t xml:space="preserve">Atendimento insuficiente de rede de água e coleta de esgoto sanitário</t>
  </si>
  <si>
    <t xml:space="preserve">De acordo com as orientações do Novo Marco Legal do Saneamento, delineadas pela Lei nº 14.026/2020, é imprescindível ampliar a abrangência no fornecimento de água, com o objetivo de alcançar as metas estipuladas para assegurar o atendimento universal à população</t>
  </si>
  <si>
    <t xml:space="preserve">19284 - UNIDADES IMOBILIÁRIAS ATENDIDAS COM ABASTECIMENTO DE ÁGUA</t>
  </si>
  <si>
    <t xml:space="preserve">Imóveis ou subdivisões de imóveis, com entrada própria independente das demais, razão social distinta e com instalação para o abastecimento de água.</t>
  </si>
  <si>
    <t xml:space="preserve">Será adotado para fins de comprovação o número de economias de água existentes durante o período, conforme metodologia apresentada no Relatório de Administração da Companhia.</t>
  </si>
  <si>
    <t xml:space="preserve">R$ 360.374.878,67</t>
  </si>
  <si>
    <t xml:space="preserve">R$ 399.155.895,05</t>
  </si>
  <si>
    <t xml:space="preserve">R$ 224.328.583,71</t>
  </si>
  <si>
    <t xml:space="preserve">R$ 108.688.674,61</t>
  </si>
  <si>
    <t xml:space="preserve">R$ 116.758.077,81</t>
  </si>
  <si>
    <t xml:space="preserve">3166 - EXPANSÃO DA COBERTURA DO SISTEMA DE ESGOTAMENTO SANITÁRIO</t>
  </si>
  <si>
    <t xml:space="preserve">EXPANSÃO DA COBERTURA DO SISTEMA DE ESGOTAMENTO SANITÁRIO</t>
  </si>
  <si>
    <t xml:space="preserve">Conforme diretrizes do Novo Marco Legal do Saneamento, estabelecidas pela Lei nº 14.026/2020, faz-se necessário expandir a cobertura em abastecimento de água, visando o atingimento das metas de universalização de atendimento da população.</t>
  </si>
  <si>
    <t xml:space="preserve">19285 - UNIDADES IMOBILIÁRIAS ATENDIDAS COM ESGOTAMENTO SANITÁRIO</t>
  </si>
  <si>
    <t xml:space="preserve">Imóveis ou subdivisões de imóveis, com entrada própria independente das demais, razão social distinta e com instalação para o esgotamento sanitário.</t>
  </si>
  <si>
    <t xml:space="preserve">Será adotado para fins de comprovação o número de economias de esgotamento existentes durante o período, conforme metodologia apresentada no Relatório de Administração da Companhia.</t>
  </si>
  <si>
    <t xml:space="preserve">R$ 335.707.024,46</t>
  </si>
  <si>
    <t xml:space="preserve">R$ 368.239.029,66</t>
  </si>
  <si>
    <t xml:space="preserve">R$ 321.879.843,53</t>
  </si>
  <si>
    <t xml:space="preserve">R$ 161.289.573,46</t>
  </si>
  <si>
    <t xml:space="preserve">R$ 32.325.416,62</t>
  </si>
  <si>
    <t xml:space="preserve">REALIZAÇÃO DE AÇÕES DE APOIO À RECUPERAÇÃO AMBIENTAL DE BACIAS</t>
  </si>
  <si>
    <t xml:space="preserve">A disponibilidade hídrica afeta diretamente na regularidade do abastecimento de água à população. Diante disto, a Saneago busca apoiar na realização de ações de recuperação ambiental de bacias, ainda que haja órgãos responsáveis pela gestão de recursos hídricos.</t>
  </si>
  <si>
    <t xml:space="preserve">17930 - NUMERO DE BACIAS COM REALIZAÇÃO DE AÇÕES DE APOIO EM RECUPERAÇÃO</t>
  </si>
  <si>
    <t xml:space="preserve">Este produto quantifica o incremento de bacias hidrográficas com ações de recuperação apoiadas pela Saneago. Essas ações visam preservar as nascentes, reduzir a erosão dos solos, e aumentar ou manter a cobertura vegetal, com a finalidade de contribuir para a garantia da disponibilidade hídrica, melhoria da qualidade da água bruta e a proteção do meio ambiente.</t>
  </si>
  <si>
    <t xml:space="preserve">Por meio de reporte de acompanhamento da área responsável pelas ações de meio ambiente na Companhia.</t>
  </si>
  <si>
    <t xml:space="preserve">3262 - CONSTRUÇÃO DE SISTEMA BIODIGESTOR DE RESÍDUOS</t>
  </si>
  <si>
    <t xml:space="preserve">GESTÃO SUSTENTÁVEL DE RESÍDUOS SÓLIDOS MEDIANTE OPERACIONALIZAÇÃO DE BIODIGESTOR</t>
  </si>
  <si>
    <t xml:space="preserve">Entreposto da Centrais de Abastecimento de Goiás gera atualmente, em média, 27 ton de resíduos diariamente, apresentando em sua composição cerca de 90 % de matéria orgânica. Muito provavelmente, somos o maior gerador de resíduo orgânico do Estado de Goiás. Diante da ausência de projeto de aproveitamento e carência de recursos para investimento, todo esse resíduo orgânico, média de 23 toneladas/dia, é coletado por empresa terceirizada, elevando custo do contrato de limpeza e conservação, sendo enviado ao aterro sanitário de Goiânia, gerando mais despesas e passivo ambiental diante da elevação do consumo de combustível fóssil. Esse deslocamento é realizado por vias expressas e em meio a grande fluxo de veículos, passando por regiões muito povoadas e grande circulação de pessoas tais como shoppings, faculdades e comércios de grande movimento. O caminhão percorre nesse sentido do envio dos resíduos para o aterro, distância de 21,1 km. Além disso, o entreposto apresenta grande demanda por energia elétrica, atingindo consumo de 453.810 kWh/ mês. Isso corresponde a grande parcela do valor do rateio mensal de despesas aos concessionários, custo esse que, naturalmente, é transferido ao consumidor final dos produtos hortifrutigranjeiros, além de contribuir para esgotamento dos recursos naturais.</t>
  </si>
  <si>
    <t xml:space="preserve">O tratamento dos resíduos orgânicos se dá por biodigestão, no qual ocorre mistura dos resíduos orgânicos com água (potável ou de reuso) e envio para biorreatores e assim, temos a geração do biogás e biofertilizante. O processo dentro dos biodigestores é realizado por bactérias que fazem toda decomposição do material através do processo de biodigestão anaeróbica (processo sem oxigênio), dando destinação nobre aos resíduos orgânicos do CEASA-GO. Com a produção de biogás provenientes dos biodigestores, a CEASA-GO poderá, também, produzir biocombustível, com potencial para ser utilizado para geração de energia elétrica em grupos geradores a biogás, inserção do biogás em caldeira objetivando substituir biomassa consumida e, também, no abastecimento da frota de veículos, além de outros benefícios como por exemplo, eliminação de odores provenientes da decomposição de matéria orgânica nas lagoas (ETE). Desta forma, haverá destinação correta para o que é hoje passivo ambiental e descartado todos os dias não gerando renda. Ressalte-se, ainda, que com a instalação do biodigestor, teremos também o biofertilizante, material muito rico em nutrientes, como o famoso NPK, N (Nitrogênio), P (Fósforo), K (Potássio), aumentando significativamente a produção em pastos e/ou lavouras.</t>
  </si>
  <si>
    <t xml:space="preserve">18180 - TONELADAS DE RESÍDUOS ORGÂNICOS TRATADAS NO BIODIGESTOR</t>
  </si>
  <si>
    <t xml:space="preserve">TONELADA</t>
  </si>
  <si>
    <t xml:space="preserve">Resíduo orgânico processado por biodigestão comparado ao lixo ainda encaminhado ao aterro sanitário.</t>
  </si>
  <si>
    <t xml:space="preserve">Relatórios diários e mensais do resíduo orgânico processado no Biodigestor e dos resíduos ainda encaminhados ao aterro sanitário.</t>
  </si>
  <si>
    <t xml:space="preserve">R$ 780.000,00</t>
  </si>
  <si>
    <t xml:space="preserve">3237 - CONSTRUÇÃO DE PLANTAS DE RECUPERAÇÃO ENERGÉTICA DE RESÍDUOS SÓLIDOS URBANOS</t>
  </si>
  <si>
    <t xml:space="preserve">FOMENTO A PROJETOS DE RECUPERAÇÃO ENERGÉTICA DE RESÍDUOS SÓLIDOS</t>
  </si>
  <si>
    <t xml:space="preserve">Deficiências das Políticas envolvendo mudanças climáticas, ambientais e sustentabilidade, e fragmentação dos sistemas estadual e municipal de meio ambiente e conservação ambiental</t>
  </si>
  <si>
    <t xml:space="preserve">Implantar empreendimentos de recuperação energética de resíduos sólidos urbanos através da produção de energia elétrica a partir de biogás gerado em aterros sanitários com finalidades de: gerar valor a partir do resíduo aterrado; reduzir índices de emissão de metano (gás de efeito estufa) na atmosfera; gerar créditos de carbono; e ampliar a diversificação de fontes de energia sustentáveis na matriz energética.</t>
  </si>
  <si>
    <t xml:space="preserve">18184 - NOVAS PLANTAS DE RECUPERAÇÃO ENERGÉTICA DE RESÍDUOS SÓLIDOS URBANOS CONSTRUÍDAS</t>
  </si>
  <si>
    <t xml:space="preserve">QUANTIDADE DE USINAS TÉRMICAS DE BIOGÁS CONSTRUÍDAS</t>
  </si>
  <si>
    <t xml:space="preserve">PROMOVER A EXPANSÃO DO SANEAMENTO BÁSICO NO ESTADO DE GOIÁS</t>
  </si>
  <si>
    <t xml:space="preserve">Falta de saneamento básico em pequenas comunidades do estado.</t>
  </si>
  <si>
    <t xml:space="preserve">Para enfrentar o desafio da carência de saneamento básico em pequenas comunidades do estado de Goiás, uma iniciativa abrangente de expansão do saneamento está sendo implementada. O principal objetivo é estabelecer um programa que providencie infraestrutura essencial, como água potável, sistema de esgoto e tratamento de resíduos sólidos, para essas comunidades, assegurando acesso equitativo e sustentável aos serviços vitais. Por meio de um planejamento regionalizado embasado em análises técnicas, econômicas e sociais, a ação procura identificar as áreas mais necessitadas e priorizar as intervenções mais urgentes. Adicionalmente, o programa inclui iniciativas de sensibilização e educação sanitária, visando conscientizar a população sobre a importância do saneamento básico e incentivando a participação ativa das comunidades nas soluções propostas. Ao expandir a cobertura de saneamento nessas localidades, a iniciativa busca aprimorar a qualidade de vida, prevenir doenças, mitigar a poluição ambiental e fortalecer o desenvolvimento sustentável das comunidades em todo o Estado de Goiás.</t>
  </si>
  <si>
    <t xml:space="preserve">Refere-se à finalização da elaboração minuciosa dos projetos de obras de infraestrutura, englobando estudos técnicos abrangentes, seleção de materiais, estimativas de custos e especificações detalhadas, assegurando a alta qualidade e eficiência das intervenções a serem realizadas.</t>
  </si>
  <si>
    <t xml:space="preserve">Projetos de Obras de infraestrutura instalados</t>
  </si>
  <si>
    <t xml:space="preserve">R$ 2.625.000,00</t>
  </si>
  <si>
    <t xml:space="preserve">R$ 5.250.000,00</t>
  </si>
  <si>
    <t xml:space="preserve">3298 - ELABORAÇÃO DE ESTUDOS DE VIABILIDADE TÉCNICA, ECONÔMICA E AMBIENTAL - EVTEA PARA PROJETOS DE SANEAMENTO BÁSICO</t>
  </si>
  <si>
    <t xml:space="preserve">O resultado da realização dos estudos de viabilidade técnica, econômica e ambiental (EVTEA) previamente à execução de grandes projetos de infraestrutura desempenha um papel fundamental no embasamento das escolhas dos gestores públicos. Estes estudos fornecem informações cruciais que capacitam os tomadores de decisão a avaliar de forma mais abrangente a viabilidade do projeto, considerando não apenas os aspectos técnicos, mas também os impactos econômicos e ambientais. Com base nos resultados dessas análises criteriosas, os gestores podem tomar decisões informadas e embasadas que maximizam os benefícios do projeto e minimizam riscos potenciais, garantindo uma abordagem mais responsável e sustentável na implementação de iniciativas de infraestrutura.</t>
  </si>
  <si>
    <t xml:space="preserve">Projetos de Estudo de Saneamento</t>
  </si>
  <si>
    <t xml:space="preserve">Supervisão de Obras de Saneamento</t>
  </si>
  <si>
    <t xml:space="preserve">R$ 525.000,00</t>
  </si>
  <si>
    <t xml:space="preserve">3312 - IMPLANTAÇÃO DE SANEAMENTO EM ÁREAS RURAIS</t>
  </si>
  <si>
    <t xml:space="preserve">19510 - IMPLANTAÇÃO DE SANEAMENTO RURAL</t>
  </si>
  <si>
    <t xml:space="preserve">Trata-se da conclusão e eficaz implementação de projetos específicos de saneamento básico em áreas rurais e pequenas comunidades. Esses projetos abrangem a concepção e instalação de sistemas de abastecimento de água potável, tratamento de esgoto e gestão de resíduos sólidos, considerando as particularidades de cada localidade. O termo "implantado" indica que as ações planejadas foram executadas, e a infraestrutura de saneamento está em pleno funcionamento, atendendo às necessidades da comunidade rural de maneira satisfatória</t>
  </si>
  <si>
    <t xml:space="preserve">Projetos de Saneamento Implantados</t>
  </si>
  <si>
    <t xml:space="preserve">R$ 7.500.000,00</t>
  </si>
  <si>
    <t xml:space="preserve">R$ 37.500.000,00</t>
  </si>
  <si>
    <t xml:space="preserve">3320 - PROMOVER ESTUDOS DE PARCERIAS PÚBLICO-PRIVADAS (PPP) PARA A IMPLANTAÇÃO DE PROJETOS DE SANEAMENTO</t>
  </si>
  <si>
    <t xml:space="preserve">PROMOVER A EXPANSÃO DO SANEAMENTO BÁSICO NO ESTADO DE GOIÁS POR MEIO DE PPPS</t>
  </si>
  <si>
    <t xml:space="preserve">Necessidade de grande vulto de investimentos a universalização do saneamento</t>
  </si>
  <si>
    <t xml:space="preserve">Propõe a adoção do modelo de Parcerias Público-Privadas (PPPs). Por meio dessas parcerias estratégicas com empresas privadas, o Estado busca atrair capital privado e expertise técnica para acelerar a implementação de projetos de saneamento em larga escala. As PPPs possibilitam a execução de obras de infraestrutura, ampliação de redes de água e esgoto, tratamento de efluentes, além da gestão e operação de sistemas de saneamento em áreas que demandam investimentos substanciais. Essa abordagem visa superar os desafios financeiros e técnicos associados à universalização do saneamento, buscando melhorar a qualidade de vida da população, a saúde pública e a preservação do meio ambiente.</t>
  </si>
  <si>
    <t xml:space="preserve">19003 - PROMOÇÃO DE ESTUDOS PARA UNIVERSALIZAÇÃO DO SANEAMENTO BÁSICO</t>
  </si>
  <si>
    <t xml:space="preserve">Representa a concretização e implementação bem-sucedida de uma parceria desse tipo para o desenvolvimento de projetos relacionados ao saneamento básico. A efetivação da PPP indica que o acordo entre as partes foi concluído, e as obras ou serviços acordados estão em andamento ou já foram finalizados. Essa abordagem busca trazer maior eficiência, inovação e investimento para o setor de saneamento, garantindo melhores condições de vida para a população atendida.</t>
  </si>
  <si>
    <t xml:space="preserve">LIQUIDAÇÃO DE CONTRATO DE PPP EFETIVADO</t>
  </si>
  <si>
    <t xml:space="preserve">R$ 1.596.666,67</t>
  </si>
  <si>
    <t xml:space="preserve">2535 - DISTRIBUIÇÃO E INSTALAÇÃO DE RESERVATÓRIOS DOMICILIARES DE ÁGUA</t>
  </si>
  <si>
    <t xml:space="preserve">PROMOVER MELHORIA E AUMENTO DA QUALIDADE E GARANTIR A CONTINUIDADE NO ABASTECIMENTO DE ÁGUA NAS RESIDÊNCIAS DE</t>
  </si>
  <si>
    <t xml:space="preserve">Falta de estrutura doméstica para o saneamento básico para a população em condição de vulnerabilidade.</t>
  </si>
  <si>
    <t xml:space="preserve">Para enfrentar o desafio do acesso contínuo e adequado à água tratada em famílias vulneráveis de áreas urbanas do Estado de Goiás, a iniciativa visa a implementação de um programa de distribuição de reservatórios domiciliares (caixas d'água). Esse programa tem como propósito viabilizar e garantir o acesso à água de qualidade de forma consistente para essas famílias. Por meio de um planejamento regionalizado, que engloba estudos técnicos, econômicos e sociais, a iniciativa busca identificar as famílias em situação de vulnerabilidade e priorizar as intervenções mais urgentes. Além disso, o programa inclui ações de conscientização e educação sanitária para sensibilizar a população sobre a relevância do saneamento básico e para promover a participação ativa das comunidades nas soluções propostas. Ao possibilitar a reserva de água tratada por essas famílias, a iniciativa visa aprimorar a qualidade de vida, prevenir doenças e fortalecer o desenvolvimento sustentável das famílias beneficiadas pelo projeto no Estado de Goiás.</t>
  </si>
  <si>
    <t xml:space="preserve">19542 - DISTRIBUIÇÃO E INSTALAÇÃO DE RESERVATÓRIO</t>
  </si>
  <si>
    <t xml:space="preserve">Refere-se à conclusão e implementação bem-sucedida de projetos de instalação de reservatórios domiciliares em áreas urbanas para atendimento de população socialmente vulnerável para a melhoria do saneamento básico. O termo "implantado" indica que as ações planejadas foram realizadas, e a família atendida no que se refere à reservação de água potável.</t>
  </si>
  <si>
    <t xml:space="preserve">Números de reservatórios intalados</t>
  </si>
  <si>
    <t xml:space="preserve">R$ 450.000,00</t>
  </si>
  <si>
    <t xml:space="preserve">3178 - ESTRUTURAÇÃO DE UNIDADE DE SEGURANÇA PÚBLICA</t>
  </si>
  <si>
    <t xml:space="preserve">R$ 33.483.782,39</t>
  </si>
  <si>
    <t xml:space="preserve">R$ 54.337,64</t>
  </si>
  <si>
    <t xml:space="preserve">1051 - GOIÁS DA SEGURANÇA E PROTEÇÃO</t>
  </si>
  <si>
    <t xml:space="preserve">O programa abrange iniciativas de modernização e aparelhamento das unidades que formam o sistema de Segurança Pública, envolvendo as polícias civil e militar, o corpo de bombeiros militar e ainda as unidades de defesa civil e o batalhão florestal.</t>
  </si>
  <si>
    <t xml:space="preserve">A dimensão “Saúde e Bem-estar”, componente dos Objetivos do Desenvolvimento Sustentável, prevê, no item 3.2, que deve-se “até 2030, acabar com as mortes evitáveis de recém-nascidos e crianças menores de cinco anos, com todos os países objetivando reduzir a mortalidade neonatal para pelo menos 12 por 1.000 nascidos vivos e a mortalidade de crianças menores de cinco anos para pelo menos 25 por 1.000 nascidos vivos”. Ou seja, é de suma importância a redução da mortalidade nessa faixa etária. Em 2022 ocorreram 2,2 mortes evitáveis de menores de cinco anos para cada mil pessoas nessa faixa etária. Com relação às mortes por causas evitáveis das pessoas entre cinco e 74 anos, em 2022, ocorreram 6,08 mortes evitáveis para cada mil pessoas com idade de cinco a 74 anos. Destaca-se que os anos de 2020 e 2021 foram anos atípicos devido a pandemia de Covid-19, o que pode ter influenciado o aumento das taxas de mortalidade em tal período.</t>
  </si>
  <si>
    <t xml:space="preserve">Redução geral do número de ocorrências e aumento da capacidade de mitigação dos danos decorrentes de desastres e demais ocorrências.</t>
  </si>
  <si>
    <t xml:space="preserve">Taxa de mortalidade por causas evitáveis em menores de 5 anos, por mil menores de 5 anos Taxa de mortalidade por causas evitáveis em pessoas de 5 a 74 anos, por mil pessoas de 5 a 74 anos</t>
  </si>
  <si>
    <t xml:space="preserve">APARELHAMENTO E MODERNIZAÇÃO DAS UNIDADES DE SEGURANÇA PÚBLICA</t>
  </si>
  <si>
    <t xml:space="preserve">Ausência de unidades de segurança pública equipadas e modernizadas em algumas regiões do Estado para melhorar as condições de trabalho e de atendimento ao cidadão</t>
  </si>
  <si>
    <t xml:space="preserve">Aparelhar e modernizar as instituições de segurança pública, por meio da aquisição de equipamentos, mobiliários, armamentos, soluções e ferramentas tecnológicas, garantindo a estruturação contínua das unidades de segurança pública.</t>
  </si>
  <si>
    <t xml:space="preserve">13520 - UNIDADE DE SEGURANÇA PÚBLICA EQUIPADA/ESTRUTURADA</t>
  </si>
  <si>
    <t xml:space="preserve">Número de unidades de segurança pública equipada / estruturada.</t>
  </si>
  <si>
    <t xml:space="preserve">Liquidações efetuadas no SIOFINET.</t>
  </si>
  <si>
    <t xml:space="preserve">R$ 21.767.116,59</t>
  </si>
  <si>
    <t xml:space="preserve">R$ 22.594.530,27</t>
  </si>
  <si>
    <t xml:space="preserve">R$ 23.435.037,13</t>
  </si>
  <si>
    <t xml:space="preserve">R$ 24.306.810,85</t>
  </si>
  <si>
    <t xml:space="preserve">R$ 43.847,64</t>
  </si>
  <si>
    <t xml:space="preserve">R$ 10.490,00</t>
  </si>
  <si>
    <t xml:space="preserve">2351 - DISPONIBILIZAÇÃO DE FROTA PARA AS ATIVIDADES DE SEGURANÇA PÚBLICA</t>
  </si>
  <si>
    <t xml:space="preserve">R$ 157.280.962,61</t>
  </si>
  <si>
    <t xml:space="preserve">R$ 14.220.636,01</t>
  </si>
  <si>
    <t xml:space="preserve">DISPONIBILIZAÇÃO DE FROTA PARA AS ATIVIDADES DE SEGURANÇA PÚBLICA</t>
  </si>
  <si>
    <t xml:space="preserve">Alto índice de criminalidade urbana e rural.</t>
  </si>
  <si>
    <t xml:space="preserve">Disponibilizar frota para as atividades de segurança pública, por meio de aquisição, locação e manutenção dos veículos e aeronaves.</t>
  </si>
  <si>
    <t xml:space="preserve">19005 - FROTA DISPONIBILIZADA PARA AS ATIVIDADES DE SEGURANÇA PÚBLICA</t>
  </si>
  <si>
    <t xml:space="preserve">Número de veículos/aeronaves disponibilizados para as atividades de segurança pública.</t>
  </si>
  <si>
    <t xml:space="preserve">R$ 58.275.258,29</t>
  </si>
  <si>
    <t xml:space="preserve">R$ 60.027.743,28</t>
  </si>
  <si>
    <t xml:space="preserve">R$ 61.905.674,46</t>
  </si>
  <si>
    <t xml:space="preserve">R$ 63.844.254,93</t>
  </si>
  <si>
    <t xml:space="preserve">R$ 13.175.950,83</t>
  </si>
  <si>
    <t xml:space="preserve">R$ 13.074.548,65</t>
  </si>
  <si>
    <t xml:space="preserve">R$ 101.402,18</t>
  </si>
  <si>
    <t xml:space="preserve">3179 - ESTRUTURAÇÃO, OPERACIONALIZAÇÃO E MODERNIZAÇÃO DO SISTEMA DE INTELIGÊNCIA DE SEGURANÇA PÚBLICA</t>
  </si>
  <si>
    <t xml:space="preserve">R$ 5.947.000,00</t>
  </si>
  <si>
    <t xml:space="preserve">ESTRUTURAÇÃO, OPERACIONALIZAÇÃO E MODERNIZAÇÃO DO SISTEMA DE INTELIGÊNCIA DE SEGURANÇA PÚBLICA</t>
  </si>
  <si>
    <t xml:space="preserve">Necessidade de estruturar, operacionalizar e modernizar o Sistema de Inteligência de Segurança Pública do Estado para prever, prevenir, neutralizar e reprimir atos criminosos de qualquer natureza ou relativos a outros temas de interesse da segurança da sociedade e do Estado.</t>
  </si>
  <si>
    <t xml:space="preserve">Estruturar, operacionalizar e modernizar o Sistema de Inteligência de Segurança Pública do Estado, visando a disponibilização de informações sensíveis para a tomada de decisões estratégicas e orientações às ações operacionais integradas para combate à criminalidade violenta.</t>
  </si>
  <si>
    <t xml:space="preserve">19023 - SISTEMA DE INTELIGÊNCIA DE SEGURANÇA PÚBLICA ESTRUTURADO, OPERACIONALIZADO E MODERNIZADO</t>
  </si>
  <si>
    <t xml:space="preserve">Estruturar, operacionalizar e modernizar o Sistema de Inteligência de Segurança Pública com a aquisição / manutenção de equipamentos, mobiliários, soluções e ferramentas tecnológicas.</t>
  </si>
  <si>
    <t xml:space="preserve">Liquidação no SIOFINET</t>
  </si>
  <si>
    <t xml:space="preserve">R$ 1.674.393,58</t>
  </si>
  <si>
    <t xml:space="preserve">R$ 1.738.040,79</t>
  </si>
  <si>
    <t xml:space="preserve">R$ 1.802.695,11</t>
  </si>
  <si>
    <t xml:space="preserve">R$ 1.869.754,68</t>
  </si>
  <si>
    <t xml:space="preserve">FORTALECIMENTO DO SISTEMA DE SEGURANÇA PÚBLICA</t>
  </si>
  <si>
    <t xml:space="preserve">Necessidade de fortalecer o Sistema de Segurança Pública, frente aos altos índices de criminalidade e limitação dos recursos públicos para melhorar as condições de trabalho e de atendimento ao cidadão.</t>
  </si>
  <si>
    <t xml:space="preserve">Fortalecer o Sistema de Segurança Pública com a aquisição e/ou manutenção de equipamentos e novas soluções estratégicas como equipamentos de proteção individual, armamentos, câmeras de videomonitoramento, estações de rádio base móvel, reagentes, insumos e outros materiais para as atividades de criminalística e medicina-legal.</t>
  </si>
  <si>
    <t xml:space="preserve">19024 - LAUDO MÉDICO-LEGAL EMITIDO</t>
  </si>
  <si>
    <t xml:space="preserve">Número de laudos médico-legal emitidos.</t>
  </si>
  <si>
    <t xml:space="preserve">19062 - LAUDO PERICIAL CRIMINAL EMITIDO</t>
  </si>
  <si>
    <t xml:space="preserve">Número de laudos periciais criminais emitidos.</t>
  </si>
  <si>
    <t xml:space="preserve">Sistema de Informações de Criminalística – ODIN</t>
  </si>
  <si>
    <t xml:space="preserve">2352 - FORTALECIMENTO DO SISTEMA DE SEGURANÇA PÚBLICA</t>
  </si>
  <si>
    <t xml:space="preserve">R$ 48.417.779,27</t>
  </si>
  <si>
    <t xml:space="preserve">R$ 7.706.889,94</t>
  </si>
  <si>
    <t xml:space="preserve">19063 - SISTEMA DE SEGURANÇA PÚBLICA FORTALECIDO</t>
  </si>
  <si>
    <t xml:space="preserve">Sistema de Segurança Pública fortalecido com a aquisição e/ou manutenção de equipamentos e novas soluções estratégicas como equipamentos de proteção individual, armamentos, câmeras de videomonitoramento, estações de rádio base móvel, reagentes, insumos e outros materiais para as atividades de criminalística e medicina-legal.</t>
  </si>
  <si>
    <t xml:space="preserve">R$ 18.418.329,42</t>
  </si>
  <si>
    <t xml:space="preserve">R$ 19.118.448,69</t>
  </si>
  <si>
    <t xml:space="preserve">R$ 19.829.646,80</t>
  </si>
  <si>
    <t xml:space="preserve">R$ 20.567.301,48</t>
  </si>
  <si>
    <t xml:space="preserve">R$ 7.680.383,06</t>
  </si>
  <si>
    <t xml:space="preserve">R$ 6.457.649,04</t>
  </si>
  <si>
    <t xml:space="preserve">R$ 1.153.959,37</t>
  </si>
  <si>
    <t xml:space="preserve">2353 - VALORIZAÇÃO E QUALIFICAÇÃO DO PROFISSIONAL DE SEGURANÇA PÚBLICA</t>
  </si>
  <si>
    <t xml:space="preserve">R$ 6.574.512,75</t>
  </si>
  <si>
    <t xml:space="preserve">GESTÃO DO INGRESSO, DA VALORIZAÇÃO E DA QUALIFICAÇÃO DE PROFISSIONAIS DE SEGURANÇA PÚBLICA</t>
  </si>
  <si>
    <t xml:space="preserve">Necessidade de aumentar e/ou recompor o efetivo das forças de segurança pública; aprimorar a política de atenção à saúde física e mental dos profissionais de segurança pública; e promover ações de capacitação padronizada, continuada e aperfeiçoada para as áreas meio e finalística.</t>
  </si>
  <si>
    <t xml:space="preserve">Aumentar e/ou recompor o efetivo das forças de segurança pública; aprimorar a política de atenção à saúde física e mental dos profissionais de segurança pública; e promover ações de capacitação padronizada, continuada e aperfeiçoada para as áreas meio e finalística.</t>
  </si>
  <si>
    <t xml:space="preserve">19064 - PROFISSIONAL DE SEGURANÇA PÚBLICA INGRESSO, VALORIZADO E QUALIFICADO</t>
  </si>
  <si>
    <t xml:space="preserve">Número de profissionais de segurança pública ingressos, valorizados e qualificados.</t>
  </si>
  <si>
    <t xml:space="preserve">3177 - CONSTRUÇÃO, REFORMA OU AMPLIAÇÃO DE UNIDADE DE SEGURANÇA PÚBLICA</t>
  </si>
  <si>
    <t xml:space="preserve">R$ 19.303.760,74</t>
  </si>
  <si>
    <t xml:space="preserve">R$ 1.069,62</t>
  </si>
  <si>
    <t xml:space="preserve">MELHORIA DA INFRAESTRUTURA DAS UNIDADES DE SEGURANÇA PÚBLICA</t>
  </si>
  <si>
    <t xml:space="preserve">Ausência de unidades de segurança pública equipadas e modernizadas em algumas regiões do Estado para melhorar as condições de trabalho e de atendimento ao cidadão.</t>
  </si>
  <si>
    <t xml:space="preserve">Construção, reforma e ampliação das unidades de Segurança Pública, melhorando as condições de trabalho e de atendimento ao cidadão.</t>
  </si>
  <si>
    <t xml:space="preserve">19082 - UNIDADE DE SEGURANÇA PÚBLICA CONSTRUÍDA, REFORMADA OU AMPLIADA</t>
  </si>
  <si>
    <t xml:space="preserve">Número de unidades de segurança pública construídas, reformadas e ampliadas.</t>
  </si>
  <si>
    <t xml:space="preserve">R$ 52.743.397,88</t>
  </si>
  <si>
    <t xml:space="preserve">R$ 54.748.284,88</t>
  </si>
  <si>
    <t xml:space="preserve">R$ 56.784.897,66</t>
  </si>
  <si>
    <t xml:space="preserve">R$ 58.897.272,44</t>
  </si>
  <si>
    <t xml:space="preserve">3182 - REFORMA DE UNIDADE DA PMGO</t>
  </si>
  <si>
    <t xml:space="preserve">R$ 510.000,00</t>
  </si>
  <si>
    <t xml:space="preserve">R$ 22.270,09</t>
  </si>
  <si>
    <t xml:space="preserve">CONSTRUÇÃO, AMPLIAÇÃO E REFORMA DE UNIDADES DA POLÍCIA MILITAR</t>
  </si>
  <si>
    <t xml:space="preserve">ALTO ÍNDICE DE CRIMINALIDADE URBANA E RURAL; SIGNIFICATIVO NÚMERO DE MORTES EVITÁVEIS;</t>
  </si>
  <si>
    <t xml:space="preserve">A CONSTRUÇÃO, AMPLIAÇÃO E/OU REFORMA DE UNIDADES DA POLÍCIA MILITAR, TEM COMO OBJETIVO A IMPLANTAÇÃO DE NOVAS UNIDADES NOS MUNICÍPIOS QUE AINDA NÃO POSSUI. OBJETIVA FAZER A REGIÃO PASSAR A SER ATENDIDA MAIS DE PERTO PELA PMGO, AUMENTANDO ASSIM A SENSAÇÃO DE SEGURANÇA DOS MORADORES, OCORRENDO A REDUÇÃO DA CRIMINALIDADE E MELHORIA DE FORMA EXPONENCIAL DO ATENDIMENTO PRESTADO, UMA VEZ QUE O TEMPO DE RESPOSTA A UMA OCORRÊNCIA SERÁ BEM MENOR, CONSIDERANDO O DESLOCAMENTO. A PRESENÇA CONSTANTE DA POLÍCIA MILITAR NA REGIÃO ACONTECERÁ DE FORMA EFETIVA. ALÉM DA MELHORIA PARA O PRÓPRIO POLICIAL MILITAR QUE CONTARÁ COM UMA ESTRUTURA NOVA E QUE ATENDERÁ MELHOR ÀS NECESSIDADES DOS POLICIAIS, O QUE REFLETE NA VALORIZAÇÃO DESTE PROFISSIONAL.</t>
  </si>
  <si>
    <t xml:space="preserve">8268 - UNIDADE DA PMGO REFORMADA</t>
  </si>
  <si>
    <t xml:space="preserve">REFORMA DA UNIDADE DA POLÍCIA MILITAR QUE PRECISA SER REPARADA POR DETERIORAÇÃO DO TEMPO OU DANIFICADA POR ALGUM EVENTO DE CASO FORTUITO OU DE FORÇA MAIOR QUE OCORREU COM A ESTRUTURA FÍSICA DA UNIDADE EM QUESTÃO, OU UMA SIMPLES MELHORIA NO ASPECTO VISUAL DA UPM, TRAZENDO MELHOR VISIBILIDADE PARA A UNIDADE JUNTO À COMUNIDADE QUE É ATENDIDA POR ELA.</t>
  </si>
  <si>
    <t xml:space="preserve">NÚMERO DE UNIDADES REFORMADAS E OS PROCESSOS RELACIONADOS A ESSA CONSTRUÇÃO E/OU AMPLIAÇÃO.</t>
  </si>
  <si>
    <t xml:space="preserve">R$ 575.000,00</t>
  </si>
  <si>
    <t xml:space="preserve">R$ 661.250,00</t>
  </si>
  <si>
    <t xml:space="preserve">R$ 760.438,00</t>
  </si>
  <si>
    <t xml:space="preserve">3181 - CONSTRUÇÃO / AMPLIAÇÃO DE UNIDADE DA PMGO</t>
  </si>
  <si>
    <t xml:space="preserve">R$ 26.974,00</t>
  </si>
  <si>
    <t xml:space="preserve">18045 - UNIDADE DA PMGO CONSTRUÍDA/AMPLIADA</t>
  </si>
  <si>
    <t xml:space="preserve">CONSTRUÇÃO E/OU AMPLIAÇÃO DE UNIDADES DA POLÍCIA MILITAR DO ESTADO DE GOIÁS, QUE CRIARÁ UMA NOVA UNIDADE ONDE NÃO TEM E/OU AMPLIARÁ UMA UNIDADE JÁ EXISTENTE, QUE ASSIM PASSARÁ A PROPORCIONAR MELHOR ATENDIMENTO PARA A SOCIEDADE DAQUELA LOCALIZAÇÃO E PARA OS SERVIDORES PROPORCIONARÁ MELHORES CONDIÇÕES DE TRABALHO TRAZENDO A POPULAÇÃO UMA MAIOR SENSAÇÃO DE SEGURANÇA.</t>
  </si>
  <si>
    <t xml:space="preserve">NÚMERO DE UNIDADES CONSTRUÍDAS E/OU AMPLIADAS E OS PROCESSOS RELACIONADOS A ESSA CONSTRUÇÃO E/OU AMPLIAÇÃO</t>
  </si>
  <si>
    <t xml:space="preserve">R$ 1.725.000,00</t>
  </si>
  <si>
    <t xml:space="preserve">R$ 1.983.750,00</t>
  </si>
  <si>
    <t xml:space="preserve">R$ 2.281.313,00</t>
  </si>
  <si>
    <t xml:space="preserve">2355 - AQUISIÇÃO DE EQUIPAMENTO / MATERIAL DE PROTEÇÃO E SEGURANÇA INDIVIDUAL PARA PMGO</t>
  </si>
  <si>
    <t xml:space="preserve">R$ 9.739.963,58</t>
  </si>
  <si>
    <t xml:space="preserve">PREVENÇÃO E REPRESSÃO AO CRIME</t>
  </si>
  <si>
    <t xml:space="preserve">ALTO ÍNDICE DE CRIMINALIDADE URBANA E RURAL</t>
  </si>
  <si>
    <t xml:space="preserve">A Polícia Militar do Estado de Goiás dedica esforços incessantes para manter a ordem pública na sociedade goiana, empregando medidas preventivas e repressivas. Essa dedicação se estende tanto às áreas urbanas quanto rurais, e se concretiza por meio de ações coordenadas e eficazes, amplamente distribuídas por todo o território estadual. A instituição está comprometida em modernizar e fortalecer suas operações em campo, onde seus efetivos atuam na linha de frente. Isso inclui investimentos na aquisição de viaturas e no aprimoramento de armamentos e equipamentos, garantindo que suas atividades sejam eficientes e ágeis. Além disso, melhorias nas instalações das Unidades de Polícia Militar (UPMs) estão em curso, visando proporcionar um atendimento ainda mais eficaz à população e criar um ambiente acolhedor e adequado para os policiais. O objetivo central da Polícia Militar é salvaguardar os direitos e garantias individuais e coletivos, mantendo a ordem pública tanto nas áreas urbanas quanto rurais. Com presença em todos os municípios de Goiás, a instituição busca incessantemente o aprimoramento contínuo e a excelência nos recursos disponíveis. Isso compreende a aquisição de armamentos e equipamentos de última geração. Ademais, a PM investe na melhoria das instalações das unidades onde os policiais operam, construindo e expandindo quartéis para proporcionar uma melhor qualidade de vida ao seu efetivo.</t>
  </si>
  <si>
    <t xml:space="preserve">5087 - EQUIPAMENTO/MATERIAL DE PROTEÇÃO E SEGURANÇA INDIVIDUAL ADQUIRIDO PARA PMGO</t>
  </si>
  <si>
    <t xml:space="preserve">Um volume significativo de equipamentos e conjuntos de materiais de proteção será adquirido para proporcionar aos policiais militares um ambiente mais seguro para a execução de suas atividades, resultando em uma melhoria substancial na qualidade do serviço prestado. Essa abordagem abrange aquisições como coletes de proteção balística, capacetes de proteção balística, capacetes específicos para uso em motocicletas, além de conjuntos completos de proteção para motociclistas, que incluem caneleiras, joelheiras, cotoveleiras, luvas e outros itens essenciais.</t>
  </si>
  <si>
    <t xml:space="preserve">EQUIPAMENTOS E MATERIAIS ENTREGUES E OS PROCESSOS RELACIONADOS A ESSA AQUISIÇÃO.</t>
  </si>
  <si>
    <t xml:space="preserve">2354 - AQUISIÇÃO DE ARMAMENTO PELA PM</t>
  </si>
  <si>
    <t xml:space="preserve">A Polícia Militar do Estado de Goiás adquirirá um conjunto de armamentos, abrangendo tanto os de natureza letal quanto não-letal, com a finalidade de aprimorar os recursos empregados na execução de suas responsabilidades de manutenção da ordem pública em todas as localidades do estado</t>
  </si>
  <si>
    <t xml:space="preserve">COM A ENTREGA DO ARMAMENTO E A INDICAÇÃO DO PROCESSO RELACIONADO</t>
  </si>
  <si>
    <t xml:space="preserve">2356 - AQUISIÇÃO DE EQUIPAMENTOS DE TI, TELECOMUNICAÇÃO E MATERIAL</t>
  </si>
  <si>
    <t xml:space="preserve">R$ 20.670,90</t>
  </si>
  <si>
    <t xml:space="preserve">7755 - EQUIPAMENTO DE TI, DE TELECOM E MATERIAL ADQUIRIDO</t>
  </si>
  <si>
    <t xml:space="preserve">A Polícia Militar do Estado de Goiás investirá na aquisição de um conjunto de equipamentos de Tecnologia da Informação, que englobam computadores, tablets, dispositivos de comunicação como rádios comunicadores portáteis e telefones via satélite, além de ferramentas de georreferenciamento. Essa iniciativa tem como objetivo primordial assegurar um atendimento à população goiana mais eficiente e ágil.</t>
  </si>
  <si>
    <t xml:space="preserve">COM A ENTREGA DOS EQUIPAMENTOS E A INDICAÇÃO DOS PROCESSOS RELACIONADOS.</t>
  </si>
  <si>
    <t xml:space="preserve">R$ 13.070,90</t>
  </si>
  <si>
    <t xml:space="preserve">R$ 7.600,00</t>
  </si>
  <si>
    <t xml:space="preserve">2359 - DISPONIBILIZAÇÃO DE SEMOVENTE</t>
  </si>
  <si>
    <t xml:space="preserve">R$ 4.729.954,59</t>
  </si>
  <si>
    <t xml:space="preserve">R$ 490.312,83</t>
  </si>
  <si>
    <t xml:space="preserve">9177 - SEMOVENTE DISPONIBILIZADO</t>
  </si>
  <si>
    <t xml:space="preserve">Uma quantidade mensal de animais de serviço (equinos e caninos) é disponibilizada pela Polícia Militar do Estado de Goiás, com o propósito de executar ações de prevenção e repressão ao crime em toda a extensão do território goiano.</t>
  </si>
  <si>
    <t xml:space="preserve">Elaborado por meio dos relatórios dos animais de serviço (equinos e caninos), disponibilizados pelas unidades operacionais que empregam esses semoventes em suas atividades de prevenção e repressão. Isso inclui unidades como o BPM Cães e o Regimento de Cavalaria.</t>
  </si>
  <si>
    <t xml:space="preserve">R$ 2.730.357,00</t>
  </si>
  <si>
    <t xml:space="preserve">R$ 3.139.911,00</t>
  </si>
  <si>
    <t xml:space="preserve">R$ 3.610.897,00</t>
  </si>
  <si>
    <t xml:space="preserve">R$ 4.152.532,00</t>
  </si>
  <si>
    <t xml:space="preserve">R$ 356.667,43</t>
  </si>
  <si>
    <t xml:space="preserve">2358 - AQUISIÇÃO DE MUNIÇÃO PELA PM</t>
  </si>
  <si>
    <t xml:space="preserve">10298 - MUNIÇÃO ADQUIRIDA</t>
  </si>
  <si>
    <t xml:space="preserve">Um volume significativo de unidades de munições, englobando opções letais e não letais, será adquirido pela Polícia Militar do Estado de Goiás. Essa aquisição visa facilitar tanto o treinamento quanto as operações de combate reais, que são fundamentais para o serviço de preservação da ordem pública em todos os municípios do estado de Goiás..</t>
  </si>
  <si>
    <t xml:space="preserve">COM A ENTREGA DAS MUNIÇÕES E A INDICAÇÃO DOS PROCESSOS RELACIONADOS</t>
  </si>
  <si>
    <t xml:space="preserve">R$ 1.532.522,00</t>
  </si>
  <si>
    <t xml:space="preserve">R$ 1.510.338,00</t>
  </si>
  <si>
    <t xml:space="preserve">R$ 1.537.826,00</t>
  </si>
  <si>
    <t xml:space="preserve">R$ 1.533.802,00</t>
  </si>
  <si>
    <t xml:space="preserve">2484 - DISPONIBILIZAÇÃO DE VIATURA PELA POLÍCIA MILITAR</t>
  </si>
  <si>
    <t xml:space="preserve">R$ 46.096.381,83</t>
  </si>
  <si>
    <t xml:space="preserve">R$ 10.330.774,02</t>
  </si>
  <si>
    <t xml:space="preserve">12920 - VIATURA DISPONIBILIZADA PELA POLÍCIA MILITAR</t>
  </si>
  <si>
    <t xml:space="preserve">O número global de viaturas (terrestres, aéreas e aquáticas) fornecidas mensalmente pela Polícia Militar para a realização das operações de prevenção e repressão ao crime.</t>
  </si>
  <si>
    <t xml:space="preserve">Relatório de disponibilidade de viaturas (terrestres, aéreas e aquáticas) emitido pela Divisão de Motomecanização do Comando de Apoio Logístico e Tecnologia da Informação da Polícia Militar de Goiás.</t>
  </si>
  <si>
    <t xml:space="preserve">R$ 42.719.942,50</t>
  </si>
  <si>
    <t xml:space="preserve">R$ 42.923.412,55</t>
  </si>
  <si>
    <t xml:space="preserve">R$ 42.859.674,25</t>
  </si>
  <si>
    <t xml:space="preserve">R$ 42.568.847,28</t>
  </si>
  <si>
    <t xml:space="preserve">R$ 9.518.254,22</t>
  </si>
  <si>
    <t xml:space="preserve">R$ 812.519,80</t>
  </si>
  <si>
    <t xml:space="preserve">2357 - AQUISIÇÃO DE FARDAMENTO PARA PM</t>
  </si>
  <si>
    <t xml:space="preserve">18141 - FARDAMENTO ENTREGUE</t>
  </si>
  <si>
    <t xml:space="preserve">O uniforme adotado pelos membros da Polícia Militar do Estado de Goiás não só representa visualmente o Estado, mas também é um privilégio exclusivo dos integrantes dessa força pública. Esse conceito fundamental tem como objetivo principal diferenciá-los em todas as partes do território goiano. Em todas as circunstâncias, a apresentação individual exemplar de nossa tropa reflete o respeito e o orgulho pelo uniforme que usam, assim como pelos valores militares que representam. Isso também reflete a identidade visual característica da nossa instituição. Com o propósito de estabelecer uma nova identidade visual e proporcionar maior conforto aos policiais militares no cumprimento de sua nobre missão de preservar a paz social e manter a ordem pública, estamos empenhados em efetuar melhorias substanciais. Essa iniciativa visa satisfazer as necessidades desse trabalho notável e digno.</t>
  </si>
  <si>
    <t xml:space="preserve">FARDAMENTO ENTREGUE AOS POLICIAIS E OS PROCESSOS RELACIONADOS A ESSA AQUISIÇÃO.</t>
  </si>
  <si>
    <t xml:space="preserve">R$ 8.161.380,00</t>
  </si>
  <si>
    <t xml:space="preserve">R$ 9.385.587,00</t>
  </si>
  <si>
    <t xml:space="preserve">R$ 10.793.425,00</t>
  </si>
  <si>
    <t xml:space="preserve">R$ 12.412.438,75</t>
  </si>
  <si>
    <t xml:space="preserve">MELHORIA CONTÍNUA DOS ATENDIMENTOS PREVENTIVOS E DE SOCORRO</t>
  </si>
  <si>
    <t xml:space="preserve">Significativo Número de Mortes Evitáveis. Dentro desta descrição resumida do problema importa considerar a dimensão das possibilidades em que a vida humana é exposta ao perigo de morte. Sejam elas por acidentes de trânsito, acidentes domésticos, acidentes de trabalho, mal súbitos, incêndios, afogamentos, etc. Em todos esses casos o Corpo de Bombeiros Militar tem atuação imprescindível para a incolumidades da pessoas envolvidas, gerando o amparo necessário para o suporte médico qualificado, reduzindo com isso sequelas e aumentando a chance de sobrevida.</t>
  </si>
  <si>
    <t xml:space="preserve">No Mapa Estratégico do CBMGO, dentro da Perspectiva de Sociedade, o objetivo é assegurar a prestação de serviço acessível, ágil, efetivo e de qualidade. Todo esse esforço institucional tem como principal finalidade salvaguardar a vida humana. Constitucionalmente o Corpo de Bombeiros Militar deve atuar em inúmeras situações que pode gerar a incolumidade individual ou coletiva, afim de garantir o restabelecimento da salubridade e tranquilidade pública através da prevenção e do pronto atendimento às emergências.</t>
  </si>
  <si>
    <t xml:space="preserve">7572 - BUSCA E SALVAMENTO REALIZADO</t>
  </si>
  <si>
    <t xml:space="preserve">Atendimentos de busca e salvamento realizados pelo CBMGO</t>
  </si>
  <si>
    <t xml:space="preserve">Estatística oficial do CBMGO</t>
  </si>
  <si>
    <t xml:space="preserve">7644 - COMBATE A INCÊNDIO URBANO REALIZADO</t>
  </si>
  <si>
    <t xml:space="preserve">Atendimentos de combate a incêndios urbanos realizados pelo CBMGO</t>
  </si>
  <si>
    <t xml:space="preserve">8131 - RESGATE REALIZADO</t>
  </si>
  <si>
    <t xml:space="preserve">Atendimentos de resgate pré-hospitalar realizados pelo CBMGO.</t>
  </si>
  <si>
    <t xml:space="preserve">18648 - ATENDIMENTO DO SERVIÇO AÉREO REALIZADO</t>
  </si>
  <si>
    <t xml:space="preserve">Atendimentos realizados pelo serviço aéreo do CBMGO</t>
  </si>
  <si>
    <t xml:space="preserve">2551 - GESTÃO OPERACIONAL DE PREVENÇÃO E SOCORRO - KIT RESGATE NORDESTE SOLIDÁRIO</t>
  </si>
  <si>
    <t xml:space="preserve">R$ 441.350,00</t>
  </si>
  <si>
    <t xml:space="preserve">18649 - GESTÃO OPERACIONAL DE PREVENÇÃO E SOCORRO</t>
  </si>
  <si>
    <t xml:space="preserve">Contemplar os recursos orçamentários provisionados para melhoria contínua dos atendimentos preventivos e de socorro sob responsabilidade do Corpo de Bombeiros Militar do Estado de Goiás.</t>
  </si>
  <si>
    <t xml:space="preserve">Relatório da execução orçamentária</t>
  </si>
  <si>
    <t xml:space="preserve">R$ 12.281.672,62</t>
  </si>
  <si>
    <t xml:space="preserve">R$ 12.590.031,16</t>
  </si>
  <si>
    <t xml:space="preserve">R$ 12.919.682,25</t>
  </si>
  <si>
    <t xml:space="preserve">R$ 13.271.371,13</t>
  </si>
  <si>
    <t xml:space="preserve">R$ 151.944,00</t>
  </si>
  <si>
    <t xml:space="preserve">R$ 65.000,00</t>
  </si>
  <si>
    <t xml:space="preserve">R$ 86.944,00</t>
  </si>
  <si>
    <t xml:space="preserve">2368 - GESTÃO OPERACIONAL DE PREVENÇÃO E SOCORRO</t>
  </si>
  <si>
    <t xml:space="preserve">R$ 20.492.691,91</t>
  </si>
  <si>
    <t xml:space="preserve">R$ 3.510.955,15</t>
  </si>
  <si>
    <t xml:space="preserve">MOBILIZAÇÃO DE GRANDES OPERAÇÕES</t>
  </si>
  <si>
    <t xml:space="preserve">Falta de desenvolvimento, estruturação e diversidade do produto turístico das regiões do Mapa Oficial do Turismo em Goiás.</t>
  </si>
  <si>
    <t xml:space="preserve">Prejuízo econômico para as comunidades que atuam nas atividades turísticas diante do baixo volume do fluxo turístico nos destinos. Todos os anos o Corpo de Bombeiros Militar planeja, estrutura e executa atividades temporárias denominadas de Grandes Operações durante os calendários turísticos do Estado de Goiás. Esses eventos acontecem de janeiro a dezembro motivados por datas de comemorações religiosas, feriados prolongados e principalmente nas férias de julho na região do Rio Araguaia e lagos do Estado. Operação Semana Santa, Carnaval, Festival Internacional de Cinema e Vídeo Ambiental, Cavalhadas, Romarias e Exposições Agropecuárias são exemplos de momentos importantes da nossa cultura que as guarnições do CBMGO se fazem presentes, agindo na conscientização, prevenção e atendimento de socorro.</t>
  </si>
  <si>
    <t xml:space="preserve">2474 - AÇÃO PREVENTIVA REALIZADA PELO CBMGO</t>
  </si>
  <si>
    <t xml:space="preserve">Quantidade de abordagem preventiva realizada pelo CBMGO visando a conscientização da população quanto a riscos de acidentes, afogamentos e incêndios.</t>
  </si>
  <si>
    <t xml:space="preserve">Relatórios descritivos e estatísticos das ações preventivas desenvolvidas durantes as grandes operações.</t>
  </si>
  <si>
    <t xml:space="preserve">2365 - GESTÃO DA MOBILIZAÇÃO DE GRANDES OPERAÇÕES</t>
  </si>
  <si>
    <t xml:space="preserve">18646 - GESTÃO DA MOBILIZAÇÃO DE GRANDES OPERAÇÕES</t>
  </si>
  <si>
    <t xml:space="preserve">Contemplar os recursos orçamentários provisionados para o desenvolvimento das grandes operações sob responsabilidade do Corpo de Bombeiros Militar do Estado de Goiás.</t>
  </si>
  <si>
    <t xml:space="preserve">Relatórios da execução orçamentária.</t>
  </si>
  <si>
    <t xml:space="preserve">R$ 950.000,00</t>
  </si>
  <si>
    <t xml:space="preserve">PREPARAÇÃO E RESPOSTA AOS INCÊNDIOS FLORESTAIS</t>
  </si>
  <si>
    <t xml:space="preserve">Deficiência das Políticas envolvendo mudanças climáticas, ambientais e sustentabilidade, e fragmentação dos sistemas estadual e municipal de meio ambiente e de conservação ambiental.</t>
  </si>
  <si>
    <t xml:space="preserve">Dada a relevância da Operação Cerrado Vivo - OCV dentro das Grandes Operações do Corpo de Bombeiros Militar do Estado de Goiás, essa iniciativa foi concebida para amplificar os esforços dos diversos órgãos afins que atuam na proteção e preservação do meio ambiente. Trata-se da operação de maior duração no âmbito do CBMGO. Ela se inicia logo após o término do período chuvoso e se estende durante os meses de estiagem, alcançando seu auge nos meses de agosto e setembro, quando o aumento das queimadas, o clima seco e as altas temperaturas se tornam mais intensos.</t>
  </si>
  <si>
    <t xml:space="preserve">7643 - COMBATE A INCÊNDIO EM VEGETAÇÃO REALIZADO</t>
  </si>
  <si>
    <t xml:space="preserve">Atendimentos de combate a incêndios florestais realizados pelo CBMGO</t>
  </si>
  <si>
    <t xml:space="preserve">2366 - GESTÃO OPERACIONAL DE COMBATE A INCÊNDIOS FLORESTAIS</t>
  </si>
  <si>
    <t xml:space="preserve">18662 - GESTÃO OPERACIONAL DE COMBATE A INCÊNDIOS FLORESTAIS</t>
  </si>
  <si>
    <t xml:space="preserve">Assegurar a alocação dos recursos orçamentários designados para o planejamento e ações de resposta a incêndios florestais, devidamente sob a gestão do Corpo de Bombeiros Militar do Estado de Goiás.</t>
  </si>
  <si>
    <t xml:space="preserve">R$ 550.000,00</t>
  </si>
  <si>
    <t xml:space="preserve">3183 - ESTRUTURAÇÃO DE POSTOS AVANÇADOS REGIONAIS - PROJETO CAPILARIDADE</t>
  </si>
  <si>
    <t xml:space="preserve">R$ 140.000,00</t>
  </si>
  <si>
    <t xml:space="preserve">PROJETO CAPILARIDADE REGIONALIZAÇÃO BOMBEIRO MILITAR</t>
  </si>
  <si>
    <t xml:space="preserve">Acesso limitado aos serviços públicos em algumas regiões do Estado, em especial dos diversos atendimentos prestados pelo Corpo de Bombeiros Militar. Atualmente a Corporação está presente em apenas 45 dos 246 municípios goianos. As cidades que não possuem unidades operacionais implantadas são assistidas pelos quarteis mais próximos, por meio de áreas de atuação. A grande dificuldades é que várias dessas cidades ficam há muitos quilômetros de distância do posto de socorro, elevando com isso o tempo de resposta aos pedidos de atendimento.</t>
  </si>
  <si>
    <t xml:space="preserve">Será implementada uma rede composta por 45 Postos Avançados do Corpo de Bombeiros Militar, estrategicamente distribuídos em municípios para assegurar deslocamentos rápidos e eficientes. Esses postos serão dotados de infraestrutura otimizada, ajustada à realidade atual, e operados por equipes enxutas, seguindo as tendências internacionais de atendimento de urgências e emergências. A seleção dos municípios beneficiados será criteriosa, considerando os riscos inerentes a essas localidades, como a presença de barragens, balneários, parques ambientais, grandes indústrias e rodovias de alto tráfego. Ademais, fatores como adensamento demográfico em cada região e o fluxo turístico relevante também serão levados em conta no processo de seleção.</t>
  </si>
  <si>
    <t xml:space="preserve">18481 - POSTO AVANÇADO ATIVADO</t>
  </si>
  <si>
    <t xml:space="preserve">Será considerado um "Posto Avançado do CBMGO Ativado" a unidade operacional que tenha sido estabelecida após a conclusão das obras de instalação, juntamente com o fornecimento de viaturas e equipamentos necessários</t>
  </si>
  <si>
    <t xml:space="preserve">Por meio da execução integral dos contratos de obras e de fornecimentos dos bens necessários à ativação dos Postos Avançados do CBMGO.</t>
  </si>
  <si>
    <t xml:space="preserve">R$ 3.100.000,00</t>
  </si>
  <si>
    <t xml:space="preserve">PROTEÇÃO SOCIAL E DEFESA CIVIL</t>
  </si>
  <si>
    <t xml:space="preserve">Desigualdade e vulnerabilidade social e cultural. O direito natural à vida e à incolumidade foi formalmente reconhecido pela Constituição da República Federativa do Brasil. Compete ao Órgão de Defesa Civil a garantia desse direito, em circunstâncias de desastre, uma vez que Defesa civil é o conjunto de ações preventivas, de socorro, assistenciais e reconstrutivas destinadas a evitar ou minimizar os desastres, preservar a moral da população e restabelecer a normalidade social.</t>
  </si>
  <si>
    <t xml:space="preserve">O Corpo de Bombeiros do Estado de Goiás possui a responsabilidade, conforme disposição constitucional, de conduzir as ações relacionadas à defesa civil. Sendo um componente essencial do Sistema Nacional de Defesa Civil, o Corpo de Bombeiros desempenha um papel fundamental em colaboração com os diversos níveis dessa estrutura. Esta cooperação é realizada de forma coordenada e sinérgica, com o objetivo de planejar e implementar ações que permitam uma resposta eficaz em situações emergenciais e de desastres.</t>
  </si>
  <si>
    <t xml:space="preserve">2239 - AÇÃO DE DEFESA CIVIL REALIZADA</t>
  </si>
  <si>
    <t xml:space="preserve">Atendimentos de defesa civil realizados pelo CBMGO.</t>
  </si>
  <si>
    <t xml:space="preserve">Estatística oficial do CBMGO.</t>
  </si>
  <si>
    <t xml:space="preserve">2367 - GESTÃO OPERACIONAL DE DEFESA CIVIL</t>
  </si>
  <si>
    <t xml:space="preserve">R$ 166.000,00</t>
  </si>
  <si>
    <t xml:space="preserve">18651 - GESTÃO OPERACIONAL DE DEFESA CIVIL</t>
  </si>
  <si>
    <t xml:space="preserve">Contemplar os recursos orçamentários provisionados para o desenvolvimento das ações de defesa civil sob responsabilidade do Corpo de Bombeiros Militar do Estado de Goiás.</t>
  </si>
  <si>
    <t xml:space="preserve">Relatório da execução orçamentária.</t>
  </si>
  <si>
    <t xml:space="preserve">3128 - CONSTRUÇÃO DE UNIDADES DA POLÍCIA CIVIL</t>
  </si>
  <si>
    <t xml:space="preserve">R$ 691.589,06</t>
  </si>
  <si>
    <t xml:space="preserve">CONSTRUÇÃO/REFORMA DE UNIDADES DA POLÍCIA CIVIL</t>
  </si>
  <si>
    <t xml:space="preserve">Acesso limitado aos serviços públicos em algumas regiões do Estado.</t>
  </si>
  <si>
    <t xml:space="preserve">Adequar as condições físicas e estruturais da unidades da Polícia Civil, visando uma melhor entrega de segurança pública à sociedade e melhor qualidade de trabalho aos servidores policiais.</t>
  </si>
  <si>
    <t xml:space="preserve">8228 - UNIDADE DA POLÍCIA CIVIL CONSTRUÍDA</t>
  </si>
  <si>
    <t xml:space="preserve">Unidade da Polícia Civil construída e entregue à sociedade visando melhoria na qualidade de segurança pública.</t>
  </si>
  <si>
    <t xml:space="preserve">Ateste de entrega da obra.</t>
  </si>
  <si>
    <t xml:space="preserve">R$ 3.400.000,00</t>
  </si>
  <si>
    <t xml:space="preserve">2273 - REFORMA E AMPLIAÇÃO DE UNIDADES DA POLÍCIA CIVIL</t>
  </si>
  <si>
    <t xml:space="preserve">R$ 1.650.000,00</t>
  </si>
  <si>
    <t xml:space="preserve">8229 - UNIDADE DA POLÍCIA CIVIL REFORMADA/AMPLIADA</t>
  </si>
  <si>
    <t xml:space="preserve">Unidade da Polícia Civil reformada/ampliada entregue à sociedade visando melhoria na qualidade de segurança pública.</t>
  </si>
  <si>
    <t xml:space="preserve">Ateste da entrega da obra.</t>
  </si>
  <si>
    <t xml:space="preserve">ESTRUTURAÇÃO E MODERNIZAÇÃO DAS UNIDADES DA POLÍCIA CIVIL</t>
  </si>
  <si>
    <t xml:space="preserve">Aquisição de itens necessários para estruturar e modernizar as unidades policiais, possibilitando excelência na atuação da polícia judiciária e uma consequente segurança pública de qualidade à sociedade.</t>
  </si>
  <si>
    <t xml:space="preserve">13 - ARMAMENTO ADQUIRIDO</t>
  </si>
  <si>
    <t xml:space="preserve">Aquisição de armamento para equipar os policiais civis possibilitando excelência na atuação da polícia judiciária e uma consequente segurança pública de qualidade à sociedade.</t>
  </si>
  <si>
    <t xml:space="preserve">Liquidação no SIOFI</t>
  </si>
  <si>
    <t xml:space="preserve">8177 - FERRAMENTA DE INTELIGÊNCIA ADQUIRIDA/MANTIDA</t>
  </si>
  <si>
    <t xml:space="preserve">Aquisição de ferramentas de inteligência que irão manter o serviço de inteligência da Polícia Civil</t>
  </si>
  <si>
    <t xml:space="preserve">Ferramenta de inteligência adquirida/ativa</t>
  </si>
  <si>
    <t xml:space="preserve">10277 - EQUIPAMENTO ELETROELETRÔNICO ADQUIRIDO</t>
  </si>
  <si>
    <t xml:space="preserve">Aquisição de equipamentos eletroeletrônicos para equipar os policiais civis possibilitando excelência na atuação da polícia judiciária e uma consequente segurança pública de qualidade à sociedade.</t>
  </si>
  <si>
    <t xml:space="preserve">liquidação no SIOFI</t>
  </si>
  <si>
    <t xml:space="preserve">Aquisição de munições para equipar os policiais civis possibilitando excelência na atuação da polícia judiciária e uma consequente segurança pública de qualidade à sociedade.</t>
  </si>
  <si>
    <t xml:space="preserve">18299 - EQUIPAMENTO OPERACIONAL, DE PROTEÇÃO E IDENTIFICAÇÃO ADQUIRIDOS</t>
  </si>
  <si>
    <t xml:space="preserve">Aquisição de equipamentos para os policiais civis, tais como coletes balísticos, algemas, capacetes, distintivos, uniformes, dentre outros, visando excelência na atuação da polícia judiciária e uma consequente segurança pública de qualidade à sociedade.</t>
  </si>
  <si>
    <t xml:space="preserve">18317 - EQUIPAMENTO DE INFORMÁTICA E SISTEMA DE TECNOLOGIA DA INFORMAÇÃO ADQUIRIDO/MANTIDO</t>
  </si>
  <si>
    <t xml:space="preserve">Aquisição de equipamentos de informática e sistemas de tecnologia da informação para equipar as unidades policiais civis, possibilitando excelência na atuação da polícia judiciária e uma consequente segurança pública de qualidade à sociedade.</t>
  </si>
  <si>
    <t xml:space="preserve">2369 - ESTRUTURAÇÃO E MODERNIZAÇÃO DAS UNIDADES DA POLÍCIA CIVIL</t>
  </si>
  <si>
    <t xml:space="preserve">R$ 2.514.000,00</t>
  </si>
  <si>
    <t xml:space="preserve">18319 - PRODUTO DE GESTÃO DA INICIATIVA ESTRUTURAÇÃO E MODERNIZAÇÃO DAS UNIDADES DA POLÍCIA CIVIL</t>
  </si>
  <si>
    <t xml:space="preserve">produto de gestão para abarcar as aquisições de itens destinados aos policiais civis e unidades da Polícia Civil que possibilitem a excelência na atuação da polícia judiciária e uma consequente segurança pública de qualidade à sociedade. Engloba aquisição de armamento, munições, mobiliários, itens de TI, informática, identificação, operacionais e de proteção.</t>
  </si>
  <si>
    <t xml:space="preserve">R$ 2.473.301,19</t>
  </si>
  <si>
    <t xml:space="preserve">R$ 1.167.775,03</t>
  </si>
  <si>
    <t xml:space="preserve">R$ 1.377.290,48</t>
  </si>
  <si>
    <t xml:space="preserve">R$ 990.142,72</t>
  </si>
  <si>
    <t xml:space="preserve">FORTALECIMENTO DA INVESTIGAÇÃO POLICIAL</t>
  </si>
  <si>
    <t xml:space="preserve">Disponibilizar meios para que a atuação investigativa da Polícia Judiciária goiana seja cada vez mais eficaz e, assim, a sociedade receba uma segurança pública de qualidade.</t>
  </si>
  <si>
    <t xml:space="preserve">7975 - OPERAÇÃO DE REPRESSÃO E INVESTIGAÇÃO AO CRIME E AOS CRIMINOSOS REALIZADA</t>
  </si>
  <si>
    <t xml:space="preserve">Indica o quantitativo de operações realizadas pela Polícia Civil visando repressão e investigação de crimes.</t>
  </si>
  <si>
    <t xml:space="preserve">Liquidações realizadas no SIOFI.</t>
  </si>
  <si>
    <t xml:space="preserve">17020 - VEÍCULO MANTIDO EM OPERAÇÃO PARA AS ATIVIDADES DA POLÍCIA CIVIL</t>
  </si>
  <si>
    <t xml:space="preserve">Produto relacionado a manutenção e abastecimento dos veículos mantidos pela polícia civil disponibilizados para possibilitar atuação de excelência da polícia judiciária para a sociedade.</t>
  </si>
  <si>
    <t xml:space="preserve">2370 - FORTALECIMENTO DA INVESTIGAÇÃO POLICIAL</t>
  </si>
  <si>
    <t xml:space="preserve">R$ 16.176.000,00</t>
  </si>
  <si>
    <t xml:space="preserve">R$ 2.744.422,77</t>
  </si>
  <si>
    <t xml:space="preserve">18177 - PRODUTO DE GESTÃO DA INICIATIVA FORTALECIMENTO DA INVESTIGAÇÃO POLICIAL</t>
  </si>
  <si>
    <t xml:space="preserve">Produto de gestão da iniciativa que agrupa os serviços relacionados a manutenção, abastecimento e verba secreta para realização de operações policiais</t>
  </si>
  <si>
    <t xml:space="preserve">Relatórios da Gerência de Análise Criminal da Polícia Civil de Goiás.</t>
  </si>
  <si>
    <t xml:space="preserve">R$ 16.135.645,59</t>
  </si>
  <si>
    <t xml:space="preserve">R$ 16.748.800,12</t>
  </si>
  <si>
    <t xml:space="preserve">R$ 17.371.855,49</t>
  </si>
  <si>
    <t xml:space="preserve">R$ 18.018.088,51</t>
  </si>
  <si>
    <t xml:space="preserve">R$ 1.781.685,36</t>
  </si>
  <si>
    <t xml:space="preserve">R$ 862.737,41</t>
  </si>
  <si>
    <t xml:space="preserve">2371 - FORTALECIMENTO DO COMBATE AOS CRIMES DE LAVAGEM DE CAPITAIS E ORGANIZAÇÕES CRIMINOSAS</t>
  </si>
  <si>
    <t xml:space="preserve">FORTALECIMENTO DO COMBATE AOS CRIMES DE LAVAGEM DE CAPITAIS E ORGANIZAÇÕES CRIMINOSAS</t>
  </si>
  <si>
    <t xml:space="preserve">Alto índice de criminalidade urbana e rural. Em especial o fator que os crimes de LAVAGEM DE CAPITAIS E ORGANIZAÇÕES CRIMINOSAS que sustentam financeiramente diversos outro crimes que afligem a sociedade.</t>
  </si>
  <si>
    <t xml:space="preserve">Intensificação da modernização das unidades policiais voltadas ao combate AOS CRIMES DE LAVAGEM DE CAPITAIS E ORGANIZAÇÕES CRIMINOSAS</t>
  </si>
  <si>
    <t xml:space="preserve">18173 - PRODUTO DE GESTÃO DA INICIATIVA DE FORTALECIMENTO DO COMBATE AOS CRIMES DE LAVAGEM DE CAPITAIS E ORGANIZAÇÕES CRIMINOSAS</t>
  </si>
  <si>
    <t xml:space="preserve">Produto destinado a gestão dos serviços que visam aquisições, estruturações e capacitações voltadas ao combates dos crimes de lavagem de dinheiro e organizações criminosas</t>
  </si>
  <si>
    <t xml:space="preserve">Liquidações no SIOFI</t>
  </si>
  <si>
    <t xml:space="preserve">R$ 244.920,63</t>
  </si>
  <si>
    <t xml:space="preserve">R$ 254.227,62</t>
  </si>
  <si>
    <t xml:space="preserve">R$ 263.684,89</t>
  </si>
  <si>
    <t xml:space="preserve">R$ 272.598,71</t>
  </si>
  <si>
    <t xml:space="preserve">18320 - UNIDADE POLICIAL DE COMBATE A LAVAGEM DE DINHEIRO E ORGANIZAÇÕES CRIMINOSAS ESTRUTURADA</t>
  </si>
  <si>
    <t xml:space="preserve">Estruturação de unidades voltadas ao combate dos crimes de lavagem de dinheiro e organizações criminosas, através de obras, aquisição de itens e capacitações de servidores, dentre outros, visando entrega de segurança pública de qualidade à sociedade.</t>
  </si>
  <si>
    <t xml:space="preserve">3184 - IMPLANTAÇÃO DO COMPLEXO ESTADUAL DA POLÍCIA CIVIL</t>
  </si>
  <si>
    <t xml:space="preserve">IMPLANTAÇÃO DO COMPLEXO ESTADUAL DA POLÍCIA CIVIL DE GOIÁS</t>
  </si>
  <si>
    <t xml:space="preserve">Alto índice de criminalidade urbana e rural. Descentralização dos serviços da Polícia Civil.</t>
  </si>
  <si>
    <t xml:space="preserve">A implantação do COMPLEXO ESTADUAL DA POLÍCIA CIVIL visa centralizar, modernizar e otimizar os trabalhos policiais, engrandecendo assim a segurança pública no Estado de Goiás e impulsionando a redução dos índices de criminalidade. O complexo trata-se de um local onde estarão instaladas as principais delegacias especializadas da Polícia Civil, visando facilitar o atendimento à sociedade e a melhoria na qualidade da segurança pública goiana.</t>
  </si>
  <si>
    <t xml:space="preserve">18321 - COMPLEXO ESTADUAL DA POLÍCIA CIVIL IMPLANTADO</t>
  </si>
  <si>
    <t xml:space="preserve">O Complexo Estadual da Polícia Civil visa à implementação de um espaço amplo, humanizado, padronizado e projetado para abrigar e concentrar Delegacias Especializadas Estaduais da Polícia Civil do Estado de Goiás, bem como a Central Geral de Flagrantes e Pronto Atendimento ao Cidadão de Goiânia e a Superintendência de Identificação Humana. O projeto, que engloba a parte e obras e aquisições de itens para equipar as unidades, visa entrega de uma segurança pública de qualidade à população goiana.</t>
  </si>
  <si>
    <t xml:space="preserve">Inauguração do complexo.</t>
  </si>
  <si>
    <t xml:space="preserve">2183 - ESCOLA SEM DROGAS - PREVENÇÃO E REPRESSÃO AO USO DE DROGAS E ENTORPECENTES EM REGIÕES VULNERÁVEIS</t>
  </si>
  <si>
    <t xml:space="preserve">REALIZAÇÃO DE AÇÕES SOCIAIS E DE PREVENÇÃO A CRIMES</t>
  </si>
  <si>
    <t xml:space="preserve">DESIGUALDADE E VULNERABILIDADE SOCIAL E CULTURAL.</t>
  </si>
  <si>
    <t xml:space="preserve">A presente iniciativa engloba as ações sociais realizadas pela Polícia Civil, dentro de suas atribuições, com a finalidade de intensificação do engajamento da Polícia Civil em ações sociais direcionadas à proteção e à assistência de grupos vulneráveis.</t>
  </si>
  <si>
    <t xml:space="preserve">7987 - PALESTRA DO PROGRAMA ESCOLA SEM DROGAS REALIZADA</t>
  </si>
  <si>
    <t xml:space="preserve">Consiste na realização de palestras objetivando a prevenção primária contra o uso de drogas.</t>
  </si>
  <si>
    <t xml:space="preserve">Relatórios elaborados e certificados pela divisão de direitos humanos e ações sociais da PCGO.</t>
  </si>
  <si>
    <t xml:space="preserve">2320 - EMISSÃO DE CARTEIRA DE IDENTIDADE CIDADÃ</t>
  </si>
  <si>
    <t xml:space="preserve">18340 - CARTEIRA DE IDENTIDADE CIDADÃ EMITIDA</t>
  </si>
  <si>
    <t xml:space="preserve">O Programa Emissão de Identidade Cidadã, realizado pelo Estado, por meio do “Mutirão do Governo”, oferece o serviço de carteira de identidade, o que contribuirá consideravelmente para a cidadania da população goiana, tendo em vista que a carteira de identidade é o documento básico para emissão de diversos outros documentos e para solicitação de diversos benefícios sociais, além de possibilitar o atendimento para a população em situação de vulnerabilidade ampliar o banco de dados da Polícia Civil contribuindo para a investigação criminal.</t>
  </si>
  <si>
    <t xml:space="preserve">Quantidade de RGS sociais emitidos.</t>
  </si>
  <si>
    <t xml:space="preserve">1052 - JOVENS DE FUTURO</t>
  </si>
  <si>
    <t xml:space="preserve">O programa compreende iniciativas de promoção de oportunidades de aprendizagem a jovens e de prevenção à exposição precoce destes jovens à criminalidade.</t>
  </si>
  <si>
    <t xml:space="preserve">O termo “nem-nem” se refere à população jovem que não trabalha e não estuda . Ou seja, que não possui vínculos formais com o mercado de trabalho e com o sistema educacional. Os “nem-nem” também englobam aqueles que não estão buscando emprego ou capacitação profissional. A ausência de vínculo dessa parcela da população com o mercado de trabalho ou com o sistema educacional resulta em um tempo de inatividade com repercussões negativas para a produtividade e o crescimento econômico. Além disso, esse tempo de inatividade pode comprometer o futuro desses jovens, gerando uma série de consequências pessoais e sociais, tais como a precariedade dos postos de trabalho, baixa remuneração e maior rotatividade no mercado de trabalho, reduzindo as perspectivas futuras de ascensão social e melhoria da qualidade de vida. Tudo isso aumenta as chances de envolvimento em atividades ilícitas. Estudos como o de Stefani (2017) apontam para uma possível relação positiva entre a proporção de “nem-nem” e os índices de homicídio no Brasil. Atualmente o Estado apresenta percentual inferior à média nacional. Além disso, nota-se que a série histórica atinge o maior percentual em 2020, provavelmente como reflexo da crise econômica desencadeada pela pandemia de Covid-19. A partir de então, o indicador vem apresentando uma forte tendência de queda. No final de 2022, 20,9% e 18% dos jovens no Brasil e em Goiás, respectivamente, estavam fora da escola e do mercado de trabalho.</t>
  </si>
  <si>
    <t xml:space="preserve">Ampliar a oferta de oportunidades de estudo e de início da carreira profissional para jovens entre 15 a 29 anos, com foco nos que estão em famílias caracterizadas como de baixa renda.</t>
  </si>
  <si>
    <t xml:space="preserve">Percentual de jovens nem-nem com idade entre 15 e 29 anos</t>
  </si>
  <si>
    <t xml:space="preserve">PREVENÇÃO DA EXPOSIÇÃO DE CRIANÇAS E ADOLESCENTES À CRIMINALIDADE PRECOCE</t>
  </si>
  <si>
    <t xml:space="preserve">CRIANÇAS E JOVENS EM SITUAÇÃO DE VULNERABILIDADE E EXPOSIÇÃO À CRIMINALIDADE PRECOCE.</t>
  </si>
  <si>
    <t xml:space="preserve">Engajar crianças e jovens em um contexto policial com a finalidade de fornecer uma compreensão das atividades militares, ao mesmo tempo em que se transmitem valores e princípios éticos fundamentais desta instituição. Através dessa iniciativa, busca-se proporcionar a esse público uma visão alternativa de vida, cultivando sentimentos de pertencimento, acolhimento e reconhecimento. O objetivo é enfatizar as habilidades e capacidades individuais de cada participante.</t>
  </si>
  <si>
    <t xml:space="preserve">7498 - ALUNO DO PROGRAMA POLICIAL MILITAR MIRIM FORMADO</t>
  </si>
  <si>
    <t xml:space="preserve">PROGRAMA EDUCATIVO E PREVENTIVO SEM FINS LUCRATIVOS, RELIGIOSOS OU POLÍTICOS, DESTINADO A CRIANÇAS E ADOLESCENTES ENTRE 9 E 14 ANOS, DEVIDAMENTE MATRICULADOS NA REDE DE ENSINO. SEU FOCO CENTRAL É PROMOVER OS VALORES DA CIDADANIA E CIVISMO NA FORMAÇÃO DE NOSSA JUVENTUDE. ESSE PROGRAMA SEGUE A TENDÊNCIA DE INICIATIVAS GOVERNAMENTAIS QUE COMPLEMENTAM A EDUCAÇÃO TRADICIONAL ESCOLAR POR MEIO DE ATIVIDADES DE CONSCIENTIZAÇÃO AMBIENTAL, SOCIOCULTURAIS, SUPORTE ACADÊMICO, BEM COMO PRÁTICAS ESPORTIVAS E RECREATIVAS.</t>
  </si>
  <si>
    <t xml:space="preserve">NÚMERO DE CRIANÇAS QUE CONCLUIU O CURSO DO PPMM MINISTRADOS NAS DEPENDÊNCIAS DAS UNIDADES PM ESPALHADOS PELOS DIVERSOS MUNICÍPIOS DO ESTADO, INFORMADO POR RELATÓRIO EMITIDO PELA CENTRO DE POLÍCIA COMUNITÁRIA - CPCOM</t>
  </si>
  <si>
    <t xml:space="preserve">9157 - ALUNO DO PROGRAMA EDUCACIONAL DE RESISTÊNCIA ÀS DROGAS PROERD - FORMADO</t>
  </si>
  <si>
    <t xml:space="preserve">ALCANÇAR CRIANÇAS E JOVENS EM CONDIÇÕES DE VULNERABILIDADE POR MEIO DE UMA AÇÃO COLABORATIVA ENTRE POLICIAIS MILITARES DEVIDAMENTE TREINADOS, PROFESSORES, ESPECIALISTAS, ESTUDANTES, PAIS E A COMUNIDADE. O OBJETIVO É PREVENIR E DIMINUIR O CONSUMO INDEVIDO DE DROGAS E A VIOLENCIA ENTRE OS ESTUDANTES.</t>
  </si>
  <si>
    <t xml:space="preserve">NÚMERO DE CRIANÇAS QUE CONCLUIU O CURSO DO PROERD MINISTRADOS NAS ESCOLAS ESTADUAIS E/OU MUNICIPAIS NOS DIVERSOS MUNICÍPIOS DO ESTADO, INFORMADO POR RELATÓRIO EMITIDO PELA CPCOM.</t>
  </si>
  <si>
    <t xml:space="preserve">2362 - GESTÃO DA INICIATIVA DE PREVENÇÃO E REPRESSÃO AO CRIME CONTRA CRIANÇAS E JOVENS</t>
  </si>
  <si>
    <t xml:space="preserve">18143 - GESTÃO DA INICIATIVA DE PREVENÇÃO E REPRESSÃO AO CRIME CONTRA CRIANÇAS E JOVENS</t>
  </si>
  <si>
    <t xml:space="preserve">PRODUTO QUE SERVE PARA ALOCAR OS GASTOS COM OS SERVIÇOS9157 - ALUNO DO PROGRAMA EDUCACIONAL DE RESISTÊNCIA ÀS DROGAS (PROERD) - FORMADO E 7498 - ALUNO DO PROGRAMA POLICIAL MILITAR MIRIM (PPMM) - FORMADO.</t>
  </si>
  <si>
    <t xml:space="preserve">R$ 1.060.000,00</t>
  </si>
  <si>
    <t xml:space="preserve">R$ 1.123.600,00</t>
  </si>
  <si>
    <t xml:space="preserve">R$ 1.191.016,00</t>
  </si>
  <si>
    <t xml:space="preserve">2364 - FORMAÇÃO DE BOMBEIRO MIRIM - PROEBOM</t>
  </si>
  <si>
    <t xml:space="preserve">R$ 34.798,05</t>
  </si>
  <si>
    <t xml:space="preserve">PROGRAMA EDUCACIONAL BOMBEIRO MIRIM</t>
  </si>
  <si>
    <t xml:space="preserve">Crianças e jovens em situação de vulnerabilidade e exposição a criminalidade precoce. A infância e a adolescência são um período em que ocorrem grandes mudanças no ser humano, tanto a nível biológico quanto psicológico, comportamental e social. Nessas fases, temos condições de desenvolver o caráter, a visão de cidadania, o respeito as regras e normas, a importância da sustentabilidade, do estudo, da família e principalmente da convivência mútua no âmbito social. Devido a desigualdade social que aflora nosso país, crianças pertencentes a famílias de classe social menos favorecida acabam, na maioria das vezes, por não terem as mesmas informações, oportunidades e orientações essenciais ao seu desenvolvimento, gerando conflitos em sua formação enquanto cidadão. Sendo assim, projetos como o PROEBOM são ferramentas para trabalhar princípios que visam nortear a formação das crianças em vários aspectos.</t>
  </si>
  <si>
    <t xml:space="preserve">O Programa Educacional Bombeiro Mirim (PROEBOM) se destaca como um projeto de responsabilidade social de destaque promovido pelo Corpo de Bombeiros Militar do Estado de Goiás (CBMGO). Seu enfoque central é a promoção dos valores de cidadania e civismo na formação de crianças e jovens. A principal missão do programa é oferecer inclusão e apoio a crianças em situação de vulnerabilidade. Esses indivíduos, frequentemente privados de oportunidades, podem não vivenciar plenamente os princípios cívicos em seu cotidiano, correndo o risco de adotar padrões prejudiciais devido a suas circunstâncias socioeconômicas. Nesse cenário, o PROEBOM proporciona experiências alternativas que visam estimular a colaboração, o desenvolvimento conjunto e a motivação para o aprendizado escolar. O programa se empenha em criar ambientes de aprendizado que não apenas enriqueçam a formação individual, mas também fortaleçam a ligação entre a criança, sua família e a comunidade, de maneira consciente e transformadora, com uma abordagem crítica e reflexiva.</t>
  </si>
  <si>
    <t xml:space="preserve">7495 - ALUNO DO PROGRAMA EDUCACIONAL BOMBEIRO MIRIM - PROEBOM FORMADO</t>
  </si>
  <si>
    <t xml:space="preserve">Quantitativo de alunos formados pelo PROEBOM no final de cada exercício.</t>
  </si>
  <si>
    <t xml:space="preserve">Por intermédio de Atas de Conclusão do PROEBOM nas respectivas Unidades Operacionais do CBMGO, onde o Programa se desenvolve.</t>
  </si>
  <si>
    <t xml:space="preserve">R$ 29.835,00</t>
  </si>
  <si>
    <t xml:space="preserve">R$ 4.963,05</t>
  </si>
  <si>
    <t xml:space="preserve">2375 - AUXÍLIO ALIMENTAÇÃO AO APRENDIZ DO FUTURO</t>
  </si>
  <si>
    <t xml:space="preserve">R$ 11.250.000,00</t>
  </si>
  <si>
    <t xml:space="preserve">R$ 1.197.500,00</t>
  </si>
  <si>
    <t xml:space="preserve">APRENDIZ DO FUTURO</t>
  </si>
  <si>
    <t xml:space="preserve">Crianças e jovens em situação de vulnerabilidade e exposição à criminalidade precoce.</t>
  </si>
  <si>
    <t xml:space="preserve">O Programa Aprendiz do Futuro, possibilita oportunidades de trabalho e promovem a inclusão social através do foco em tecnologia e alta performance.</t>
  </si>
  <si>
    <t xml:space="preserve">18731 - ADOLESCENTE APRENDIZ BENEFICIADO COM AUXÍLIO FINANCEIRO</t>
  </si>
  <si>
    <t xml:space="preserve">Conceder auxílio financeiro aos jovens beneficiários do programa.</t>
  </si>
  <si>
    <t xml:space="preserve">Relatório Gerencial / Execução Orçamentária</t>
  </si>
  <si>
    <t xml:space="preserve">R$ 16.429.163,32</t>
  </si>
  <si>
    <t xml:space="preserve">2197 - PROJETO JOVEM APRENDIZ DO FUTURO</t>
  </si>
  <si>
    <t xml:space="preserve">R$ 105.000.000,00</t>
  </si>
  <si>
    <t xml:space="preserve">R$ 11.432.480,51</t>
  </si>
  <si>
    <t xml:space="preserve">19182 - VAGA A ADOLESCENTE APRENDIZ DISPONIBILIZADA</t>
  </si>
  <si>
    <t xml:space="preserve">Disponibilizar vaga a jovens de 14 e 15 anos em situação de vulnerabilidade.</t>
  </si>
  <si>
    <t xml:space="preserve">Relatório Gerencial</t>
  </si>
  <si>
    <t xml:space="preserve">R$ 123.800.000,00</t>
  </si>
  <si>
    <t xml:space="preserve">R$ 121.800.000,00</t>
  </si>
  <si>
    <t xml:space="preserve">3327 - PROMOÇÃO E VALORIZAÇÃO DA CRIANÇA E DA JUVENTUDE</t>
  </si>
  <si>
    <t xml:space="preserve">PROMOÇÃO E VALORIZAÇÃO DE JUVENTUDE</t>
  </si>
  <si>
    <t xml:space="preserve">Realização de Campanhas, eventos e ações de promoção e valorização da juventude e intermediação ao empreendedorismo.</t>
  </si>
  <si>
    <t xml:space="preserve">18732 - CAMPANHAS, EVENTOS E AÇÕES DE PROMOÇÃO E VALORIZAÇÃO DA CRIANÇA E DA JUVENTUDE</t>
  </si>
  <si>
    <t xml:space="preserve">Realização de Campanhas, eventos, mobilizações, congressos e outras ações de promoção e valorização da criança e da juventude.</t>
  </si>
  <si>
    <t xml:space="preserve">Relatório de gestão e participação</t>
  </si>
  <si>
    <t xml:space="preserve">R$ 843.447,35</t>
  </si>
  <si>
    <t xml:space="preserve">1053 - NOVA CHANCE AOS JOVENS</t>
  </si>
  <si>
    <t xml:space="preserve">O programa abrange iniciativas relacionadas à melhoria do atendimento aos internos do sistema socioeducativo estadual.</t>
  </si>
  <si>
    <t xml:space="preserve">A criança e o adolescente são considerados sujeitos de direitos, vivenciando uma condição peculiar de desenvolvimento na qual devem ser garantidos os desenvolvimentos físico, mental, moral e social em condições de dignidade, devendo ser protegidos de qualquer tipo de exploração, negligência, violência e discriminação. O Estatuto da Criança e do Adolescente - ECA (Lei n. 8.069, 1990) estabelece a proteção integral a todas as crianças e adolescentes. O ECA institui tal proteção integral a partir de um sistema integrado de garantia de direitos baseado na perspectiva dos direitos humanos de crianças e adolescentes, e é a partir disso que as ações do Estado e intervenções públicas devem ser formuladas e executadas, objetivando a garantia do pleno desenvolvimento desses sujeitos. A fim de assegurar o cumprimento de tais direitos, as medidas socioeducativas foram posteriormente regulamentadas por meio do Sistema Nacional de Atendimento Socioeducativo (Sinase), através da Lei n. 12.594 (2012). As diretrizes pedagógicas presentes nesse sistema têm como base a prevalência da ação socioeducativa, afirmando a existência de um duplo caráter em que deve se sobressair a execução de atividades socioeducativas de garantia de direitos e exercício da cidadania e a existência de um projeto pedagógico como ordenador das ações e da gestão socioeducativa. Em 2022 a média de adolescentes em regime de internação no Estado de Goiás foi de 187 jovens para cada 100.000.</t>
  </si>
  <si>
    <t xml:space="preserve">Aumento do número de vagas no sistema socioeducativo gerido pelo Estado (medidas de semi-internação e de internação) e melhoria da qualidade dos jovens atendidos pelo sistema.</t>
  </si>
  <si>
    <t xml:space="preserve">Taxa de adolescentes internados (média mensal) no sistema socioeducativo por 100.000 jovens, Goiás</t>
  </si>
  <si>
    <t xml:space="preserve">ATENDIMENTO AO ADOLESCENTE EM CUMPRIMENTO DE MEDIDA SOCIOEDUCATIVA</t>
  </si>
  <si>
    <t xml:space="preserve">Atendimento inadequado aos adolescentes em cumprimento de medidas socioeducativas</t>
  </si>
  <si>
    <t xml:space="preserve">Atendimento, conforme legislação específica, aos adolescentes aos quais são atribuídos atos infracionais.</t>
  </si>
  <si>
    <t xml:space="preserve">7445 - ADOLESCENTE EGRESSO MONITORADO</t>
  </si>
  <si>
    <t xml:space="preserve">Consiste no monitoramento do Adolescente Egresso do Socioeducativo a fim de acompanhar sua reintegração à sociedade.</t>
  </si>
  <si>
    <t xml:space="preserve">7446 - ADOLESCENTE ATENDIDO NA CASA DE SEMILIBERDADE</t>
  </si>
  <si>
    <t xml:space="preserve">A casa de semiliberdade está prevista no Estatuto da Criança e do Adolescente (ECA) e faz parte das medidas socioeducativas para adolescentes autores de atos infracionais. Nesse regime, os jovens dormem numa unidade, e durante o dia, sob orientação pedagógica e monitoramento, fazem atividades educativas externas e são obrigados a frequentar o ensino formal e cursos de educação profissional.</t>
  </si>
  <si>
    <t xml:space="preserve">7447 - ADOLESCENTE ATENDIDO NO PLANTÃO INTERINSTITUCIONAL</t>
  </si>
  <si>
    <t xml:space="preserve">Atendimento aos adolescentes apreendidos em flagrante, que podem ser julgados no mesmo dia em que forem apresentados à autoridade judiciária.</t>
  </si>
  <si>
    <t xml:space="preserve">3193 - REFORMA DE CENTROS DE ATENDIMENTO SOCIOEDUCATIVO</t>
  </si>
  <si>
    <t xml:space="preserve">R$ 314.926,06</t>
  </si>
  <si>
    <t xml:space="preserve">18756 - CASE'S REFORMADOS</t>
  </si>
  <si>
    <t xml:space="preserve">Reforma dos CASE's - Centros de Atendimento Socioeducativo - existentes para propiciar e manter as condições adequadas ao adolescente a quem é atribuído ato(s) infracional(is).</t>
  </si>
  <si>
    <t xml:space="preserve">Relatório de Entrega de Obras</t>
  </si>
  <si>
    <t xml:space="preserve">2378 - GESTÃO DA INICIATIVA ATENDIMENTO AO ADOLESCENTE EM CUMPRIMENTO DE MEDIDA SOCIOEDUCATIVA</t>
  </si>
  <si>
    <t xml:space="preserve">R$ 24.500.000,00</t>
  </si>
  <si>
    <t xml:space="preserve">R$ 5.179.614,50</t>
  </si>
  <si>
    <t xml:space="preserve">19193 - GESTÃO DA INICIATIVA ATENDIMENTO AO ADOLESCENTE EM CUMPRIMENTO DE MEDIDA SOCIOEDUCATIVA</t>
  </si>
  <si>
    <t xml:space="preserve">Destina-se ao custeio da ressocialização dos Adolescentes nos CASE's, na Casa da Semiliberdade, no Plantão Interinstitucional, e ao monitoramento do Adolescente Egresso.</t>
  </si>
  <si>
    <t xml:space="preserve">Relatório de Gestão das Unidades</t>
  </si>
  <si>
    <t xml:space="preserve">R$ 4.336.330,06</t>
  </si>
  <si>
    <t xml:space="preserve">R$ 338.926,57</t>
  </si>
  <si>
    <t xml:space="preserve">19346 - ADOLESCENTE RESSOCIALIZADO NOS CASES</t>
  </si>
  <si>
    <t xml:space="preserve">Desenvolver ações educacionais específicas para os privados de liberdade e os que se encontram em cumprimento de medidas socioeducativas.</t>
  </si>
  <si>
    <t xml:space="preserve">19348 - OCUPAÇÃO PROFISSIONAL E EDUCACIONAL DOS SOCIOEDUCANDOS</t>
  </si>
  <si>
    <t xml:space="preserve">Consiste na promoção de ações de ocupação profissional e educacional aos adolescentes socioeducandos</t>
  </si>
  <si>
    <t xml:space="preserve">3191 - IMPLANTAÇÃO DE CENTROS DE ATENDIMENTO SOCIOEDUCATIVO</t>
  </si>
  <si>
    <t xml:space="preserve">R$ 185.398,92</t>
  </si>
  <si>
    <t xml:space="preserve">CONSTRUÇÃO DE CASES - CENTRO DE ATENDIMENTO SOCIOEDUCATIVO</t>
  </si>
  <si>
    <t xml:space="preserve">Ampliação da oferta de vagas e capilarização das vagas com a construção de Centros de Atendimento SocioEducativo - CASE's</t>
  </si>
  <si>
    <t xml:space="preserve">16022 - IMPLANTAÇÃO DE CENTRO DE ATENDIMENTO SOCIOEDUCATIVO - CASE</t>
  </si>
  <si>
    <t xml:space="preserve">1054 - GOIÁS DO CRESCIMENTO E DO EMPREENDEDORISMO</t>
  </si>
  <si>
    <t xml:space="preserve">O programa reúne iniciativas voltadas à melhoria do ambiente de negócios, por meio do fomento à pesquisa e inovação, à atração de investimentos, ao comércio exterior e ao desenvolvimento econômico do Estado.</t>
  </si>
  <si>
    <t xml:space="preserve">O desenvolvimento econômico de uma determinada sociedade pode ser medido por diversos fatores, dentre os quais estão o rendimento médio do trabalho e a formalidade da mão de obra e de empresas. O rendimento médio real do trabalho vem apresentando melhora em Goiás nos últimos três anos. No primeiro trimestre de 2020 trabalhadores formais ganhavam, em média, R$2.709,00 enquanto no primeiro trimestre de 2023 esse valor era de R$2.898,00, considerando valores já normalizados pela correção da inflação. Quanto ao rendimento médio real dos trabalhadores autônomos a melhora foi um pouco maior ao passar de R$2.333,00 para R$2.601,00 no mesmo período. A evolução do rendimento médio real do trabalho é ainda maior para a classe de empregadores, pois apresentou o valor de R$7.853,00 no primeiro trimestre de 2023, frente a R$6.071,00 no mesmo período de 2020. No ranking dos estados, no 1º trimestre de 2023, Goiás ocupou a 9ª posição entre os estados com maiores rendimentos médio mensal do Brasil. Isso revela que, embora o Estado esteja no caminho certo ao apresentar bons resultados, há ainda oportunidades de melhoria para que Goiás possa futuramente ocupar um lugar melhor no ranking.</t>
  </si>
  <si>
    <t xml:space="preserve">Melhoria geral do ambiente de negócios no Estado de Goiás, visando aumento da produtividade e rendimento do trabalho.</t>
  </si>
  <si>
    <t xml:space="preserve">Rendimento Médio Real Habitual do Trabalho</t>
  </si>
  <si>
    <t xml:space="preserve">SERRA DOURADA - DISTRITO DE ENTRETENIMENTO</t>
  </si>
  <si>
    <t xml:space="preserve">INSUFICIÊNCIA E SUCATEAMENTO DE EQUIPAMENTOS DE ESPORTE E LAZER.</t>
  </si>
  <si>
    <t xml:space="preserve">Revitalização do Estádio Serra Dourada e Goiânia Arena, infraestrutura e Serviços ofertados, por meio de Naming Rights.</t>
  </si>
  <si>
    <t xml:space="preserve">19425 - PROJETO DE CONCESSÃO REALIZADO - DISTRITO DE ENTRETENIMENTO</t>
  </si>
  <si>
    <t xml:space="preserve">Concessão de uso com o objetivo de capitalizar investimento para Modernização do Estádio Serra Dourada e do Goiânia Arena e transformar tais ativos em um Distrito de Entretenimento, Esportes e Lazer.</t>
  </si>
  <si>
    <t xml:space="preserve">Contrato homologado.</t>
  </si>
  <si>
    <t xml:space="preserve">3203 - REFORMA E AMPLIAÇÃO DA ESCOLA DO FUTURO DO ESTADO DE GOIÁS</t>
  </si>
  <si>
    <t xml:space="preserve">R$ 15.094.000,00</t>
  </si>
  <si>
    <t xml:space="preserve">R$ 236.608,54</t>
  </si>
  <si>
    <t xml:space="preserve">AMPLIAÇÃO DE ESCOLA DO FUTURO DO ESTADO DE GOIÁS</t>
  </si>
  <si>
    <t xml:space="preserve">Dificuldade de acesso do trabalhador ao mercado de trabalho.</t>
  </si>
  <si>
    <t xml:space="preserve">Reforma e ampliação da EFG em Artes Basileu França, visando a adequação do imóvel para melhor oferecimento de educação profissional e tecnológica gratuita e de qualidade a pessoas que procuram recolocação profissional e que desejam empreender.</t>
  </si>
  <si>
    <t xml:space="preserve">18803 - ESCOLA DO FUTURO DO ESTADO DE GOIÁS AMPLIADA</t>
  </si>
  <si>
    <t xml:space="preserve">Reforma e ampliação da EFG em Artes Basileu França, visando a adequação do imóvel para melhor oferecimento de educação profissional e tecnológica gratuita e de qualidade à pessoas que procuram recolocação profissional e que desejam empreender.</t>
  </si>
  <si>
    <t xml:space="preserve">EFG em Artes Basileu França ampliada e oferecendo educação profissional e tecnológica gratuita e de qualidade a pessoas que procuram recolocação profissional e que desejam empreender.</t>
  </si>
  <si>
    <t xml:space="preserve">R$ 7.215.000,00</t>
  </si>
  <si>
    <t xml:space="preserve">3197 - IMPLEMENTAÇÃO DE PROGRAMAS DE INCENTIVOS À STARTUPS</t>
  </si>
  <si>
    <t xml:space="preserve">AUMENTO E FORTALECIMENTO DE STARTUPS</t>
  </si>
  <si>
    <t xml:space="preserve">Políticas de Fomento e Incentivo a Inovação e Desenvolvimento Sustentável Incipientes</t>
  </si>
  <si>
    <t xml:space="preserve">Fortalecer e fomentar a criação e o desenvolvimento de negócios inovadores de base tecnológica/startups em áreas e setores estratégicos.</t>
  </si>
  <si>
    <t xml:space="preserve">18783 - PROGRAMAS DE INCENTIVOS A STARTUPS IMPLEMENTADOS</t>
  </si>
  <si>
    <t xml:space="preserve">Programas com foco na geração de novos negócios inovadores, através do fortalecimento do ecossistema empreendedor goiano, com foco na inovação aberta e intensiva em conhecimento, promovendo a conexão entre potenciais empreendedores, empresas, ICTs e o Governo de Goiás. - Concessão de Diárias</t>
  </si>
  <si>
    <t xml:space="preserve">2383 - CONCESSÃO DE BOLSAS DE INICIAÇÃO CIENTÍFICA PARA ALUNAS DE GRADUAÇÃO</t>
  </si>
  <si>
    <t xml:space="preserve">CONCESSÃO DE BOLSA DE INICIAÇÃO CIENTÍFICA PARA MULHERES NA GRADUAÇÃO</t>
  </si>
  <si>
    <t xml:space="preserve">Desigualdade e vulnerabilidade social, cultural e de gênero</t>
  </si>
  <si>
    <t xml:space="preserve">Concessão de bolsa visando despertar, desenvolver e acelerar projetos voltados a empreendimentos e iniciação científica liderados por mulheres graduandas em ensino superior no Estado de Goiás, via Convênio celebrado entre esta Pasta (Concedente) e a Fundação de Amparo à Pesquisa do Estado de Goiás (FAPEG).</t>
  </si>
  <si>
    <t xml:space="preserve">18787 - BOLSAS DE INICIAÇÃO CIENTÍFICA PARA ALUNAS DE GRADUAÇÃO CONCEDIDAS</t>
  </si>
  <si>
    <t xml:space="preserve">Conceder 150 bolsas de iniciação científica para mulheres na graduação no valor unitário de R$ 700,00.</t>
  </si>
  <si>
    <t xml:space="preserve">2391 - GESTÃO DOS SERVIÇOS DO PLANO DIRETOR DA EDUCAÇÃO SUPERIOR DO ESTADO DE GOIÁS</t>
  </si>
  <si>
    <t xml:space="preserve">CUMPRIMENTO DO PLANO DIRETOR DA EDUCAÇÃO SUPERIOR</t>
  </si>
  <si>
    <t xml:space="preserve">Promoção de interação entre universidades, setor produtivo, sociedade e governo a fim de executar as diretrizes, metas e objetivos definidas no Plano Diretor da Educação Superior do Estado de Goiás.</t>
  </si>
  <si>
    <t xml:space="preserve">18806 - GESTÃO DOS SERVIÇOS DO PLANO DIRETOR DA EDUCAÇÃO SUPERIOR DO ESTADO DE GOIÁS</t>
  </si>
  <si>
    <t xml:space="preserve">Execução dos serviços definidos do Plano Diretor da Educação Superior do Estado de Goiás visando a interação entre universidades, setor produtivo, sociedade e governo</t>
  </si>
  <si>
    <t xml:space="preserve">ESCOLA DO FUTURO DO ESTADO DE GOIÁS</t>
  </si>
  <si>
    <t xml:space="preserve">Oferecimento de educação profissional e tecnológica gratuita e de qualidade, por meio das Escolas do Futuro do Estado de Goiás, a pessoas que procuram recolocação profissional e que desejam empreender.</t>
  </si>
  <si>
    <t xml:space="preserve">18796 - ALUNO MATRICULADO EM CURSOS TÉCNICOS PRESENCIAL</t>
  </si>
  <si>
    <t xml:space="preserve">Oferta de vagas em cursos em Educação Profissional e Tecnológica, especificamente na categoria técnico presencial nas Escolas do Futuro do Estado de Goiás</t>
  </si>
  <si>
    <t xml:space="preserve">Oferta de vagas em cursos na categoria técnico na modalidade presencial nas Escolas do Futuro do Estado de Goiás, de acordo com o planejamento apresentado 30 dias antes do início de cada ano letivo</t>
  </si>
  <si>
    <t xml:space="preserve">18797 - ALUNO MATRICULADO EM CURSOS TECNÓLOGOS PRESENCIAL</t>
  </si>
  <si>
    <t xml:space="preserve">Oferta de vagas em cursos em Educação Profissional e Tecnológica, especificamente na categoria Superior Tecnológico na modalidade presencial nas Escolas do Futuro do Estado de Goiás</t>
  </si>
  <si>
    <t xml:space="preserve">Oferta de vagas em cursos na categoria superior tecnológico na modalidade presencial nas Escolas do Futuro do Estado de Goiás, de acordo com o planejamento apresentado 30 dias antes do início de cada ano letivo</t>
  </si>
  <si>
    <t xml:space="preserve">18798 - ATIVIDADES DE PESQUISA E DESENVOLVIMENTO EXPERIMENTAL EXECUTADAS</t>
  </si>
  <si>
    <t xml:space="preserve">PROJETO</t>
  </si>
  <si>
    <t xml:space="preserve">Execução de atividades de pesquisa aplicada e desenvolvimento experimental visando promover uma aproximação entre as EFGs e o setor produtivo, centrada no processo de ensino-aprendizagem dos alunos, aderentes às práticas e matrizes curriculares dos cursos Superiores e Técnicos, com vistas a agregar competências técnico-profissionais às acadêmicas (teoria e prática).</t>
  </si>
  <si>
    <t xml:space="preserve">Realizar 10 projetos em pesquisa aplicada ou desenvolvimento experimental.</t>
  </si>
  <si>
    <t xml:space="preserve">18799 - AUXÍLIO FINANCEIRO CONCEDIDO PARA PARTICIPAÇÃO DE ALUNO/PROFESSOR EM COMPETIÇÕES INTERNACIONAIS NA ÁREA DE ARTES</t>
  </si>
  <si>
    <t xml:space="preserve">Provisão de recursos financeiros para transporte (aéreo e terrestre), hospedagem e alimentação para alunos e professores da EFG em Artes Basileu França destinado à participação de aluno/professor em competições internacionais na área de artes, na modalidade artística de Dança.</t>
  </si>
  <si>
    <t xml:space="preserve">Auxílio financeiro concedido à alunos e professores da EFG em Artes Basileu França proporcionando a participação em competições na área de artes, na modalidade artística de Dança.</t>
  </si>
  <si>
    <t xml:space="preserve">2192 - BOLSA ARTISTA</t>
  </si>
  <si>
    <t xml:space="preserve">R$ 2.110.000,00</t>
  </si>
  <si>
    <t xml:space="preserve">R$ 453.400,00</t>
  </si>
  <si>
    <t xml:space="preserve">18800 - BOLSA ARTISTA CONCEDIDA</t>
  </si>
  <si>
    <t xml:space="preserve">Concessão de bolsa visando beneficiar a formação de novos profissionais nas variadas áreas oferecidas pela EFG em Artes Basileu França, colaborando com a difusão da arte por meio do fomento a grupos artísticos de bolsistas e possibilitando a democratização do acesso à cultura pelo cidadão (Programa Bolsa Artista instituído pela Lei nº 19.952/2017).</t>
  </si>
  <si>
    <t xml:space="preserve">Conceder 230 bolsas, sendo 130 bolsas no valor unitário de R$ 800,00 e 100 bolsas no valor unitário de R$ 600,00 (Programa Bolsa Artista instituído pela Lei nº 19.952/2017).</t>
  </si>
  <si>
    <t xml:space="preserve">R$ 3.438.000,00</t>
  </si>
  <si>
    <t xml:space="preserve">-R$ 143.600,00</t>
  </si>
  <si>
    <t xml:space="preserve">18811 - ALUNO ATENDIDO NO NÚCLEO DE ALTAS HABILIDADES</t>
  </si>
  <si>
    <t xml:space="preserve">Atendimentos no Núcleo de Altas Habilidades da Escola do Futuro do Estado de Goiás em Artes Basileu França (seleção de alunos da EFG com aptidões diferenciadas objetivando potencializar as habilidades artísticas latentes e prepará-los por meio de palestras, workshops, oficinas e masterclass, cuja Teoria e Prática ocorrem em mostras, festivais, concursos e espetáculos nacionais e internacionais).</t>
  </si>
  <si>
    <t xml:space="preserve">Atender 640 alunos mensalmente no Núcleo de Altas Habilidades da Escola do Futuro do Estado de Goiás em Artes Basileu França</t>
  </si>
  <si>
    <t xml:space="preserve">18812 - ALUNO MATRICULADO EM CURSOS DE CAPACITAÇÃO EAD</t>
  </si>
  <si>
    <t xml:space="preserve">Oferta de vagas em cursos em Educação Profissional e Tecnológica, especificamente na categoria capacitação e atualização na modalidade à distância nas Escolas do Futuro do Estado de Goiás.</t>
  </si>
  <si>
    <t xml:space="preserve">Oferta de vagas em cursos na categoria capacitação e atualização na modalidade à distância nas Escolas do Futuro do Estado de Goiás, de acordo com o planejamento apresentado 30 dias antes do início de cada ano letivo.</t>
  </si>
  <si>
    <t xml:space="preserve">18813 - ALUNO MATRICULADO EM CURSOS DE CAPACITAÇÃO ONLINE</t>
  </si>
  <si>
    <t xml:space="preserve">Oferta de vagas em cursos em Educação Profissional e Tecnológica, especificamente na categoria capacitação e atualização na modalidade online nas Escolas do Futuro do Estado de Goiás.</t>
  </si>
  <si>
    <t xml:space="preserve">Oferta de vagas em cursos na categoria capacitação e atualização na modalidade online nas Escolas do Futuro do Estado de Goiás, de acordo com o planejamento apresentado 30 dias antes do início de cada ano letivo</t>
  </si>
  <si>
    <t xml:space="preserve">18814 - ALUNO MATRICULADO EM CURSOS DE CAPACITAÇÃO PRESENCIAL</t>
  </si>
  <si>
    <t xml:space="preserve">Oferta de vagas em cursos em Educação Profissional e Tecnológica, especificamente na categoria capacitação e atualização na modalidade presencial nas Escolas do Futuro do Estado de Goiás</t>
  </si>
  <si>
    <t xml:space="preserve">Oferta de vagas em cursos na categoria capacitação e atualização na modalidade presencial nas Escolas do Futuro do Estado de Goiás, de acordo com o planejamento apresentado 30 dias antes do início de cada ano letivo</t>
  </si>
  <si>
    <t xml:space="preserve">18815 - ALUNO MATRICULADO EM CURSOS DE QUALIFICAÇÃO EAD</t>
  </si>
  <si>
    <t xml:space="preserve">Oferta de vagas em cursos em Educação Profissional e Tecnológica, especificamente na categoria qualificação profissional na modalidade a distância nas Escolas do Futuro do Estado de Goiás.</t>
  </si>
  <si>
    <t xml:space="preserve">Oferta de vagas em cursos na categoria qualificação profissional na modalidade a distância nas Escolas do Futuro do Estado de Goiás, de acordo com o planejamento apresentado 30 dias antes do início de cada ano letivo.</t>
  </si>
  <si>
    <t xml:space="preserve">18816 - ALUNO MATRICULADO EM CURSOS DE QUALIFICAÇÃO ONLINE</t>
  </si>
  <si>
    <t xml:space="preserve">Oferta de vagas em cursos em Educação Profissional e Tecnológica, especificamente na categoria qualificação profissional na modalidade online nas Escolas do Futuro do Estado de Goiás.</t>
  </si>
  <si>
    <t xml:space="preserve">Oferta de vagas em cursos na categoria qualificação profissional na modalidade online nas Escolas do Futuro do Estado de Goiás, de acordo com o planejamento apresentado 30 dias antes do início de cada ano letivo</t>
  </si>
  <si>
    <t xml:space="preserve">18817 - ALUNO MATRICULADO EM CURSOS DE QUALIFICAÇÃO PRESENCIAL</t>
  </si>
  <si>
    <t xml:space="preserve">Oferta de vagas em cursos em Educação Profissional e Tecnológica, especificamente na categoria qualificação profissional na modalidade presencial nas Escolas do Futuro do Estado de Goiás</t>
  </si>
  <si>
    <t xml:space="preserve">Oferta de vagas em cursos na categoria qualificação profissional na modalidade presencial nas Escolas do Futuro do Estado de Goiás, de acordo com o planejamento apresentado 30 dias antes do início de cada ano letivo</t>
  </si>
  <si>
    <t xml:space="preserve">18818 - ALUNO MATRICULADO EM CURSOS TÉCNICOS EAD</t>
  </si>
  <si>
    <t xml:space="preserve">Oferta de vagas em cursos em Educação Profissional e Tecnológica, especificamente na categoria técnico a distância nas Escolas do Futuro do Estado de Goiás</t>
  </si>
  <si>
    <t xml:space="preserve">Oferta de vagas em cursos na categoria técnico na modalidade a distância nas Escolas do Futuro do Estado de Goiás, de acordo com o planejamento apresentado 30 dias antes do início de cada ano letivo</t>
  </si>
  <si>
    <t xml:space="preserve">18820 - BOLSA DO "PROJETO CRÉDITO SOCIAL TECH" CONCEDIDA</t>
  </si>
  <si>
    <t xml:space="preserve">Concessão de bolsa com vistas a beneficiar estudantes de cursos de Qualificação Profissional, Técnico de Nível Médio e Superior Tecnológico das Escolas do Futuro do Estado de Goiás (EFGs) para a aquisição do kit empreendedor a fim de promover seu ingresso no setor produtivo para a geração de emprego e renda.</t>
  </si>
  <si>
    <t xml:space="preserve">Conceder 13.623 bolsas no valor unitário de R$ 3.000,00 para alunos das Escolas do Futuro do Estado de Goiás, sendo 180 bolsas para alunos de curso superior, 905 bolsas para alunos de curso técnico, 3.072 bolsas para alunos de curso qualificação e 9.466 bolsas para alunos de curso de capacitação.</t>
  </si>
  <si>
    <t xml:space="preserve">18829 - BOLSA PERMANÊNCIA CONCEDIDA</t>
  </si>
  <si>
    <t xml:space="preserve">Concessão de bolsa com vistas a beneficiar estudantes de cursos de Qualificação Profissional, Técnico de Nível Médio e Superior Tecnológico das Escolas do Futuro do Estado de Goiás (EFGs), fomentando a democratização do acesso à educação.</t>
  </si>
  <si>
    <t xml:space="preserve">Conceder 4.157 bolsas para alunos das Escolas do Futuro do Estado de Goiás, sendo 180 bolsas no valor unitário de R$ 400,00 para alunos de curso superior, 905 bolsas no valor unitário de R$ 350,00 para alunos de curso técnico e 3.072 bolsas no valor unitário de R$ 200,00 para alunos de curso de qualificação.</t>
  </si>
  <si>
    <t xml:space="preserve">18832 - BOLSAS DE ESTÁGIO EM CURSOS DE TECNOLOGIA CONCEDIDAS</t>
  </si>
  <si>
    <t xml:space="preserve">Concessão de 100 bolsas de estágio aos alunos das EFG de Tecnologia e Inovação, sendo 25 por EFG, durante o período de 1 ano, a partir do segundo semestre de curso técnico ou do curso superior tecnológico, com vistas a garantir uma qualificação profissional diferenciada, consolidando o pleno domínio teórico e prático das competências requeridas no curso, melhorando as condições de empregabilidade desses estudantes.</t>
  </si>
  <si>
    <t xml:space="preserve">Conceder 100 bolsas, sendo o valor unitário de R$ 1.100,00, para alunos de Cursos Superior Tecnológicos e Cursos Técnicos das EFG de Tecnologia e Inovação, sendo 25 bolsas para cada Escola.</t>
  </si>
  <si>
    <t xml:space="preserve">18833 - CONCERTOS DA ORQUESTRA FILARMÔNICA DE GOIÁS REALIZADOS</t>
  </si>
  <si>
    <t xml:space="preserve">Concertos realizados pela Orquestra Filarmônica do Estado de Goiás durante a temporada regular anual, desenvolvendo atividades de difusão artística, com autonomia na gestão artística, possibilitando aos novos músicos, por meio da atuação na formação avançada e, profissionalizando novos músicos e atuando na educação musical do público em geral.</t>
  </si>
  <si>
    <t xml:space="preserve">Realizar 40 concertos da temporada regular da Orquestra Filarmônica do Estado de Goiás.</t>
  </si>
  <si>
    <t xml:space="preserve">3194 - AQUISIÇÃO DO MOBILIÁRIO DA ESCOLA DO FUTURO DO ESTADO DE GOIÁS</t>
  </si>
  <si>
    <t xml:space="preserve">18834 - ESCOLA DO FUTURO DO ESTADO DE GOIÁS COM MOBILIÁRIO ATUALIZADO</t>
  </si>
  <si>
    <t xml:space="preserve">- Atendimento em ambientes de inovação de demandas apresentadas por empresas e empreendedores, envolvendo ou não o corpo discente, de acordo com as competências técnicas e expertises profissionais existentes nas EFGs - Execução de prestação de serviços tecnológicos direcionadas ao atendimento de necessidades de empresas e empreendedores, mediante aproveitamento das competências técnicas e expertises profissionais existentes nas EFGs para as quais haverá contrapartida financeira, mediante celebração de contrato específico.</t>
  </si>
  <si>
    <t xml:space="preserve">-Realizar 45.660 horas xs atendimentos em ambientes de inovação (coworking, pré-incubadora de empresas e "startups", laboratório criativo (Inove Lab) e estúdio TV-Web) - Realizar 7.480 horas de prestação de serviços tecnológicos (serviço técnico especializado, ambiente de treinamento inove lab ou consultoria)</t>
  </si>
  <si>
    <t xml:space="preserve">18835 - EVENTO "SUPER HACKATHON GOIÁS" REALIZADO</t>
  </si>
  <si>
    <t xml:space="preserve">Promoção de evento que reúna alunos e profissionais com o intuito de, em um período curto de tempo, criar soluções inovadoras para algum problema específico por meio de uma disputa positiva de ideias e de ações entre os envolvidos.</t>
  </si>
  <si>
    <t xml:space="preserve">Realizar, no mínimo, 05 Super Hackathons nas Escolas do Futuro do Estado de Goiás, impactando aproximadamente 1.000 pessoas.</t>
  </si>
  <si>
    <t xml:space="preserve">18836 - EVENTOS REALIZADOS (CONGRESSOS, SEMINÁRIOS, MOSTRAS, FEIRAS, HACKATON, OLIMPÍADA DE CONHECIMENTO, ETC.)</t>
  </si>
  <si>
    <t xml:space="preserve">Realização de eventos visando promover a interação dos alunos e profissionais das Escolas do Futuro do Estado de Goiás com projetos inovadores e as demandas do setor produtivo, com foco no fomento de ambientes de inovação de desenvolvimento educacional, científico, tecnológico e da cultura de profissionalização.</t>
  </si>
  <si>
    <t xml:space="preserve">Realizar, no mínimo, 03 eventos nas Escolas do Futuro do Estado de Goiás (Congresso, Seminário, Mostras, Feiras, Hackthon, Bootcamp, Startup Weekend ou Olimpíadas de Conhecimento).</t>
  </si>
  <si>
    <t xml:space="preserve">18837 - HORAS ATENDIDAS EM AMBIENTES DE INOVAÇÃO (COWORKING, PRÉ-INCUBADORA, INOVE LAB E ESTÚDIO DE TV-WEB)</t>
  </si>
  <si>
    <t xml:space="preserve">HORA</t>
  </si>
  <si>
    <t xml:space="preserve">Atendimento em ambientes de inovação de demandas apresentadas por empresas e empreendedores, envolvendo ou não o corpo discente, de acordo com as competências técnicas e expertises profissionais existentes nas EFGs.</t>
  </si>
  <si>
    <t xml:space="preserve">Realizar 45.660 horas de atendimentos em ambientes de inovação (coworking, pré-incubadora de empresas e startups", laboratório criativo (Inove Lab) e estúdio TV-Web).</t>
  </si>
  <si>
    <t xml:space="preserve">18842 - COMPANHIA INTERNACIONAL DE BALLET BRASILEU FRANÇA CRIADA</t>
  </si>
  <si>
    <t xml:space="preserve">Criação da Companhia Internacional de Ballet Basileu França para descobrir novos valores artísticos com o intuito de promover e inserir bailarinos no mercado de trabalho nacional e internacional.</t>
  </si>
  <si>
    <t xml:space="preserve">Criação de uma companhia internacional de ballet junto a EFG em Artes Basileu França.</t>
  </si>
  <si>
    <t xml:space="preserve">18843 - EVENTO "FESTIVAL INTERNACIONAL DE BALLET" REALIZADO</t>
  </si>
  <si>
    <t xml:space="preserve">Realização do 1º Festival Internacional de Dança visando estimular a confraternização entre os alunos da área de dança da EFG em Artes Basileu França e promover uma imersão na arte, proporcionando aperfeiçoamento profissional desses alunos em apresentações abertas ao público, incentivando a prática do ballet e valorizando o profissional da dança.</t>
  </si>
  <si>
    <t xml:space="preserve">Realizar Festival Internacional de Dança no estado de Goiás.</t>
  </si>
  <si>
    <t xml:space="preserve">18844 - EVENTOS REALIZADOS NO NÚCLEO DE ALTAS HABILIDADES (EFG EM ARTES)</t>
  </si>
  <si>
    <t xml:space="preserve">Eventos realizados pelos alunos da Escola do Futuro do Estado de Goiás em Artes Basileu França pertencentes ao Núcleo de Altas Habilidades (seleção de alunos da EFG com aptidões diferenciadas objetivando potencializar as habilidades artísticas latentes e prepará-los por meio de palestras, workshops, oficinas e masterclass, cuja Teoria e Prática ocorrem em mostras, festivais, concursos e espetáculos nacionais e internacionais).</t>
  </si>
  <si>
    <t xml:space="preserve">Realizar 10 eventos com alunos do Núcleo de Altas Habilidades da Escola do Futuro do Estado de Goiás em Artes Basileu França.</t>
  </si>
  <si>
    <t xml:space="preserve">2390 - GESTÃO DOS SERVIÇOS DAS ESCOLAS DO FUTURO DO ESTADO DE GOIÁS</t>
  </si>
  <si>
    <t xml:space="preserve">R$ 61.201.000,00</t>
  </si>
  <si>
    <t xml:space="preserve">R$ 14.460.941,38</t>
  </si>
  <si>
    <t xml:space="preserve">18845 - GESTÃO DOS SERVIÇOS DAS ESCOLAS DO FUTURO DO ESTADO DE GOIÁS</t>
  </si>
  <si>
    <t xml:space="preserve">- Gestão e operacionalização das Escolas do Futuro do Estado de Goiás para a oferta de vagas em educação profissional e tecnológica, a prestação de Serviços Tecnológicos e Ambientes de Inovação (STAI), eventos da Escola e da Orquestra Filarmônica de Goiás. Destaca-se que, até 31/05/2025, a gestão é realizada via Convênio 001/2021, celebrado entre esta Pasta (Concedente) e a Universidade Federal de Goiás (Convenente), com a interveniência da Fundação de Apoio à Pesquisa. - Provisão de recursos financeiros para transporte (aéreo e terrestre), hospedagem e alimentação para alunos e professores da EFG em Artes Basileu França destinado à participação em competições na área de artes, na modalidade artística de Dança.</t>
  </si>
  <si>
    <t xml:space="preserve">- Execução dos serviços das Escolas do Futuro do Estado de Goiás (ofertas de vagas em educação profissional e tecnológica, prestação de Serviços Tecnológicos e Ambientes de Inovação (STAI), eventos das Escolas e da Orquestra Filarmônica de Goiás). - Auxílio financeiro concedido à alunos e professores da EFG em Artes Basileu França proporcionando a participação em competições na área de artes, na modalidade artística de Dança.</t>
  </si>
  <si>
    <t xml:space="preserve">R$ 61.546.000,00</t>
  </si>
  <si>
    <t xml:space="preserve">R$ 54.017.000,00</t>
  </si>
  <si>
    <t xml:space="preserve">R$ 54.217.000,00</t>
  </si>
  <si>
    <t xml:space="preserve">R$ 57.433.000,00</t>
  </si>
  <si>
    <t xml:space="preserve">2553 - CONCESSÃO DE CRÉDITO SOCIAL - TECH</t>
  </si>
  <si>
    <t xml:space="preserve">2554 - BOLSA PERMANÊNCIA</t>
  </si>
  <si>
    <t xml:space="preserve">18846 - GRAVAÇÕES DE CD DA ORQUESTRA FILARMÔNICA DE GOIÁS REALIZADAS</t>
  </si>
  <si>
    <t xml:space="preserve">Gravações de CD realizadas pela Orquestra Filarmônica do Estado de Goiás durante a temporada regular anual, desenvolvendo atividades de difusão artística, com autonomia na gestão artística, possibilitando aos novos músicos, por meio da atuação na formação avançada e, profissionalizando novos músicos e atuando na educação musical do público em geral.</t>
  </si>
  <si>
    <t xml:space="preserve">Gravar 02 CDs da Orquestra Filarmônica do Estado de Goiás.</t>
  </si>
  <si>
    <t xml:space="preserve">18847 - HORAS ATENDIDAS COM PRESTAÇÃO DE SERVIÇOS TECNOLÓGICOS</t>
  </si>
  <si>
    <t xml:space="preserve">Execução de prestação de serviços tecnológicos direcionados ao atendimento de necessidades de empresas e empreendedores, mediante aproveitamento das competências técnicas e expertises profissionais existentes nas EFGs para as quais haverá contrapartida financeira, mediante celebração de contrato específico.</t>
  </si>
  <si>
    <t xml:space="preserve">Realizar 7.480 horas de prestação de serviços tecnológicos (serviço técnico especializado, ambiente de treinamento inove lab ou consultoria).</t>
  </si>
  <si>
    <t xml:space="preserve">2384 - CONCESSÃO DE BOLSAS PARA ALUNOS DE GRADUAÇÃO E EDUCAÇÃO PROFISSIONAL E TECNOLÓGICA - EPT</t>
  </si>
  <si>
    <t xml:space="preserve">19067 - CONCESSÃO DE BOLSAS PARA ALUNOS DE GRADUAÇÃO E EDUCAÇÃO, PROFISSIONAL E TECNOLÓGICA - EPT</t>
  </si>
  <si>
    <t xml:space="preserve">- Concessão de 100 bolsas de estágio aos alunos das EFG de Tecnologia e Inovação, sendo 25 por EFG, durante o período de 1 ano, a partir do segundo semestre de curso técnico ou do curso superior tecnológico. - Concessão de bolsa com vistas a beneficiar estudantes de cursos de Qualificação Profissional, Técnico de Nível Médio e Superior Tecnológico das Escolas do Futuro do Estado de Goiás (EFGs), fomentando a democratização do acesso à educação. - Concessão de bolsa com vistas a beneficiar estudantes de cursos de Qualificação Profissional, Técnico de Nível Médio e Superior Tecnológico das Escolas do Futuro do Estado de Goiás (EFGs) para a aquisição do kit empreendedor a fim de promover seu ingresso no setor produtivo para a geração de emprego e renda.</t>
  </si>
  <si>
    <t xml:space="preserve">- Conceder 100 bolsas, sendo o valor unitário de R$ 1.100,00, para alunos de Cursos Superior Tecnológicos e Cursos Técnicos das EFG de Tecnologia e Inovação, sendo 25 bolsas para cada Escola. - Conceder 4.157 bolsas para alunos das Escolas do Futuro do Estado de Goiás, sendo 180 bolsas no valor unitário de R$ 400,00 para alunos de curso superior, 905 bolsas no valor unitário de R$ 350,00 para alunos de curso técnico e 3.072 bolsas no valor unitário de R$ 200,00 para alunos de curso de qualificação - Conceder 13.623 bolsas no valor unitário de R$ 3.000,00 para alunos das Escolas do Futuro do Estado de Goiás, sendo 180 bolsas para alunos de curso superior, 905 bolsas para alunos de curso técnico, 3.072 bolsas para alunos de curso qualificação e 9.466 bolsas para alunos de curso de capacitação.</t>
  </si>
  <si>
    <t xml:space="preserve">3202 - PUBLICAÇÃO DE EDITAIS DE FOMENTO, EVENTOS E CAPACITAÇÃO DESTINADOS À ECONOMIA VERDE</t>
  </si>
  <si>
    <t xml:space="preserve">R$ 570.000,00</t>
  </si>
  <si>
    <t xml:space="preserve">R$ 1.360,00</t>
  </si>
  <si>
    <t xml:space="preserve">ESTRATÉGIA ESTADUAL DE ECONOMIA VERDE</t>
  </si>
  <si>
    <t xml:space="preserve">Políticas de fomento e Incentivo à inovação e desenvolvimento Sustentável Incipientes</t>
  </si>
  <si>
    <t xml:space="preserve">TRANSIÇÃO VERDE. DESCARBONIZAÇÃO. Etapas para o desenvolvimento do ecossistema da economia verde e das greentechs em Goiás: análise e mapeamento; definição de metas e políticas; fomento à pesquisa, inovação e criação de greentechs; incentivos fiscais e financeiros específicos para greentechs; capacitação e educação focadas em tecnologias verdes; parcerias público-privadas para impulsionar o setor de greentechs; monitoramento e avaliação do progresso das greentechs. Essas etapas impulsionam a transição para uma economia verde e promovem o crescimento do setor de tecnologias sustentáveis em Goiás.</t>
  </si>
  <si>
    <t xml:space="preserve">18854 - EDITAIS DE FOMENTO PUBLICADOS, EVENTOS E CAPACITAÇÃO</t>
  </si>
  <si>
    <t xml:space="preserve">Editais de apoio, eventos, treinamentos e disseminação da economia verde</t>
  </si>
  <si>
    <t xml:space="preserve">Relatórios de monitoramento semestral das ações, bem como liquidação SIOFI realizada</t>
  </si>
  <si>
    <t xml:space="preserve">R$ 834.086,03</t>
  </si>
  <si>
    <t xml:space="preserve">R$ 1.134.086,03</t>
  </si>
  <si>
    <t xml:space="preserve">FORTALECIMENTO DA INDÚSTRIA DE CAPITAL PARA INVESTIMENTOS EM EMPREENDEDORISMO INOVADOR</t>
  </si>
  <si>
    <t xml:space="preserve">Estimular a criação e atração de aceleradoras para fomentar empreendimentos inovadores e desenvolver novas políticas de incentivo à implementação de aceleradoras. Estimular os atores do ecossistema para estabelecer conexões e articulações com foco em realizar parcerias estratégicas para atração de fontes de financiamento e subvenções para os empreendimentos inovadores e ambientes de inovação</t>
  </si>
  <si>
    <t xml:space="preserve">18841 - ARTICULAÇÃO E ATRAÇÃO DE INVESTIMENTOS</t>
  </si>
  <si>
    <t xml:space="preserve">Programa para articulação e atração de investimentos para o empreendedorismo inovador</t>
  </si>
  <si>
    <t xml:space="preserve">3196 - CRIAÇÃO E ATRAÇÃO DE ACELERADORAS</t>
  </si>
  <si>
    <t xml:space="preserve">R$ 1.352.000,00</t>
  </si>
  <si>
    <t xml:space="preserve">R$ 900,00</t>
  </si>
  <si>
    <t xml:space="preserve">18863 - CRIAÇÃO E ATRAÇÃO DE ACELERADORAS</t>
  </si>
  <si>
    <t xml:space="preserve">O programa em parceria com as aceleradoras fomentará empreendimentos inovadores no Estado de Goiás. As aceleradoras apoiarão as startups no seu desenvolvimento e crescimento, ajudando-as a engajarem no mercado. O programa também visa desenvolver novas políticas de incentivo a implementação de aceleradoras; Concessão de diárias.</t>
  </si>
  <si>
    <t xml:space="preserve">2382 - APOIO A AMBIENTES DE INOVAÇÃO</t>
  </si>
  <si>
    <t xml:space="preserve">R$ 46.120,00</t>
  </si>
  <si>
    <t xml:space="preserve">FORTALECIMENTO DOS AMBIENTES DE INOVAÇÃO</t>
  </si>
  <si>
    <t xml:space="preserve">Fortalecer os ambientes de inovação, contribuindo com a cultura do empreendedorismo inovador. Gestão e operacionalização do Hub Goiás</t>
  </si>
  <si>
    <t xml:space="preserve">18882 - AMBIENTES DE INOVAÇÃO APOIADOS</t>
  </si>
  <si>
    <t xml:space="preserve">Apoiar e fortalecer os ambientes de inovação, contribuindo com a cultura do empreendedorismo inovador, com foco em atuação em rede de Incubadoras, Hubs, Centros de Inovação e Parques Tecnológicos nacionais e internacionais; Concessão de diárias.</t>
  </si>
  <si>
    <t xml:space="preserve">R$ 1.741.000,00</t>
  </si>
  <si>
    <t xml:space="preserve">2393 - GESTÃO E OPERACIONALIZAÇÃO DO HUB GOIÁS</t>
  </si>
  <si>
    <t xml:space="preserve">R$ 6.625.000,00</t>
  </si>
  <si>
    <t xml:space="preserve">R$ 6.524.144,47</t>
  </si>
  <si>
    <t xml:space="preserve">18883 - GESTÃO E OPERACIONALIZAÇÃO DO HUB GOIÁS</t>
  </si>
  <si>
    <t xml:space="preserve">Gestão e operacionalização do Hub Goiás.</t>
  </si>
  <si>
    <t xml:space="preserve">R$ 8.125.465,47</t>
  </si>
  <si>
    <t xml:space="preserve">R$ 6.800.373,07</t>
  </si>
  <si>
    <t xml:space="preserve">R$ 6.595.000,00</t>
  </si>
  <si>
    <t xml:space="preserve">PROGRAMA BOLSA FORMAÇÃO/PRONATEC</t>
  </si>
  <si>
    <t xml:space="preserve">Através de uma iniciativa respaldada pelo Governo Federal, visa-se fortalecer a política de Educação Profissional e Tecnológica. Isso implica no desenvolvimento de um planejamento de cursos em sintonia com as demandas do setor produtivo e na integração das transformações resultantes da inovação tecnológica.</t>
  </si>
  <si>
    <t xml:space="preserve">18868 - ALUNO MATRICULADO NO PROGRAMA QUALIFICA MAIS EMPREGA MAIS</t>
  </si>
  <si>
    <t xml:space="preserve">Execução de iniciativas respaldadas pelo Governo Federal, com o propósito de robustecer a política de Educação Profissional e Tecnológica, através da disponibilização de vagas gratuitas em cursos de capacitação profissional ou de formação inicial e contínua.</t>
  </si>
  <si>
    <t xml:space="preserve">Oferta de vagas em cursos de qualificação profissional ou de formação inicial e continuada, de acordo com pactuação ou repactuação feita com o Governo Federal</t>
  </si>
  <si>
    <t xml:space="preserve">18869 - ALUNO MATRICULADO NO PROGRAMA QUALIFICA MAIS PROGREDIR</t>
  </si>
  <si>
    <t xml:space="preserve">Promoção de iniciativas respaldadas pelo Governo Federal para fortalecer a política de Educação Profissional e Tecnológica, por meio de um planejamento de cursos que esteja em sintonia com as necessidades do setor produtivo e da integração das mudanças resultantes dos processos de inovação tecnológica.</t>
  </si>
  <si>
    <t xml:space="preserve">Ampliar a oferta de cursos de Educação Profissional e Tecnológica (EPT), por meio de programas, projetos e ações de assistência técnica e financeira.</t>
  </si>
  <si>
    <t xml:space="preserve">2392 - GESTÃO DOS SERVIÇOS DO PRONATEC</t>
  </si>
  <si>
    <t xml:space="preserve">R$ 2.282.214,73</t>
  </si>
  <si>
    <t xml:space="preserve">R$ 228.879,67</t>
  </si>
  <si>
    <t xml:space="preserve">18870 - GESTÃO DOS SERVIÇOS DO PRONATEC</t>
  </si>
  <si>
    <t xml:space="preserve">Execução de iniciativas subsidiadas pelo Governo Federal com o objetivo de fortalecer a política de Educação Profissional e Tecnológica, por meio de um planejamento de cursos alinhado com as necessidades do setor produtivo e pela incorporação das mudanças geradas pelos processos de inovação tecnológica.</t>
  </si>
  <si>
    <t xml:space="preserve">Oferta de vagas em cursos de Educação Profissional e Tecnológica, Qualificação Profissional ou de Formação Inicial e continuada, de acordo com pactuação ou repactuação feita com o Governo Federal.</t>
  </si>
  <si>
    <t xml:space="preserve">2395 - IMPLEMENTAÇÃO DO PROGRAMA DE INTERNACIONALIZAÇÃO DE AMBIENTES</t>
  </si>
  <si>
    <t xml:space="preserve">R$ 211.000,00</t>
  </si>
  <si>
    <t xml:space="preserve">PROMOÇÃO DA INTERNACIONALIZAÇÃO DAS EMPRESAS E AMBIENTES DE INOVAÇÃO</t>
  </si>
  <si>
    <t xml:space="preserve">Fomentar e incentivar a internacionalização das empresas inovadoras e dos ecossistemas de inovação</t>
  </si>
  <si>
    <t xml:space="preserve">18890 - PROGRAMA DE INTERNACIONALIZAÇÃO DE AMBIENTES</t>
  </si>
  <si>
    <t xml:space="preserve">Implementar iniciativas para expandir as redes internacionais e impulsionar o intercâmbio de conhecimento e tecnologia entre os ecossistemas de inovação em Goiás e no exterior, por meio de colaborações estratégicas com instituições nacionais e internacionais. Isso inclui a possibilidade de concessão de diárias para viabilizar essas ações</t>
  </si>
  <si>
    <t xml:space="preserve">R$ 211.250,00</t>
  </si>
  <si>
    <t xml:space="preserve">2396 - IMPLEMENTAÇÃO DO PROGRAMA DE INTERNACIONALIZAÇÃO DE EMPRESAS</t>
  </si>
  <si>
    <t xml:space="preserve">R$ 1.003.000,00</t>
  </si>
  <si>
    <t xml:space="preserve">R$ 1.350,00</t>
  </si>
  <si>
    <t xml:space="preserve">18893 - PROGRAMA DE INTERNACIONALIZAÇÃO DE EMPRESAS</t>
  </si>
  <si>
    <t xml:space="preserve">Promover ações que ampliem as redes internacionais, fomento de intercâmbio de conhecimento e tecnologia entre empresas goianas e internacionais por meio de parcerias com instituições nacionais e internacionais; Concessão de diárias.</t>
  </si>
  <si>
    <t xml:space="preserve">R$ 1.003.750,00</t>
  </si>
  <si>
    <t xml:space="preserve">R$ 2.007.500,00</t>
  </si>
  <si>
    <t xml:space="preserve">R$ 3.011.250,00</t>
  </si>
  <si>
    <t xml:space="preserve">2394 - IMPLEMENTAÇÃO DE EVENTOS E PROJETOS DE TECNOLOGIA E EDUCAÇÃO</t>
  </si>
  <si>
    <t xml:space="preserve">R$ 2.343.000,00</t>
  </si>
  <si>
    <t xml:space="preserve">R$ 6.170,00</t>
  </si>
  <si>
    <t xml:space="preserve">REALIZAÇÃO DE EVENTOS E PROJETOS DE TECNOLOGIA, INOVAÇÃO E FOMENTO À CULTURA</t>
  </si>
  <si>
    <t xml:space="preserve">Realização de eventos e projetos visando promover a interação de empresas com projetos inovadores e as demandas do setor produtivo, com foco no fomento de ambientes de inovação e de desenvolvimento educacional, científico, tecnológico e da cultura de profissionalização.</t>
  </si>
  <si>
    <t xml:space="preserve">18881 - EVENTOS E PROJETOS DE TECNOLOGIA E EDUCAÇÃO</t>
  </si>
  <si>
    <t xml:space="preserve">Gestão de serviços para realização de eventos visando promover a interação de empresas com projetos inovadores e as demandas do setor produtivo, com foco no fomento de ambientes de inovação e de desenvolvimento educacional, científico, tecnológico e da cultura de profissionalização. Promover a iniciação tecnológica e a formação de estudantes das escolas das redes públicas estaduais e dos municípios, através do ensino de Robótica e dos conceitos mais atuais da Indústria 4.0, implantando laboratórios com ferramentas básicas de eletrônica, mecânica e da robótica para oportunizar que jovens de baixa renda entre 12 e 20 anos se apropriem dessas linguagens.</t>
  </si>
  <si>
    <t xml:space="preserve">Realização de eventos visando promover a interação de empresas com projetos inovadores e as demandas do setor produtivo, com foco no fomento de ambientes de inovação e de desenvolvimento educacional, científico, tecnológico e da cultura de profissionalização. Manutenção de 26 laboratórios Include do Estado de Goiás e ofertar 7.800 vagas de cursos para a capacitação aos jovens de 12 a 20 anos.</t>
  </si>
  <si>
    <t xml:space="preserve">R$ 1.707.360,00</t>
  </si>
  <si>
    <t xml:space="preserve">R$ 2.409.920,00</t>
  </si>
  <si>
    <t xml:space="preserve">2385 - DESENVOLVIMENTO DA ECONOMIA CIRCULAR - SUKATECH</t>
  </si>
  <si>
    <t xml:space="preserve">R$ 1.809.000,00</t>
  </si>
  <si>
    <t xml:space="preserve">R$ 1.791.270,00</t>
  </si>
  <si>
    <t xml:space="preserve">SUKATECH - DESENVOLVIMENTO DA ECONOMIA CIRCULAR</t>
  </si>
  <si>
    <t xml:space="preserve">PROGRAMA DE LOGÍSTICA REVERSA - SANEAMENTO. Estruturação, operacionalização do Centro de Recondicionamento e Capacitação – CRC em Goiânia e criação de postos avançados no interior, capaz de reciclar e recondicionar resíduos eletroeletrônicos, animar a cadeia produtiva do segmento, capacitar jovens e adolescente na área e promover a educação ambiental.</t>
  </si>
  <si>
    <t xml:space="preserve">18902 - ECONOMIA CIRCULAR E INCLUSÃO DIGITAL</t>
  </si>
  <si>
    <t xml:space="preserve">Visa reciclar e recondicionar resíduos eletroeletrônicos, animar a cadeia produtiva do segmento, capacitar jovens e adolescente na área e promover a educação ambiental.</t>
  </si>
  <si>
    <t xml:space="preserve">Relatórios de monitoramento semestral</t>
  </si>
  <si>
    <t xml:space="preserve">R$ 1.011.738,18</t>
  </si>
  <si>
    <t xml:space="preserve">R$ 1.064.791,55</t>
  </si>
  <si>
    <t xml:space="preserve">R$ 1.580.780,03</t>
  </si>
  <si>
    <t xml:space="preserve">R$ 1.589.072,15</t>
  </si>
  <si>
    <t xml:space="preserve">2398 - CONCESSÃO DE BOLSA DE CTI</t>
  </si>
  <si>
    <t xml:space="preserve">R$ 41.084.065,87</t>
  </si>
  <si>
    <t xml:space="preserve">R$ 4.579.076,00</t>
  </si>
  <si>
    <t xml:space="preserve">3161 - FUNDAÇÃO DE AMPARO À PESQUISA DO ESTADO DE GOIÁS - FAPEG</t>
  </si>
  <si>
    <t xml:space="preserve">FOMENTO À FORMAÇÃO, ATRAÇÃO E RETENÇÃO DE TALENTOS E PESQUISADORES COM ÊNFASE NA CIÊNCIA E TECNOLOGIA</t>
  </si>
  <si>
    <t xml:space="preserve">Capacidade produtiva das empresas e mão-de-obra qualificada das empresas insuficientes.</t>
  </si>
  <si>
    <t xml:space="preserve">Desenvolver programas de retenção de talentos pela concessão de bolsas, para promover inovações de base tecnológica e pesquisas científicas relevantes, além de estimular a inovação e a pesquisa no ensino, que são essenciais para o crescimento contínuo de empreendimentos inovadores, de pesquisas de vanguardas e do crescimento socioeconômico do Estado.</t>
  </si>
  <si>
    <t xml:space="preserve">18052 - BOLSA DE CTI CONCEDIDA</t>
  </si>
  <si>
    <t xml:space="preserve">Apoiar formação, atração e retenção de talentos pela concessão de bolsas de pesquisas e de inovação em diferentes níveis.</t>
  </si>
  <si>
    <t xml:space="preserve">Contagem de contratações realizadas por processo registrado no Sistema Eletrônico de Informações (SEI) e na plataforma da FAPEG.</t>
  </si>
  <si>
    <t xml:space="preserve">R$ 45.000.000,00</t>
  </si>
  <si>
    <t xml:space="preserve">R$ 4.572.736,00</t>
  </si>
  <si>
    <t xml:space="preserve">R$ 3.505.926,00</t>
  </si>
  <si>
    <t xml:space="preserve">R$ 1.066.810,00</t>
  </si>
  <si>
    <t xml:space="preserve">2397 - CONCESSÃO DE AUXÍLIO EM CTI</t>
  </si>
  <si>
    <t xml:space="preserve">R$ 46.976.778,18</t>
  </si>
  <si>
    <t xml:space="preserve">R$ 1.145.334,07</t>
  </si>
  <si>
    <t xml:space="preserve">FOMENTO ÀS ATIVIDADES DE INOVAÇÃO E DE PESQUISA EM CTI NO ESTADO DE GOIÁS</t>
  </si>
  <si>
    <t xml:space="preserve">Baixo desenvolvimento econômico do Estado de Goiás.</t>
  </si>
  <si>
    <t xml:space="preserve">Promover programas que possam fortalecer a pesquisa goiana, permitindo que o conhecimento seja gerado e desenvolvido de forma consistente, além de intensificar as atividades de inovação, com impactos não apenas na economia de Goiás, mas também na atuação como políticas públicas para retenção de talentos no Estado. Serão desenvolvidos programas especiais focados no desenvolvimento de novas políticas públicas nas áreas da educação, do bioma cerrado e do governo estadual, além de outros que atuarão em temáticas de vanguarda, permitindo o alcance de posição estratégica no cenário nacional e internacional, atraindo recursos financeiros e empresas para o Estado.</t>
  </si>
  <si>
    <t xml:space="preserve">18074 - AUXÍLIO EM CTI CONCEDIDO</t>
  </si>
  <si>
    <t xml:space="preserve">Consiste no total de fomentos concedidos a projetos de pesquisa básica e aplicada, subvenção econômica, núcleos de inovação, parque tecnológico, unidades embrapii, novos centros de excelências, laboratórios avançados e difusão de CTI.</t>
  </si>
  <si>
    <t xml:space="preserve">Contagem de contratações realizadas por processo registrado no Sistema Eletrônico de Informações (SEI) e plataforma corporativa.</t>
  </si>
  <si>
    <t xml:space="preserve">R$ 12.428.583,13</t>
  </si>
  <si>
    <t xml:space="preserve">R$ 14.438.583,54</t>
  </si>
  <si>
    <t xml:space="preserve">R$ 16.518.933,97</t>
  </si>
  <si>
    <t xml:space="preserve">R$ 18.672.096,66</t>
  </si>
  <si>
    <t xml:space="preserve">R$ 766.040,00</t>
  </si>
  <si>
    <t xml:space="preserve">R$ 379.294,07</t>
  </si>
  <si>
    <t xml:space="preserve">FOMENTAR A ECONOMIA GOIANA MEDIANTE A EXECUÇÃO DOS PROGRAMAS DE DESENVOLVIMENTO</t>
  </si>
  <si>
    <t xml:space="preserve">Baixo desenvolvimento Econômico do Estado</t>
  </si>
  <si>
    <t xml:space="preserve">Contribuir com a expansão, modernização e diversificação do setor industrial de Goiás, estimulando e realizando investimentos, a renovação tecnológica das estruturas produtivas e o aumento da competitividade estadual, com ênfase na geração de emprego e renda e na redução das desigualdades sociais e regionais.</t>
  </si>
  <si>
    <t xml:space="preserve">18006 - APROVAÇÃO DE PROJETOS NO FOMENTAR E PRODUZIR</t>
  </si>
  <si>
    <t xml:space="preserve">Somatório dos Projetos aprovados no Conselho Produzir e Fomentar</t>
  </si>
  <si>
    <t xml:space="preserve">Resoluções emitidas dos projetos aprovados no Conselho do Produzir e Fomentar</t>
  </si>
  <si>
    <t xml:space="preserve">18007 - LEILÃO FOMENTAR</t>
  </si>
  <si>
    <t xml:space="preserve">O Leilão é a oportunidade das empresas beneficiárias do FOMENTAR liquidarem antecipadamente o saldo devedor do financiamento ICMS</t>
  </si>
  <si>
    <t xml:space="preserve">Valor antecipado do saldo devedor</t>
  </si>
  <si>
    <t xml:space="preserve">2438 - GESTÃO DA INICIATIVA DE FOMENTO DA ECONOMIA GOIANA</t>
  </si>
  <si>
    <t xml:space="preserve">R$ 42.000,00</t>
  </si>
  <si>
    <t xml:space="preserve">18011 - GESTÃO DA INICIATIVA DE FOMENTO DA ECONOMIA GOIANA MEDIANTE A EXECUÇÃO DOS PROGRAMAS DE DESENVOLVIMENTO</t>
  </si>
  <si>
    <t xml:space="preserve">Somatório dos valores necessários à operacionalização da iniciativa de fomento da economia goiana mediante a execução dos programas de desenvolvimento</t>
  </si>
  <si>
    <t xml:space="preserve">Somatório das despesas realizadas</t>
  </si>
  <si>
    <t xml:space="preserve">R$ 104.283,36</t>
  </si>
  <si>
    <t xml:space="preserve">R$ 105.966,13</t>
  </si>
  <si>
    <t xml:space="preserve">R$ 107.676,07</t>
  </si>
  <si>
    <t xml:space="preserve">R$ 109.449,62</t>
  </si>
  <si>
    <t xml:space="preserve">18215 - TRANSFERÊNCIA DE RECURSOS DO PROGRAMA PRODUZIR E SEUS SUBPROGRAMAS PARA SETORES SENSÍVEIS DA SOCIEDADE</t>
  </si>
  <si>
    <t xml:space="preserve">Aplicação dos recursos financeiros decorrentes da antecipação de pagamento realizada pelas empresas beneficiárias do PRODUZIR e subprogramas, para o estímulo e fomento de ações de apoio à cultura, esporte, saúde, educação, proteção social e ao turismo.</t>
  </si>
  <si>
    <t xml:space="preserve">EXTRAÇÃO DA BASE DE CÁLCULO DA TAXA DE ANTECIPAÇÃO DO PROGRAMA PRODUZIR E SEUS SUBPROGRAMAS DO ANEXO 10A DA CONTABILIDADE GERAL DO ESTADO, DEDUZIDA A TAXA DE ADMINISTRAÇÃO DO AGENTE FINANCEIRO E MULTIPLICADO PELO ÍNDICE LEGAL ESTABELECIDO QUAIS SEJAM: PRODUZIR - TOTAL 13% / CENTROPRODUZIR - TOTAL 70% / LOGPRODUZIR - TOTAL 2% / MICROPRODUZIR - TOTAL 13% / PRODGREDIR - TOTAL 50%</t>
  </si>
  <si>
    <t xml:space="preserve">18216 - APORTE DE RECURSOS PARA OPERAÇÕES DE CRÉDITO E/OU EQUALIZAÇÃO DE JUROS REALIZADAS PELO AGENTE FINANCEIRO DO ESTADO DE GOIÁS</t>
  </si>
  <si>
    <t xml:space="preserve">Contrato e/ou convênio para aporte de recursos ao agente financeiro do Estado para gestão, operacionalização de carteiras de crédito e/ou equalização de juros sob a forma de subvenção de operações de créditos.</t>
  </si>
  <si>
    <t xml:space="preserve">Número de Contratos Realizados com Agente Financeiro / Número de Operações de Crédito Contratadas e/ou beneficiadas com a equalização de juros sob a forma de subvenção</t>
  </si>
  <si>
    <t xml:space="preserve">FOMENTAR O COMÉRCIO EXTERIOR E A ATRAÇÃO DE INVESTIMENTOS INTERNACIONAIS</t>
  </si>
  <si>
    <t xml:space="preserve">Diagnosticar, capacitar e promover as empresas goianas e seus produtos para atuar no mercado internacional, bem como promover a atração de investimentos estrangeiros para o Estado de Goiás.</t>
  </si>
  <si>
    <t xml:space="preserve">18260 - REALIZAÇÃO DE SEMINÁRIOS E EVENTOS PARA FOMENTAR O COMÉRCIO EXTERIOR</t>
  </si>
  <si>
    <t xml:space="preserve">Realização de seminários internacionais de promoção do Estado de Goiás em Brasília (público: embaixadas estrangeiras no Brasil) e em São Paulo (empresas multinacionais) visando atrair investimentos para o Estado e realização também de seminários regionais nas principais cidades goianas com o intuito de disseminar a cultura exportadora entre as empresas, com vistas ao incremento das exportações goianas.</t>
  </si>
  <si>
    <t xml:space="preserve">Número de seminários e eventos realizados</t>
  </si>
  <si>
    <t xml:space="preserve">18261 - CAPACITAÇÃO DE EMPRESAS EM COMÉRCIO EXTERIOR</t>
  </si>
  <si>
    <t xml:space="preserve">Realização de seleção de empresas goianas com potencial para exportação, realização de diagnósticos empresariais para detectar o grau de internacionalização das empresas, realização de cursos de capacitação em comércio exterior e assessorias para que as empresas goianas selecionadas e capacitadas possam se inserir no mercado internacional de forma sustentável, aumentando as exportações do Estado de Goiás.</t>
  </si>
  <si>
    <t xml:space="preserve">Número de empresas capacitadas</t>
  </si>
  <si>
    <t xml:space="preserve">18265 - REALIZAÇÃO DE MISSÕES INTERNACIONAIS</t>
  </si>
  <si>
    <t xml:space="preserve">Promover o Estado de Goiás e seus empresários no mercado global, visando o aumento das exportações. A realização das missões envolve: Aquisição ou aluguel de espaço para exposição de produtos goianos em país estrangeiro, montagem de estruturas físicas e apoio logístico para apresentação dos produtos goianos em feira ou evento internacional em país estrangeiro, bem como propiciar condições de acompanhamento e apoio aos empresários nos eventos em questão.</t>
  </si>
  <si>
    <t xml:space="preserve">Número de Missões Internacionais realizadas</t>
  </si>
  <si>
    <t xml:space="preserve">2439 - GESTÃO DA INICIATIVA DE FOMENTO AO COMÉRCIO EXTERIOR E A ATRAÇÃO DE INVESTIMENTOS INTERNACIONAIS</t>
  </si>
  <si>
    <t xml:space="preserve">R$ 787.000,00</t>
  </si>
  <si>
    <t xml:space="preserve">18516 - GESTÃO DA INICIATIVA DE FOMENTO AO COMÉRCIO EXTERIOR E A ATRAÇÃO DE INVESTIMENTOS INTERNACIONAIS</t>
  </si>
  <si>
    <t xml:space="preserve">Operacionalizar a iniciativa de fomento ao comércio exterior e a atração de investimentos internacionais.</t>
  </si>
  <si>
    <t xml:space="preserve">Somatório das despesas necessárias para operacionalizar a iniciativa de fomento ao comércio exterior e a atração de investimentos internacionais.</t>
  </si>
  <si>
    <t xml:space="preserve">R$ 2.910.000,00</t>
  </si>
  <si>
    <t xml:space="preserve">R$ 3.080.000,00</t>
  </si>
  <si>
    <t xml:space="preserve">R$ 3.270.000,00</t>
  </si>
  <si>
    <t xml:space="preserve">POLÍTICAS PÚBLICAS DE DESENVOLVIMENTO DA MINERAÇÃO</t>
  </si>
  <si>
    <t xml:space="preserve">Desenvolvimento desigual entre as regiões goianas</t>
  </si>
  <si>
    <t xml:space="preserve">Elaborar e estabelecer as diretrizes essenciais para a política mineral, incorporando ações e projetos fundamentais, como a realização de levantamentos aerogeofísicos alinhados com cartografias geológicas detalhadas. Adicionalmente, viabilizar apoio às iniciativas de empreendedorismo de pequeno porte, concebendo um amplo Plano de Governança que definirá metas, estratégias e indicadores para a constante monitorização da política mineral implementada no estado de Goiás.</t>
  </si>
  <si>
    <t xml:space="preserve">18172 - LEVANTAMENTO AEROGEOFÍSICO DO NORDESTE GOIANO</t>
  </si>
  <si>
    <t xml:space="preserve">A execução de Levantamentos Aerogeofísicos, que incorporam as técnicas magnométricas e gamaespectrométricas, na região Nordeste Goiano, desempenha um papel crucial como impulsionador fundamental para ampliar a compreensão geocientífica desse território. Esse empreendimento contribui de maneira significativa para a criação de novos mapas geológicos e, da mesma forma, para a identificação de possíveis alvos que poderiam revelar novos depósitos minerais.</t>
  </si>
  <si>
    <t xml:space="preserve">Levantamento Aerogeofísico do Nordeste Goiano publicado</t>
  </si>
  <si>
    <t xml:space="preserve">18217 - ESTRUTURAÇÃO DE CLUSTER DE JOIAS</t>
  </si>
  <si>
    <t xml:space="preserve">Com o intuito de estabelecer a verticalização da exploração de gemas e pedras preciosas encontradas no território de Goiás, almeja-se a completa integração dos estágios de extração, lapidação e comercialização desses recursos. Esse objetivo será concretizado por meio da adoção de estratégias que fortaleçam o polo de Joias, abrangendo tanto a ampliação do mercado quanto melhorias na qualidade das peças, para atender às demandas globais. Além disso, ao longo desse processo, surge a oportunidade de impulsionar a economia ao incorporar ao polo o turismo de natureza e cultura, enriquecendo ainda mais essa trajetória.</t>
  </si>
  <si>
    <t xml:space="preserve">Cluster de joias estruturado (100%), sendo (30% - grupo de trabalho intersecretarial estabelecido e diagnóstico realizado); (30% Implantação do 1º Centro Gemológico Regional); (30% Implantação do 2º Centro Gemológico Regional); (10% Implantação de ambientes de negócio voltadas ao comércio de jóias integrado ao turismo).</t>
  </si>
  <si>
    <t xml:space="preserve">18218 - ELABORAÇÃO DO PLANO ESTADUAL DE RECURSOS MINERAIS</t>
  </si>
  <si>
    <t xml:space="preserve">Realização de análises técnicas de elevado grau de complexidade, voltadas para a análise das cadeias produtivas minerais, consolidação de bases de dados, planejamento de iniciativas e projeções prospectivas no âmbito da mineração. Entre os resultados almejados destaca-se a consolidação de um programa de verticalização e valorização dos recursos minerais de Goiás, estimulando sua transformação industrial no próprio estado, bem como o incremento da eficiência produtiva e da comercialização dos recursos minerais.</t>
  </si>
  <si>
    <t xml:space="preserve">Plano Estadual de Recursos Minerais publicado</t>
  </si>
  <si>
    <t xml:space="preserve">18219 - ESTRUTURAÇÃO DE CLUSTER DE AGROMINERAIS</t>
  </si>
  <si>
    <t xml:space="preserve">Estabelecer um Centro de Desenvolvimento Tecnológico dedicado a atender de forma precisa às exigências do cluster de agrominerais em Goiás, em total conformidade com as diretrizes delineadas na Instrução Normativa nº 5 de 2016 do MAPA (Ministério da Agricultura, Pecuária e Abastecimento). Esta instrução normativa estabelece critérios abrangentes que englobam definições, classificações, especificações, garantias, tolerâncias, registro, embalagem, rotulagem e promoção de remineralizadores e substratos voltados para a agricultura. O objetivo central consiste em otimizar a interligação entre as cadeias de abastecimento e procura, envolvendo os setores de mineração e agronegócio, baseada em um diagnóstico prévio rigoroso das necessidades e potenciais.</t>
  </si>
  <si>
    <t xml:space="preserve">Cluster dos Agrominerais estruturado (100%), sendo (Centro desenvolvimento tecnológico estruturado (50%); Diagnóstico de oferta e demanda realizado (20%); Plano de ação elaborado (20%); Programa Goiano de Agrominerais implantado (10%)</t>
  </si>
  <si>
    <t xml:space="preserve">18221 - CONSULTORIA TÉCNICA A MICROS, PEQUENOS E MÉDIOS MINERADORES</t>
  </si>
  <si>
    <t xml:space="preserve">Reconhecer e disseminar abordagens inovadoras que possam ser adotadas como referências para iniciativas voltadas a aprimorar e superar os desafios enfrentados pelos empreendedores de micro, pequenas e médias empresas envolvidas na cadeia produtiva mineral. Essa disseminação tem como objetivo impulsionar o avanço econômico e, possivelmente, reduzir as disparidades regionais.</t>
  </si>
  <si>
    <t xml:space="preserve">Número de pequenas e médias empresas que receberam consultoria</t>
  </si>
  <si>
    <t xml:space="preserve">18222 - REALIZAÇÃO DE EVENTOS, FEIRAS E SEMINÁRIOS DO SETOR MINERAL</t>
  </si>
  <si>
    <t xml:space="preserve">Realizar a Feira das Esmeraldas, Feira da Mineração, Seminário/Oficina regional de mineração, Congresso de Agrominerais e Seminários dos clusters de base mineral.</t>
  </si>
  <si>
    <t xml:space="preserve">Eventos, Feiras e Seminários relacionados ao fortalecimento do setor mineral realizados</t>
  </si>
  <si>
    <t xml:space="preserve">18223 - PD&amp;I PARA APROVEITAMENTO DOS RESÍDUOS DE MINERAÇÃO EM GOIAS</t>
  </si>
  <si>
    <t xml:space="preserve">Desenvolver trajetórias tecnológicas detalhadas que delineiem as possíveis aplicações industriais para a recuperação e reutilização dos resíduos originados da atividade de extração mineral em Goiás. Essa iniciativa visa não apenas obter resultados positivos para o meio ambiente, mas também gerar impactos econômicos favoráveis, em consonância com os princípios da Economia Circular. Um ponto essencial é a valorização aprimorada da produção mineral, aliada ao desenvolvimento das habilidades da mão de obra local, com o objetivo de capacitar de forma abrangente a comunidade envolvida.</t>
  </si>
  <si>
    <t xml:space="preserve">ROTA TECNOLÓGICA DESENVOLVIDA</t>
  </si>
  <si>
    <t xml:space="preserve">2440 - GESTÃO DA INICIATIVA DESENVOLVIMENTO DA MINERAÇÃO</t>
  </si>
  <si>
    <t xml:space="preserve">R$ 1.086.000,00</t>
  </si>
  <si>
    <t xml:space="preserve">R$ 31.200,00</t>
  </si>
  <si>
    <t xml:space="preserve">19076 - PRODUTO DE GESTÃO DA INICIATIVA DESENVOLVIMENTO DA MINERAÇÃO</t>
  </si>
  <si>
    <t xml:space="preserve">Produto de gestão dos serviços: 18172 - LEVANTAMENTO AEROGEOFÍSICO DO NORDESTE GOIANO 18217 - ESTRUTURAÇÃO DE CLUSTER DE JOIAS 18218 - ELABORAÇÃO DO PLANO ESTADUAL DE RECURSOS MINERAIS 18219 - ESTRUTURAÇÃO DE CLUSTER DE AGROMINERAIS 18221 - CONSULTORIA TÉCNICA A MICROS, PEQUENOS E MÉDIOS MINERADORES 18222 - REALIZAÇÃO DE EVENTOS, FEIRAS E SEMINÁRIOS DO SETOR MINERAL 18223 - PD&amp;I PARA APROVEITAMENTO DOS RESÍDUOS DE MINERAÇÃO EM GOIAS</t>
  </si>
  <si>
    <t xml:space="preserve">liquidação siofi</t>
  </si>
  <si>
    <t xml:space="preserve">R$ 3.025.640,61</t>
  </si>
  <si>
    <t xml:space="preserve">R$ 1.367.059,96</t>
  </si>
  <si>
    <t xml:space="preserve">R$ 1.371.042,59</t>
  </si>
  <si>
    <t xml:space="preserve">R$ 175.173,37</t>
  </si>
  <si>
    <t xml:space="preserve">R$ 12.350,00</t>
  </si>
  <si>
    <t xml:space="preserve">R$ 18.850,00</t>
  </si>
  <si>
    <t xml:space="preserve">POLÍTICAS PÚBLICAS DE DESENVOLVIMENTO ECONÔMICO E SOCIAL REGIONALIZADO DO ESTADO DE GOIÁS</t>
  </si>
  <si>
    <t xml:space="preserve">Estimular projetos e empreendimentos voltados para o desenvolvimento econômico e social em várias regiões do estado, visando mitigar desigualdades tanto econômicas quanto sociais. Essa abordagem visa impulsionar um crescimento sustentável e elevar a qualidade de vida da população de Goiás.</t>
  </si>
  <si>
    <t xml:space="preserve">18242 - ELABORAÇÃO DO PLANO DE DESENVOLVIMENTO ECONÔMICO, SOCIAL E REGIONAL</t>
  </si>
  <si>
    <t xml:space="preserve">Alinhado com a Política Nacional de Desenvolvimento Regional - PNDR, o Plano Regional de Desenvolvimento de Goiás tem como objetivo respaldar a evolução das cidades e adotar um planejamento estratégico com perspectiva de longo prazo, enfocando os aspectos estruturais da realidade. Como consequência, busca-se a implementação de medidas e ações que promovam uma reestruturação nos âmbitos econômico, social, tecnológico e ambiental de Goiás. Dentro das etapas do plano, após a realização do diagnóstico, encontram-se os relatórios analíticos de cada região. Esses relatórios são utilizados para a formulação de um plano de ação, que define os projetos estratégicos necessários para a transformação das potencialidades locais, visando aprimorar os indicadores socioeconômicos das comunidades impactadas.</t>
  </si>
  <si>
    <t xml:space="preserve">Plano de Desenvolvimento Regional Publicado • Diagnóstico 75% • Plano de ação implantado (5%) • Definição dos indicadores de monitoramento da Política de Desenvolvimento Regional (10%) • Implantação do Plano de Governança horizontal e vertical (10%)</t>
  </si>
  <si>
    <t xml:space="preserve">18245 - ESPECIALIZAÇÃO PROFISSIONAL VOLTADA PARA O FOMENTO DA INDÚSTRIA, COMÉRCIO E SERVIÇOS DO ESTADO DE GOIÁS</t>
  </si>
  <si>
    <t xml:space="preserve">O curso de especialização visa oferecer aos profissionais envolvidos um conhecimento mais aprofundado, que proporcione a aquisição de habilidades significativas. Isso possibilitará que esses profissionais aumentem sua competitividade, empregando práticas de gestão que aprimorem seus negócios e se ajustem à nova realidade de mercado. Com esse embasamento, eles estarão preparados para impulsionar o desenvolvimento econômico da comunidade, estimular a geração de renda e promover a atividade empreendedora de forma eficaz.</t>
  </si>
  <si>
    <t xml:space="preserve">Curso concluído, certificação dos profissionais especializados. Cinturão da Moda; Programa de Eficiência Energética; Goiás Log; Goiás do Desenvolvimento Sustentável – Artesãs</t>
  </si>
  <si>
    <t xml:space="preserve">3253 - CONSTRUÇÃO DE MERCADÕES GOIANOS</t>
  </si>
  <si>
    <t xml:space="preserve">R$ 3.652.483,21</t>
  </si>
  <si>
    <t xml:space="preserve">18246 - CONSTRUÇÃO DE MERCADÕES GOIANOS</t>
  </si>
  <si>
    <t xml:space="preserve">A concepção dos Mercadões tem como objetivo atender às demandas da comunidade local, fornecendo infraestrutura que engloba áreas de lazer e comércio. Essas estruturas serão destinadas à comercialização de uma ampla diversidade de produtos, abrangendo desde produtos orgânicos até peças artesanais. Desse modo, eles assumirão o papel de fomentadores da agricultura familiar, do artesanato e de uma variedade de produtos. Ademais, esses espaços servirão tanto os microempreendedores da cidade onde forem estabelecidos, quanto a população das áreas circunvizinhas.</t>
  </si>
  <si>
    <t xml:space="preserve">Mercadões Goianos na região do Entorno do Distrito Federal</t>
  </si>
  <si>
    <t xml:space="preserve">R$ 26.487.949,48</t>
  </si>
  <si>
    <t xml:space="preserve">R$ 28.788.996,16</t>
  </si>
  <si>
    <t xml:space="preserve">R$ 29.828.310,79</t>
  </si>
  <si>
    <t xml:space="preserve">R$ 32.103.618,29</t>
  </si>
  <si>
    <t xml:space="preserve">R$ 2.484.166,93</t>
  </si>
  <si>
    <t xml:space="preserve">R$ 1.168.316,28</t>
  </si>
  <si>
    <t xml:space="preserve">2441 - GESTÃO DA INICIATIVA DE POLÍTICAS PÚBLICAS DE DESENVOLVIMENTO ECONÔMICO E SOCIAL REGIONALIZADO</t>
  </si>
  <si>
    <t xml:space="preserve">R$ 1.942.000,00</t>
  </si>
  <si>
    <t xml:space="preserve">R$ 49.326,29</t>
  </si>
  <si>
    <t xml:space="preserve">18247 - GESTÃO DA INICIATIVA DE POLÍTICAS PÚBLICAS DE DESENVOLVIMENTO ECONÔMICO E SOCIAL REGIONALIZADO DO ESTADO DE GOIÁS</t>
  </si>
  <si>
    <t xml:space="preserve">Destinado a custear as despesas de operacionalização da iniciativa de Políticas Públicas de Desenvolvimento Econômico e Social Regionalizado do Estado de Goiás</t>
  </si>
  <si>
    <t xml:space="preserve">Soma dos valores necessários à operacionalização da iniciativa de Políticas Públicas de Desenvolvimento Econômico e Social Regionalizado do Estado de Goiás</t>
  </si>
  <si>
    <t xml:space="preserve">R$ 830.595,54</t>
  </si>
  <si>
    <t xml:space="preserve">R$ 848.893,16</t>
  </si>
  <si>
    <t xml:space="preserve">R$ 847.368,00</t>
  </si>
  <si>
    <t xml:space="preserve">R$ 832.110,08</t>
  </si>
  <si>
    <t xml:space="preserve">PROSPECTAR E ATRAIR NOVOS NEGÓCIOS E INVESTIMENTOS NACIONAIS</t>
  </si>
  <si>
    <t xml:space="preserve">Identificar possíveis investidores e auxiliá-los na comunicação com entidades governamentais, com o propósito de agilizar o processo de decisão e implementação de novos empreendimentos, bem como na ampliação de investimentos existentes.</t>
  </si>
  <si>
    <t xml:space="preserve">18174 - REALIZAÇÃO DE FEIRAS E EVENTOS PARA ATRAÇÃO DE INVESTIMENTOS PARA GOIÁS</t>
  </si>
  <si>
    <t xml:space="preserve">Realização de feiras e eventos para promoção do Estado de Goiás nacionalmente, visando a atração de novos investimentos.</t>
  </si>
  <si>
    <t xml:space="preserve">Número de feiras e eventos realizados</t>
  </si>
  <si>
    <t xml:space="preserve">2442 - GESTÃO DA INICIATIVA DE PROSPECTAR E ATRAIR NOVOS NEGÓCIOS E INVESTIMENTOS NACIONAIS</t>
  </si>
  <si>
    <t xml:space="preserve">R$ 595.000,00</t>
  </si>
  <si>
    <t xml:space="preserve">18176 - GESTÃO DA INICIATIVA DE PROSPECTAR E ATRAIR NOVOS NEGÓCIOS E INVESTIMENTOS NACIONAIS</t>
  </si>
  <si>
    <t xml:space="preserve">Destinado a custear despesas de operacionalização da iniciativa de prospectar e atrair novos negócios e investimentos nacionais.</t>
  </si>
  <si>
    <t xml:space="preserve">Somatório de valores destinados à operacionalização da iniciativa de prospectar e atrair novos negócios e investimentos nacionais.</t>
  </si>
  <si>
    <t xml:space="preserve">18248 - IMPLANTAÇÃO DE EMPRESAS NO ESTADO DE GOIÁS</t>
  </si>
  <si>
    <t xml:space="preserve">Atrair novos investimentos nacionais, bem como promover e estimular a expansão de empresas instaladas no Estado.</t>
  </si>
  <si>
    <t xml:space="preserve">Número de empresas prospectadas pela Secretaria de Indústria, Comércio e Serviços que foram implantadas no Estado.</t>
  </si>
  <si>
    <t xml:space="preserve">CONCESSÃO DO CRÉDITO ÀS ME, EPP, MEI, PRODUTOR RURAL, PROFISSIONAL LIBERAL E AUTÔNOMOS</t>
  </si>
  <si>
    <t xml:space="preserve">Dificuldade de acesso ao crédito por ME, EPP, MEI, PRODUTOR RURAL, PROFISSIONAL LIBERAL E AUTÔNOMOS</t>
  </si>
  <si>
    <t xml:space="preserve">Proporcionar aos setores empresariais e urbano o acesso ao crédito para instalação, ampliação e desenvolvimento de suas atividades produtivas, através do financiamento para investimentos na aquisição de máquinas, equipamentos, móveis, utensílios, obras civis e capital de giro.</t>
  </si>
  <si>
    <t xml:space="preserve">12037 - EMPRÉSTIMO CONCEDIDO ATRAVÉS DA GOIÁS FOMENTO</t>
  </si>
  <si>
    <t xml:space="preserve">Concessão de crédito aos setores empresariais e rurais para instalação, ampliação e desenvolvimento de suas atividades produtivas.</t>
  </si>
  <si>
    <t xml:space="preserve">Crédito concedido.</t>
  </si>
  <si>
    <t xml:space="preserve">R$ 62.500.000,00</t>
  </si>
  <si>
    <t xml:space="preserve">R$ 10.681.874,30</t>
  </si>
  <si>
    <t xml:space="preserve">3228 - EXPANSÃO DA ESTAÇÃO DE TRATAMENTO DE ÁGUA DO DISTRITO AGROINDUSTRIAL DE ANÁPOLIS - ETA DAIA</t>
  </si>
  <si>
    <t xml:space="preserve">3391 - COMPANHIA DE DESENVOLVIMENTO ECONÔMICO DE GOIÁS - CODEGO</t>
  </si>
  <si>
    <t xml:space="preserve">COMBATE À ESCASSEZ HÍDRICA</t>
  </si>
  <si>
    <t xml:space="preserve">ESCASSEZ HÍDRICA EM ALGUMAS REGIÕES</t>
  </si>
  <si>
    <t xml:space="preserve">AUMENTAR A CAPACIDADE DE ARMAZENAMENTO E OFERTA DE ÁGUA NA ESTAÇÃO DE TRATAMENTO DE ESGOTO DO DAIA - ANÁPOLIS</t>
  </si>
  <si>
    <t xml:space="preserve">19203 - ETA DAIA EXPANDIDA</t>
  </si>
  <si>
    <t xml:space="preserve">Aumentar a capacidade de armazenamento e oferta de água na Estação de Tratamento de Esgoto do Distrito Agroindustrial de Anápolis - DAIA</t>
  </si>
  <si>
    <t xml:space="preserve">BARRAGEM EXPANDIDA</t>
  </si>
  <si>
    <t xml:space="preserve">3227 - DESASSOREAMENTO DA LAGOA DE CAPTAÇÃO DE ÁGUA BRUTA DO DISTRITO AGROINDUSTRIAL DE ANÁPOLIS - DAIA</t>
  </si>
  <si>
    <t xml:space="preserve">19222 - LAGOA DE CAPTAÇÃO DE ÁGUA BRUTA DO DAIA 1 DESASSOREADA</t>
  </si>
  <si>
    <t xml:space="preserve">CENTIMETRO CUBICO</t>
  </si>
  <si>
    <t xml:space="preserve">Aumentar a capacidade de armazenamento de água na lagoa de captação de água bruta, para abastecer a Estação de Tratamento de Água - ETA do Distrito Agroindustrial de Anápolis - DAIA</t>
  </si>
  <si>
    <t xml:space="preserve">BARRAGEM DESSASSOREADA</t>
  </si>
  <si>
    <t xml:space="preserve">19223 - INICIATIVA DE COMBATE À ESCASSEZ HÍDRICA GERIDA</t>
  </si>
  <si>
    <t xml:space="preserve">Aumentar a capacidade de armazenamento e oferta de água na Estação de Tratamento de Esgoto do Distrito Agroindustrial de Anápolis - DAIA. Aumentar a capacidade de armazenamento de água na lagoa de captação de água bruta, para abastecer a Estação de Tratamento de Água - ETA do Distrito Agroindustrial de Anápolis - DAIA</t>
  </si>
  <si>
    <t xml:space="preserve">ETA EXPANDIDA E LAGOA DESASSOREADA</t>
  </si>
  <si>
    <t xml:space="preserve">R$ 14.397.715,61</t>
  </si>
  <si>
    <t xml:space="preserve">R$ 4.299.238,54</t>
  </si>
  <si>
    <t xml:space="preserve">3231 - IMPLANTAÇÃO DO DISTRITO AGROINDUSTRIAL DO ESTADO DE GOIÁS - DIANOT</t>
  </si>
  <si>
    <t xml:space="preserve">IMPLANTAÇÃO DA INFRAESTRUTURA DE DISTRITOS AGROINDUSTRIAIS</t>
  </si>
  <si>
    <t xml:space="preserve">Construção da Infraestrutura do Distrito DIANOT, em Aparecida de Goiânia, do Distrito de Caldas Novas e do Distrito Agroindustrial de NOVO GAMA, viabilizando a instalação de novas empresas para gerar emprego e renda.</t>
  </si>
  <si>
    <t xml:space="preserve">19243 - INFRAESTRUTURA DIANOT IMPLANTADA</t>
  </si>
  <si>
    <t xml:space="preserve">Construção da Infraestrutura do Distrito DIANOT, em Aparecida de Goiânia, viabilizando a instalação de novas empresas para gerar emprego e renda.</t>
  </si>
  <si>
    <t xml:space="preserve">IMPLEMENTAÇÃO DA INFRAESTRUTURA DO DISTRITO</t>
  </si>
  <si>
    <t xml:space="preserve">R$ 33.321.601,25</t>
  </si>
  <si>
    <t xml:space="preserve">R$ 46.650.241,75</t>
  </si>
  <si>
    <t xml:space="preserve">R$ 53.314.562,00</t>
  </si>
  <si>
    <t xml:space="preserve">3232 - IMPLANTAÇÃO DO DISTRITO DE CALDAS NOVAS</t>
  </si>
  <si>
    <t xml:space="preserve">19282 - INFRAESTRUTURA DISTRITO CALDAS NOVAS IMPLANTADA</t>
  </si>
  <si>
    <t xml:space="preserve">Construção da Infraestrutura do Distrito de Caldas Novas, viabilizando a instalação de novas empresas para gerar desenvolvimento econômico, emprego e renda.</t>
  </si>
  <si>
    <t xml:space="preserve">DISTRITO IMPLEMENTADO</t>
  </si>
  <si>
    <t xml:space="preserve">R$ 928.821,17</t>
  </si>
  <si>
    <t xml:space="preserve">R$ 2.167.228,39</t>
  </si>
  <si>
    <t xml:space="preserve">R$ 3.096.940,56</t>
  </si>
  <si>
    <t xml:space="preserve">3233 - IMPLANTAÇÃO DO DISTRITO DE NOVO GAMA</t>
  </si>
  <si>
    <t xml:space="preserve">19283 - INFRAESTRUTURA DISTRITO NOVO GAMA IMPLANTADA</t>
  </si>
  <si>
    <t xml:space="preserve">Construção da Infraestrutura do Distrito Agroindustrial de NOVO GAMA, viabilizando a instalação de novas empresas para gerar desenvolvimento econômico, emprego e renda, para região de entorno de Brasília.</t>
  </si>
  <si>
    <t xml:space="preserve">3230 - IMPLANTAÇÃO DA INFRAESTRUTURA DO DISTRITO AGROINDUSTRIAL DE URUAÇU</t>
  </si>
  <si>
    <t xml:space="preserve">INFRAESTRUTURA DOS DISTRITOS AGROINDUSTRIAIS</t>
  </si>
  <si>
    <t xml:space="preserve">Construir da Infraestrutura do Distrito DIANOT, em Aparecida de Goiânia, do Distrito Agroindustrial de Uruaçu, do Distrito DAIA NORTE, em Anápolis, do Distrito Agroindustrial de NOVO GAMA, do Distrito de Caldas Novas, viabilizando a instalação de novas empresas para gerar emprego e renda.</t>
  </si>
  <si>
    <t xml:space="preserve">19205 - INFRAESTRUTURA DISTRITO DE URUAÇU IMPLANTADA</t>
  </si>
  <si>
    <t xml:space="preserve">Construção da Infraestrutura do Distrito Agroindustrial de Uruaçu, viabilizando a instalação de novas empresas para gerar desenvolvimento econômico, emprego e renda.</t>
  </si>
  <si>
    <t xml:space="preserve">DISTRITO IMPLANTADO</t>
  </si>
  <si>
    <t xml:space="preserve">3234 - INSTALAÇÃO DE ILUMINAÇÃO PÚBLICA DO DISTRITO AGROINDUSTRIAL DE ANÁPOLIS - DAIA</t>
  </si>
  <si>
    <t xml:space="preserve">19242 - ILUMINAÇÃO PÚBLICA DO DAIA INSTALADA</t>
  </si>
  <si>
    <t xml:space="preserve">Proporcionar melhoria na iluminação pública do Distrito Agroindustrial de Anápolis - DAIA</t>
  </si>
  <si>
    <t xml:space="preserve">LÂMPADA SUBSTITUÍDA OU INSTALADA</t>
  </si>
  <si>
    <t xml:space="preserve">19244 - INFRAESTRUTURA DISTRITO DAIA NORTE IMPLANTADA</t>
  </si>
  <si>
    <t xml:space="preserve">Construção da Infraestrutura do Distrito DAIA NORTE, em Anápolis, viabilizando a instalação de novas empresas para gerar desenvolvimento econômico, emprego e renda.</t>
  </si>
  <si>
    <t xml:space="preserve">DISTRITO DAIA NORTE IMPLATADO</t>
  </si>
  <si>
    <t xml:space="preserve">3226 - AMPLIAÇÃO DA ESTAÇÃO DE TRATAMENTO DE ESGOTO DO DISTRITO AGROINDUSTRIAL DE ANÁPOLIS - ETE DAIA</t>
  </si>
  <si>
    <t xml:space="preserve">19245 - ETE DAIA AMPLIADA</t>
  </si>
  <si>
    <t xml:space="preserve">Aumentar a capacidade e segurança da Estação de Tratamento de Esgoto do Distrito Agroindustrial de Anápolis - DAIA</t>
  </si>
  <si>
    <t xml:space="preserve">ETE AMPLIADA</t>
  </si>
  <si>
    <t xml:space="preserve">3229 - IMPLANTAÇÃO DA INFRAESTRUTURA DO DISTRITO AGROINDUSTRIAL DE ANÁPOLIS - DAIA NORTE</t>
  </si>
  <si>
    <t xml:space="preserve">19262 - INICIATIVA DA INFRAESTRUTURA DOS DISTRITOS AGROINDUSTRIAIS GERIDA</t>
  </si>
  <si>
    <t xml:space="preserve">DISTRITIDOS IMPLEMENTADOS</t>
  </si>
  <si>
    <t xml:space="preserve">R$ 10.236.074,12</t>
  </si>
  <si>
    <t xml:space="preserve">R$ 11.368.737,20</t>
  </si>
  <si>
    <t xml:space="preserve">R$ 8.116.432,55</t>
  </si>
  <si>
    <t xml:space="preserve">R$ 1.307.740,70</t>
  </si>
  <si>
    <t xml:space="preserve">3392 - COMPANHIA DE INVESTIMENTO E PARCERIAS DO ESTADO DE GOIÁS - GOIASPARCERIAS</t>
  </si>
  <si>
    <t xml:space="preserve">ASSESSORIA AOS ÓRGÃOS SETORIAIS EM PROJETOS DE PARCERIAS JUNTO À INICIATIVA PRIVADA</t>
  </si>
  <si>
    <t xml:space="preserve">Baixo desenvolvimento econômico do Estado.</t>
  </si>
  <si>
    <t xml:space="preserve">Assessoramento realizado pela Goiás Parcerias aos órgãos setoriais da administração direta e indireta do Estado de Goiás em projetos de parcerias junto à iniciativa privada.</t>
  </si>
  <si>
    <t xml:space="preserve">19206 - APOIO TÉCNICO ESPECIALIZADO REALIZADO</t>
  </si>
  <si>
    <t xml:space="preserve">Avaliação/ Realização de Estudos de Viabilidade, emissões de Notas Técnicas e de apoio regulatório para os órgãos setoriais em projetos em parcerias com a iniciativa privada.</t>
  </si>
  <si>
    <t xml:space="preserve">"- Relatórios de Avaliação de Estudos de Viabilidade; - Estudos de Viabilidade (EVTEA); - Nota Técnica;"</t>
  </si>
  <si>
    <t xml:space="preserve">2443 - CERTIFICAÇÃO EM QUALIFICAÇÃO PROFISSIONAL</t>
  </si>
  <si>
    <t xml:space="preserve">R$ 65.851.269,18</t>
  </si>
  <si>
    <t xml:space="preserve">R$ 31.362.568,34</t>
  </si>
  <si>
    <t xml:space="preserve">AMPLIAR A CAPACITAÇÃO E QUALIFICAÇÃO DA MÃO DE OBRA PROFISSIONAL NO ESTADO DE GOIÁS - COTEC´S</t>
  </si>
  <si>
    <t xml:space="preserve">Baixa capacidade produtiva das empresas e baixa qualificação de mão de obra.</t>
  </si>
  <si>
    <t xml:space="preserve">Ampliar e melhorar os cursos profissionalizantes oferecidos pelos equipamentos públicos de ensino, Colégios Tecnológicos - Cotec’s, para o trabalhador, inclusive aos vulneráveis, facilitando o acesso aos cursos de acordo com as necessidades locais. Ofertar auxílio financeiro quando necessário para a participação nas qualificações e capacitação profissional, com bolsa qualificação. Visando a melhoria da mão de obra e a inserção do trabalhador no mercado de trabalho, bem como a geração de emprego e renda para o Estado.</t>
  </si>
  <si>
    <t xml:space="preserve">16760 - ALUNO CERTIFICADO EM QUALIFICAÇÃO PROFISSIONAL</t>
  </si>
  <si>
    <t xml:space="preserve">Fomentar curso profissionalizante realizados por instituições parceiras (convênios ou termo de parceria) por meio dos equipamentos públicos de ensinos " Colégios Tecnológicos do Estado de Goiás". Visando a melhoria da capacitação profissional principalmente das pessoas em situação de vulnerabilidades, facilitando assim a inserção no mercado de trabalho bem com a geração de emprego e renda no Estado de Goiás.</t>
  </si>
  <si>
    <t xml:space="preserve">certificados emitidos pelos equipamentos públicos profissionalizantes</t>
  </si>
  <si>
    <t xml:space="preserve">R$ 57.651.703,25</t>
  </si>
  <si>
    <t xml:space="preserve">R$ 57.319.997,12</t>
  </si>
  <si>
    <t xml:space="preserve">R$ 55.900.779,08</t>
  </si>
  <si>
    <t xml:space="preserve">R$ 58.220.566,00</t>
  </si>
  <si>
    <t xml:space="preserve">R$ 31.347.268,34</t>
  </si>
  <si>
    <t xml:space="preserve">R$ 15.300,00</t>
  </si>
  <si>
    <t xml:space="preserve">2444 - BOLSA QUALIFICAÇÃO PROFISSIONAL</t>
  </si>
  <si>
    <t xml:space="preserve">R$ 3.611.318,88</t>
  </si>
  <si>
    <t xml:space="preserve">18879 - BOLSA QUALIFICAÇÃO PROFISSIONAL ENTREGUE</t>
  </si>
  <si>
    <t xml:space="preserve">Fomentar com auxílio financeiro, valor aprovado por lei, aos alunos matriculados em cursos de capacitação e qualificação profissional ofertados pelos equipamentos públicos de ensino, que atendam aos requisitos legais, facilitando assim a capacitação e qualificação profissional dos trabalhadores no Estado e por conseguinte a melhoria da mão de obra e a geração de emprego e renda.</t>
  </si>
  <si>
    <t xml:space="preserve">Bolsa qualificação entregue</t>
  </si>
  <si>
    <t xml:space="preserve">R$ 469.005,85</t>
  </si>
  <si>
    <t xml:space="preserve">R$ 746.549,05</t>
  </si>
  <si>
    <t xml:space="preserve">R$ 1.153.207,90</t>
  </si>
  <si>
    <t xml:space="preserve">18935 - PESSOAS ATENDIDAS - COTEC´S</t>
  </si>
  <si>
    <t xml:space="preserve">Atender todas as pessoas que buscam informações, levar as estas informações até as pessoas por meio de feiras, eventos em geral.</t>
  </si>
  <si>
    <t xml:space="preserve">Relatório da Gerência responsável por estes atendimentos</t>
  </si>
  <si>
    <t xml:space="preserve">BORÁ GOIÁS - POTENCIALIZAR A ECONOMIA CRIATIVA DO ESTADO DE GOIÁS.</t>
  </si>
  <si>
    <t xml:space="preserve">Necessidade de desenvolvimento, estruturação e diversidade dos produtos turísticos, pois há prejuízo econômico com baixo volume do fluxo turístico.</t>
  </si>
  <si>
    <t xml:space="preserve">Promoção e o desenvolvimento de equipamentos públicos destinados à economia criativa, como centros culturais, espaços para coworking, estúdios de arte, salas de exposição, Centro de Convenções... entre outras. Essas infraestrutura proporcionará um ambiente propício para a produção, exposição e venda de produtos e serviços criativos. Estimular a participação de empreendedores criativos em feiras e eventos nacionais e internacionais, oferecer suporte e incentivos para que os empreendedores criativos do estado de Goiás possam participar de feiras e eventos. Isso permitirá a divulgação de seus produtos e serviços em um âmbito mais amplo, bem como a conexão com potenciais clientes e parceiros de negócios.</t>
  </si>
  <si>
    <t xml:space="preserve">Atender a todos nos eventos dos artesãos para orientação quanto à formalização para emissão da carteirinha do artesão, quanto à assessoria e ao fomento do artesanato local. Atendimento nos eventos nos mais variados seguimentos; encaminhamento para cursos, empregos, crédito social e demais atendimentos necessários conforme o local do atendimento.</t>
  </si>
  <si>
    <t xml:space="preserve">Atendimentos realizados em todos os eventos realizados pela Secretaria.</t>
  </si>
  <si>
    <t xml:space="preserve">2445 - ATENDIMENTO AO ARTESÃO</t>
  </si>
  <si>
    <t xml:space="preserve">R$ 28.660,00</t>
  </si>
  <si>
    <t xml:space="preserve">18858 - ARTESÃO ATENDIDO</t>
  </si>
  <si>
    <t xml:space="preserve">Fomentar o cadastramento de novos artesões e apoiar os cadastrados, fazer visitas nas mais variadas regiões do Estado para promover a sensibilização da importância dos artesãos em compartilharem seus conhecimentos, técnicas e histórias por meios de suas criações, promovendo a preservação das tradições e identidades culturais locais. Promover feiras de artesanato, impulsionando as atrações turísticas populares locais, gerando movimentação econômica nas áreas circunvizinhas, impulsionando a economia local. Visando a geração de emprego e renda, fortalecendo assim a economia local.</t>
  </si>
  <si>
    <t xml:space="preserve">Feiras de artesanato, carteirinhas emitidas.</t>
  </si>
  <si>
    <t xml:space="preserve">R$ 746.459,05</t>
  </si>
  <si>
    <t xml:space="preserve">R$ 13.980,00</t>
  </si>
  <si>
    <t xml:space="preserve">R$ 14.680,00</t>
  </si>
  <si>
    <t xml:space="preserve">3254 - REALIZAÇÃO DE EVENTOS DE PROMOÇÃO DA ECONOMIA</t>
  </si>
  <si>
    <t xml:space="preserve">R$ 17.898.729,62</t>
  </si>
  <si>
    <t xml:space="preserve">R$ 3.992.070,50</t>
  </si>
  <si>
    <t xml:space="preserve">18861 - PROMOÇÃO DA ECONOMIA - EVENTOS REALIZADOS</t>
  </si>
  <si>
    <t xml:space="preserve">Fomentar um calendário de eventos culturais e criativos, incluindo festivais, exposições, feiras, conferências e workshops. Esses eventos destacam as expressões artísticas e culturais locais, promovem a interação entre artistas e empreendedores criativos, e atrair visitantes de outras regiões e turistas. Promover o desenvolvimento de equipamentos públicos destinados à economia criativa, como centros culturais, espaços para coworking, estúdios de arte e salas de exposição. Essa infraestrutura proporcionará um ambiente propício para a produção, exposição e promoção de produtos e serviços criativos. Promover qualificação e capacitação empreendedora específicas para profissionais da economia criativa, abordar temas como gestão financeira, marketing, direitos autorais, propriedade intelectual e estratégias de comercialização, pois capacitar os empreendedores criativos contribuirá para o desenvolvimento econômico local.</t>
  </si>
  <si>
    <t xml:space="preserve">festivais, exposições, feiras, conferências e workshops.</t>
  </si>
  <si>
    <t xml:space="preserve">R$ 469.008,85</t>
  </si>
  <si>
    <t xml:space="preserve">R$ 4.655.095,50</t>
  </si>
  <si>
    <t xml:space="preserve">R$ 663.025,00</t>
  </si>
  <si>
    <t xml:space="preserve">18940 - PROMOÇÃO DOS EQUIPAMENTOS PÚBLICOS</t>
  </si>
  <si>
    <t xml:space="preserve">Fomentar a operacionalização dos Centros de Convenções de Goiânia e Anápolis e o Centro Cultural Oscar Niemeyer. Incentivar a realização de feiras e eventos nestes espaços.</t>
  </si>
  <si>
    <t xml:space="preserve">Atividades dos espaços</t>
  </si>
  <si>
    <t xml:space="preserve">2446 - ASSESSORIA DE COOPERATIVA PELA RETOMADA</t>
  </si>
  <si>
    <t xml:space="preserve">R$ 692.000,00</t>
  </si>
  <si>
    <t xml:space="preserve">COOPERA GOIÁS - APOIO E FOMENTO AO COOPERATIVISMO</t>
  </si>
  <si>
    <t xml:space="preserve">Apoiar e fomentar a manutenção e abertura de novas cooperativas, por meio do assessoramento técnico e financeiro, seja para constituição de novas cooperativas, ofertas de capacitações e qualificações, palestras e/ou consultorias e serviços jurídicos e contábeis. Visando a formalização empresarial e a geração de emprego e renda, fortalecendo assim a economia local.</t>
  </si>
  <si>
    <t xml:space="preserve">18864 - COOPERATIVA ASSESSORADA</t>
  </si>
  <si>
    <t xml:space="preserve">Realizar apoio e fomento para a formalização de novas cooperativas e a manutenção das existentes, fazer visitas nas mais variadas regiões do Estado para promover a sensibilização da importância das cooperativas para crescimento econômico local, realizar palestras, capacitações, qualificações, palestras, consultorias e serviços jurídicos e contábeis. E ainda oferecer o assessoramento técnico e financeiro, seja para constituição de novas cooperativas ou potencializar as existentes, visando a formalização empresarial e a geração de emprego e renda, fortalecendo assim a economia local.</t>
  </si>
  <si>
    <t xml:space="preserve">Quantitativo de cooperativas formalizadas: https://anuario.coop.br/ramos/trabalho</t>
  </si>
  <si>
    <t xml:space="preserve">R$ 1.153.207,09</t>
  </si>
  <si>
    <t xml:space="preserve">2447 - FOMENTO DE COOPERATIVA - RECICLA GOIÁS</t>
  </si>
  <si>
    <t xml:space="preserve">R$ 17.880,00</t>
  </si>
  <si>
    <t xml:space="preserve">18884 - COOPERATIVA FOMENTADA - RECICLA GOIÁS</t>
  </si>
  <si>
    <t xml:space="preserve">Realizar apoio e fomento para a formalização de novas cooperativas e a manutenção das existentes no seguimento da Economia reversa, fazer visitas nos mais variadas regiões do Estado para promover a sensibilização da importância da promoção da sustentabilidade ambiental, o papel fundamental das cooperativas na redução da quantidade de resíduos enviados para aterros e na preservação dos recursos naturais; realizar palestras, capacitações, qualificações, palestras, consultorias e serviços jurídicos e contábeis. E ainda oferecer o assessoramento técnico e financeiro, seja para constituição de novas cooperativas ou potencializar as existentes . Visando a formalização empresarial e a geração de emprego e renda, fortalecendo assim a economia local e sobretudo promover a melhoria nas políticas de resíduos sólido.</t>
  </si>
  <si>
    <t xml:space="preserve">R$ 8.940,00</t>
  </si>
  <si>
    <t xml:space="preserve">18982 - PALESTRAS E ASSESSORIAS REALIZADAS</t>
  </si>
  <si>
    <t xml:space="preserve">Realizar palestras e assessorias aos possíveis cooperados, assessorias para formalização das cooperativas, reuniões junto aos membros locais, para assim mostrar a importância do fortalecimento da economia local e seus benefícios, assessorar para as possibilidades aos créditos e promover a capacitação e qualificação profissional quando necessários</t>
  </si>
  <si>
    <t xml:space="preserve">Relatório de visitas, palestras realizadas pela coordenação, gerência responsável pelos produtos de cooperativas.</t>
  </si>
  <si>
    <t xml:space="preserve">2448 - FOMENTO A ARRANJOS PRODUTIVOS LOCAIS - APL'S</t>
  </si>
  <si>
    <t xml:space="preserve">R$ 21.600,00</t>
  </si>
  <si>
    <t xml:space="preserve">FOMENTAR OS ARRANJOS PRODUTIVOS LOCAIS NO ESTADO DE GOIÁS - APL´S</t>
  </si>
  <si>
    <t xml:space="preserve">Desenvolvimento desigual entre as regiões Goianas.</t>
  </si>
  <si>
    <t xml:space="preserve">Arranjos Produtivos Locais são aglomerações de empresas, localizadas em um mesmo território, que apresentam especialização produtiva e mantêm vínculos de articulação, interação, cooperação e aprendizagem entre si e com outros atores locais. Esta iniciativa visa apoiar e incentivar a formalização de arranjos produtivos locais - APL's - Rotas de Integração, por meio do assessoramento técnico e financeiro, seja para constituição de novas cooperativas, ofertas de capacitações e qualificações, palestras e/ou consultorias e serviços jurídicos e contábeis. Visando a formalização empresarial e a geração de emprego e renda, fortalecendo assim a economia local.</t>
  </si>
  <si>
    <t xml:space="preserve">18851 - APL'S FOMENTADAS</t>
  </si>
  <si>
    <t xml:space="preserve">Prestar o apoio e fomento para a formalização de novas APL's e a manutenção das existentes, por meio do assessoramento técnico e financeiro, seja para constituição de novas cooperativas, ofertadas de capacitações e qualificações, palestras, consultorias e serviços jurídicos e contábeis. Visando a formalização empresarial e a geração de emprego e renda, fortalecendo assim a economia local.</t>
  </si>
  <si>
    <t xml:space="preserve">https://www.gov.br/empresas-e-negocios/pt-br/observatorioapl/apls-brasileiros, E APL´s fomentadas.</t>
  </si>
  <si>
    <t xml:space="preserve">R$ 10.800,00</t>
  </si>
  <si>
    <t xml:space="preserve">Fazer visitas aos municípios para apresentar as vantagens da promoção das APL´s, promover assessoria para a implementação das APL´s.</t>
  </si>
  <si>
    <t xml:space="preserve">Relatórios das Gerências, relatórios para prestação de contas das diárias.</t>
  </si>
  <si>
    <t xml:space="preserve">2318 - CONCESSÃO DE CRÉDITO SOCIAL - FOMENTO À PROFISSIONALIZAÇÃO E AO EMPREENDEDORISMO</t>
  </si>
  <si>
    <t xml:space="preserve">R$ 19.000.000,00</t>
  </si>
  <si>
    <t xml:space="preserve">MAIS CRÉDITO - FACILITAR O ACESSO AO CRÉDITO</t>
  </si>
  <si>
    <t xml:space="preserve">Dificuldade de acesso a programas de créditos.</t>
  </si>
  <si>
    <t xml:space="preserve">Esta iniciativa tem como objetivo democratizar, fomentar, socializar e aumentar a competitividade das atividades desenvolvidas por trabalhadores autônomos, microempreendedores individuais, microempresas, empresas de pequeno porte, produtores rurais e outras atividades ligadas ao agronegócio, com auxílio de instituições parceiras. Também será ofertados treinamentos e capacitações em gestão financeira, contábeis entre outras, visando impulsionar o crescimento e desenvolvimento.</t>
  </si>
  <si>
    <t xml:space="preserve">18930 - CRÉDITO CONCEDIDO</t>
  </si>
  <si>
    <t xml:space="preserve">Concessão de crédito aos trabalhadores autônomos, microempreendedores individuais, microempresas, empresas de pequeno porte, produtores rurais e outras atividades ligadas ao agronegócio, com auxílio de instituições parceiras. Promover o assessoramento para facilitar a concessão dos créditos ofertados.</t>
  </si>
  <si>
    <t xml:space="preserve">Concessão dos créditos ofertados -</t>
  </si>
  <si>
    <t xml:space="preserve">3255 - CONCESSÃO DE CRÉDITO - MAIS CRÉDITO</t>
  </si>
  <si>
    <t xml:space="preserve">18937 - PESSOAS ATENDIDAS - MAIS CRÉDITO</t>
  </si>
  <si>
    <t xml:space="preserve">Realizar atendimentos a todas as pessoas interessadas em algum crédito social, nos feirões e sines de todo o Estado de Goiás.</t>
  </si>
  <si>
    <t xml:space="preserve">Relatório de atendimento</t>
  </si>
  <si>
    <t xml:space="preserve">2449 - INSERÇÃO / REINSERÇÃO DE TRABALHADOR NO MERCADO DE TRABALHO</t>
  </si>
  <si>
    <t xml:space="preserve">R$ 912.000,00</t>
  </si>
  <si>
    <t xml:space="preserve">R$ 114.267,44</t>
  </si>
  <si>
    <t xml:space="preserve">MAIS EMPREGO - AMPLIAR O ACESSO AO MERCADO DE TRABALHO</t>
  </si>
  <si>
    <t xml:space="preserve">Realizar a captação de vagas de empregos disponíveis junto as entidades empresariais Goianas, promover o aumento de postos de atendimento, ofertar feirões o qual amplia as oportunidades de inserção profissional para diversos grupos, incluindo idosos, pessoas em situação de vulnerabilidade, promover também a integração do empregado e empregador, bem como realizar análise do perfil comportamental quando necessário, encaminhar para capacitação e qualificação profissional para facilitar a inserção ou reinserção ao mercado de trabalho, conforme as oportunidades apresentadas. Ofertar o assessoramento e consultoria empresarial, e promover o encaminhamento para o mercado de trabalho.</t>
  </si>
  <si>
    <t xml:space="preserve">16755 - TRABALHADOR INSERIDO/REINSERIDO NO MERCADO DE TRABALHO</t>
  </si>
  <si>
    <t xml:space="preserve">Realizar a ampliação de postos de atendimento ao trabalhador, direcionando a força de trabalho à demanda do mercado de trabalho, assessorar e orientar para facilitar a relocação profissional dos trabalhadores, avaliando suas habilidades e encaminhando para aprimoramento e adesão a novas habilidades, tornando-os mais preparados para atender ás demandas do mercado de trabalho local. Realizar feirões para proporcionar um espaço onde os empresários possam disponibilizar vagas de forma mais concentrada para diferentes níveis de perfis, reduzindo assim as barreiras físicas e financeiras, facilitando ainda mais o acesso aos postos de atendimento de encaminhamento ao trabalho. Transformando assim o processo de transição mais profissional e humano.</t>
  </si>
  <si>
    <t xml:space="preserve">Sistema CAGED</t>
  </si>
  <si>
    <t xml:space="preserve">R$ 63.707,89</t>
  </si>
  <si>
    <t xml:space="preserve">R$ 50.559,55</t>
  </si>
  <si>
    <t xml:space="preserve">2450 - OFERTA DE VAGAS DE EMPREGO - MAIS EMPREGO</t>
  </si>
  <si>
    <t xml:space="preserve">R$ 2.624.000,00</t>
  </si>
  <si>
    <t xml:space="preserve">R$ 14.234,75</t>
  </si>
  <si>
    <t xml:space="preserve">18917 - VAGAS DE EMPREGOS OFERTADAS - MAIS EMPREGO</t>
  </si>
  <si>
    <t xml:space="preserve">Promover melhorias na operacionalização da oferta de vagas por meio de captação de vagas perante as entidades e empresários Goianos, fazer visitas as mais variadas regiões do Estado para promover parcerias locais, realizar análise profissional do público interessado, facilitar a integração da mão de obra ás demandas do mercado de trabalho e encaminhar para capacitação e qualificação quando identificado a necessidade, oferecer assessoramento de gestão, contábil e jurídico para incentivar o empreendedorismo.</t>
  </si>
  <si>
    <t xml:space="preserve">Vagas ofertadas em todas as unidades -SINE - CAGED</t>
  </si>
  <si>
    <t xml:space="preserve">18939 - FEIRÕES - MAIS EMPREGOS REALIZADOS</t>
  </si>
  <si>
    <t xml:space="preserve">Realização de feirões nos municípios para aproximação da sociedade, e assim facilitar às oportunidades de emprego para todos os candidatos, permitindo um contato direto com diversas vagas e oportunidades, seja de emprego ou empreender, por meios de palestras, oficinas, atendimentos de verificação de perfil profissional e encaminhamento de vagas ao emprego</t>
  </si>
  <si>
    <t xml:space="preserve">Feirões realizados em todo o Estado de Goiás e seus relatórios de atividades realizadas.</t>
  </si>
  <si>
    <t xml:space="preserve">18985 - VISITAS A EMPRESAS REALIZADAS</t>
  </si>
  <si>
    <t xml:space="preserve">Prospectar junto as empresas novas vagas de emprego, realizar atendimentos e alinhamentos para análise de perfil, para caso necessário abrir turmas para qualificação profissional para atender a demanda local. efetivar parcerias quanto a captação de vagas junto ao mercado de trabalho.</t>
  </si>
  <si>
    <t xml:space="preserve">Atendimentos as empresas, relatórios de todos os atendimentos as empresas.</t>
  </si>
  <si>
    <t xml:space="preserve">3145 - PAVIMENTAÇÃO DA GO-309</t>
  </si>
  <si>
    <t xml:space="preserve">1055 - ROTAS DA PRODUÇÃO</t>
  </si>
  <si>
    <t xml:space="preserve">O programa busca a melhoria da infraestrutura de negócios, com especial atenção para as rotas de escoamento da produção. Contempla iniciativas de aprimoramento da malha viária estadual com incremento das condições de trafegabilidade das rodovias, melhor sinalização, otmização de aeródromos e modernização dos distritos agroindustriais.</t>
  </si>
  <si>
    <t xml:space="preserve">Um dos maiores entraves para o escoamento da produção por rodovias em Goiás foi a qualidade da pavimentação das estradas que cortam o estado, consideradas em más condições em tempos passados. Esse cenário tem sido alterado nos últimos anos, já que a evolução e o aumento da curva têm sido nos sentidos “ótimo” e “bom”, que somados já atingiram aproximadamente 50% das rodovias estaduais em 2022, segundo o Anuário da Confederação Nacional do Transporte. Os investimentos realizados na manutenção e pavimentação de novos trechos e nos já existentes fez diminuir o gasto com o preço do frete de mercadorias e também com os custos maiores de combustível, pneus e manutenção dos veículos, mas há ainda desafios para melhoria das demais rodovias e incremento de outros modais viários.</t>
  </si>
  <si>
    <t xml:space="preserve">Melhoria da malha viária estadual</t>
  </si>
  <si>
    <t xml:space="preserve">Condições das rodovias por classificação do pavimento</t>
  </si>
  <si>
    <t xml:space="preserve">APRIMORAR A MALHA RODOVIÁRIA E PROMOVER O CRESCIMENTO ECONÔMICO ATRAVÉS DO ESCOAMENTO EFICIENTE DE CARGAS.</t>
  </si>
  <si>
    <t xml:space="preserve">Dificuldade de escoamento de cargas</t>
  </si>
  <si>
    <t xml:space="preserve">Tem como objetivo central o aprimoramento da malha rodoviária e a promoção do crescimento econômico por meio do escoamento eficiente de cargas. Com foco no modal rodoviário, busca-se desenvolver estratégias e investimentos direcionados para otimizar a infraestrutura e a logística de transporte de mercadorias nas principais vias de circulação, deixando a Infraestrutura dos modais de transportes de Goiás em condições de competitividade com os estados mais desenvolvidos do Brasil.</t>
  </si>
  <si>
    <t xml:space="preserve">9782 - Nova rodovia pavimentada</t>
  </si>
  <si>
    <t xml:space="preserve">QUILOMETRO</t>
  </si>
  <si>
    <t xml:space="preserve">Refere-se à conclusão bem-sucedida da implantação de novas rodovias pavimentadas, possibilitando a expansão da infraestrutura viária e a melhoria do acesso entre diferentes localidades, contribuindo para a fluidez do tráfego e o escoamento eficiente de cargas.</t>
  </si>
  <si>
    <t xml:space="preserve">Projeto de Pavimentação da Rodovia</t>
  </si>
  <si>
    <t xml:space="preserve">R$ 50.175.751,37</t>
  </si>
  <si>
    <t xml:space="preserve">R$ 665.000.000,00</t>
  </si>
  <si>
    <t xml:space="preserve">R$ 4.580.939,01</t>
  </si>
  <si>
    <t xml:space="preserve">3146 - PAVIMENTAÇÃO DA GO-401</t>
  </si>
  <si>
    <t xml:space="preserve">3265 - PAVIMENTAÇÃO DA GO-341</t>
  </si>
  <si>
    <t xml:space="preserve">3266 - PAVIMENTAÇÃO DA GO-461</t>
  </si>
  <si>
    <t xml:space="preserve">3267 - PAVIMENTAÇÃO DA GO-050</t>
  </si>
  <si>
    <t xml:space="preserve">3268 - PAVIMENTAÇÃO DA GO-178</t>
  </si>
  <si>
    <t xml:space="preserve">3269 - PAVIMENTAÇÃO DA GO-206</t>
  </si>
  <si>
    <t xml:space="preserve">3270 - PAVIMENTAÇÃO DA GO-194</t>
  </si>
  <si>
    <t xml:space="preserve">3271 - PAVIMENTAÇÃO DA GO-139</t>
  </si>
  <si>
    <t xml:space="preserve">3272 - PAVIMENTAÇÃO DA GO-425</t>
  </si>
  <si>
    <t xml:space="preserve">3273 - PAVIMENTAÇÃO DA GO-219</t>
  </si>
  <si>
    <t xml:space="preserve">3274 - PAVIMENTAÇÃO DA GO-236</t>
  </si>
  <si>
    <t xml:space="preserve">3275 - PAVIMENTAÇÃO DA GO-411</t>
  </si>
  <si>
    <t xml:space="preserve">3334 - PAVIMENTAÇÃO DA GO-460 (DIOLÂNDIA/SÃO PATRÍCIO)</t>
  </si>
  <si>
    <t xml:space="preserve">3325 - PAVIMENTAÇÃO E CONSTRUÇÃO DE NOVAS RODOVIAS</t>
  </si>
  <si>
    <t xml:space="preserve">3144 - DUPLICAÇÃO DA GO-174</t>
  </si>
  <si>
    <t xml:space="preserve">9783 - Rodovia duplicada</t>
  </si>
  <si>
    <t xml:space="preserve">Produto resultante da duplicação de rodovias já existentes, com a criação de uma segunda pista de rolamento paralela à original. Essa ação proporciona um aumento significativo na capacidade da via, reduzindo congestionamentos e promovendo maior segurança no transporte de cargas.</t>
  </si>
  <si>
    <t xml:space="preserve">R$ 36.974.023,00</t>
  </si>
  <si>
    <t xml:space="preserve">R$ 36.708.183,00</t>
  </si>
  <si>
    <t xml:space="preserve">3293 - DUPLICAÇÃO DE RODOVIAS</t>
  </si>
  <si>
    <t xml:space="preserve">3147 - RESTAURAÇÃO DA GO-080</t>
  </si>
  <si>
    <t xml:space="preserve">9792 - RODOVIA PAVIMENTADA RECONSTRUÍDA</t>
  </si>
  <si>
    <t xml:space="preserve">Corresponde à recuperação e melhoria de rodovias já em uso, por meio de intervenções como reconstrução de pavimentos, recapeamentos e correções de defeitos estruturais. A rodovia restaurada oferece melhores condições de tráfego e prolonga sua vida útil, contribuindo para o escoamento eficaz de cargas.</t>
  </si>
  <si>
    <t xml:space="preserve">R$ 185.579.863,00</t>
  </si>
  <si>
    <t xml:space="preserve">R$ 85.579.863,00</t>
  </si>
  <si>
    <t xml:space="preserve">R$ 54.442.257,00</t>
  </si>
  <si>
    <t xml:space="preserve">R$ 49.567.432,00</t>
  </si>
  <si>
    <t xml:space="preserve">3326 - RESTAURAÇÃO DE RODOVIAS PAVIMENTADAS</t>
  </si>
  <si>
    <t xml:space="preserve">3324 - CONSTRUÇÃO DE OBRAS DE ARTE ESPECIAIS</t>
  </si>
  <si>
    <t xml:space="preserve">19462 - CONSTRUÇÃO DE OBRAS DE ARTE ESPECIAIS</t>
  </si>
  <si>
    <t xml:space="preserve">METRO</t>
  </si>
  <si>
    <t xml:space="preserve">Resultado da construção de obras de engenharia especializadas, como pontes, viadutos e túneis, que possibilitam a transposição de obstáculos naturais. Essas estruturas são essenciais para garantir a continuidade das rodovias e a segurança no transporte de cargas.</t>
  </si>
  <si>
    <t xml:space="preserve">R$ 66.000.000,00</t>
  </si>
  <si>
    <t xml:space="preserve">2539 - MANUTENÇÃO E RECUPERAÇÃO DE OBRAS DE ARTE ESPECIAIS</t>
  </si>
  <si>
    <t xml:space="preserve">19482 - RECUPERAÇÃO DE OBRAS DE ARTE ESPECIAIS</t>
  </si>
  <si>
    <t xml:space="preserve">Consiste na recuperação e manutenção de obras de arte especiais, como pontes e viadutos, com o objetivo de preservar sua integridade estrutural e garantir a segurança dos usuários. A recuperação dessas estruturas é fundamental para evitar danos e assegurar a eficiência do escoamento de cargas.</t>
  </si>
  <si>
    <t xml:space="preserve">2324 - MANUTENÇÃO E CONSERVAÇÃO DE INFRAESTRUTURA RODOVIÁRIA</t>
  </si>
  <si>
    <t xml:space="preserve">R$ 8.800.000,00</t>
  </si>
  <si>
    <t xml:space="preserve">3296 - ELABORAÇÃO DE ESTUDOS DE VIABILIDADE TÉCNICA, ECONÔMICA E AMBIENTAL - EVTEA PARA INFRAESTRUTURA DE TRANSPORTES</t>
  </si>
  <si>
    <t xml:space="preserve">Projeto de Estudo de Pavimentação da Rodovia</t>
  </si>
  <si>
    <t xml:space="preserve">R$ 158.269.960,00</t>
  </si>
  <si>
    <t xml:space="preserve">Supervisão de obras rodoviárias</t>
  </si>
  <si>
    <t xml:space="preserve">R$ 46.000.000,00</t>
  </si>
  <si>
    <t xml:space="preserve">R$ 57.500.000,00</t>
  </si>
  <si>
    <t xml:space="preserve">3310 - IMPLANTAÇÃO DE BALANÇAS RODOVIÁRIAS PARA PESAGEM DE VEÍCULOS DE CARGA</t>
  </si>
  <si>
    <t xml:space="preserve">19505 - IMPLANTAÇÃO DE BALANÇAS RODOVIÁRIAS</t>
  </si>
  <si>
    <t xml:space="preserve">Resultado da implantação de balanças nas rodovias goianas, com o objetivo de prorrogar a vida útil, reduzir os custos de manutenção e melhorar a trafegabilidade e a segurança dos usuários.</t>
  </si>
  <si>
    <t xml:space="preserve">IMPLANTAÇÃO DE BALANÇAS RODOVIÁRIAS</t>
  </si>
  <si>
    <t xml:space="preserve">3314 - IMPLANTAÇÃO DO ANEL VIÁRIO DO ENTORNO DO DISTRITO FEDERAL</t>
  </si>
  <si>
    <t xml:space="preserve">19782 - ANEL VIÁRIO IMPLANTADO - ENTORNO DO DISTRITO FEDERAL</t>
  </si>
  <si>
    <t xml:space="preserve">Resultado da implantação de um anel viário ao sul do Distrito Federal, proporcionando uma rota alternativa para o tráfego de longa distância e aliviando o fluxo nas vias internas da área urbana, favorecendo o escoamento ágil e seguro de cargas.</t>
  </si>
  <si>
    <t xml:space="preserve">R$ 60.347.000,00</t>
  </si>
  <si>
    <t xml:space="preserve">R$ 54.313.000,00</t>
  </si>
  <si>
    <t xml:space="preserve">3313 - IMPLANTAÇÃO DO ANEL VIÁRIO DA REGIÃO METROPOLITANA DE GOIÂNIA</t>
  </si>
  <si>
    <t xml:space="preserve">19783 - ANEL VIÁRIO IMPLANTADO - REGIÃO METROPOLITANA DE GOIÂNIA</t>
  </si>
  <si>
    <t xml:space="preserve">Resultado da implantação de um anel viário ao sul da Região Metropolitana de Goiânia, com o intuito de melhorar a mobilidade urbana, desviar o tráfego de passagem do centro urbano e aprimorar a conectividade entre diferentes localidades da região, contribuindo para o escoamento de cargas.</t>
  </si>
  <si>
    <t xml:space="preserve">R$ 60.000.000,00</t>
  </si>
  <si>
    <t xml:space="preserve">DESCONCENTRAR A IMPLANTAÇÃO E PROMOVER A ATRATIVIDADE DOS DISTRITOS AGROINDUSTRIAIS DO ESTADO DE GOIÁS</t>
  </si>
  <si>
    <t xml:space="preserve">Deixar a Infraestrutura dos modais de transportes de Goiás em condições de competitividade com os estados mais desenvolvidos do Brasil</t>
  </si>
  <si>
    <t xml:space="preserve">Projetos de Infraestrutura entregues</t>
  </si>
  <si>
    <t xml:space="preserve">R$ 642.716,67</t>
  </si>
  <si>
    <t xml:space="preserve">R$ 1.063.466,67</t>
  </si>
  <si>
    <t xml:space="preserve">R$ 1.145.216,67</t>
  </si>
  <si>
    <t xml:space="preserve">R$ 1.205.216,67</t>
  </si>
  <si>
    <t xml:space="preserve">3295 - ELABORAÇÃO DE ESTUDOS DE VIABILIDADE TÉCNICA, ECONÔMICA E AMBIENTAL - EVTEA EM DISTRITOS AGROINDUSTRIAIS</t>
  </si>
  <si>
    <t xml:space="preserve">Projetos de Estudo de Infraestrutura implantados</t>
  </si>
  <si>
    <t xml:space="preserve">R$ 2.570.866,67</t>
  </si>
  <si>
    <t xml:space="preserve">R$ 4.253.866,67</t>
  </si>
  <si>
    <t xml:space="preserve">R$ 4.580.866,67</t>
  </si>
  <si>
    <t xml:space="preserve">R$ 4.820.866,67</t>
  </si>
  <si>
    <t xml:space="preserve">3319 - PROMOÇÃO DA ATRATIVIDADE DOS DISTRITOS AGROINDUSTRIAIS</t>
  </si>
  <si>
    <t xml:space="preserve">R$ 2.892.225,00</t>
  </si>
  <si>
    <t xml:space="preserve">R$ 4.785.600,00</t>
  </si>
  <si>
    <t xml:space="preserve">R$ 5.153.475,00</t>
  </si>
  <si>
    <t xml:space="preserve">R$ 5.423.475,00</t>
  </si>
  <si>
    <t xml:space="preserve">3311 - IMPLANTAÇÃO DE NOVOS DISTRITOS AGROINDUSTRIAIS</t>
  </si>
  <si>
    <t xml:space="preserve">R$ 40.010.000,00</t>
  </si>
  <si>
    <t xml:space="preserve">R$ 3.213.583,33</t>
  </si>
  <si>
    <t xml:space="preserve">R$ 5.317.333,33</t>
  </si>
  <si>
    <t xml:space="preserve">R$ 5.726.083,33</t>
  </si>
  <si>
    <t xml:space="preserve">R$ 6.026.083,33</t>
  </si>
  <si>
    <t xml:space="preserve">19562 - PROMOÇÃO DA ATRATIVIDADE DOS DISTRITOS AGROINDUSTRIAIS EXISTENTES</t>
  </si>
  <si>
    <t xml:space="preserve">Consiste numa área industrial previamente existente que passou por investimentos financeiros e melhorias estruturais, como realização de obras de abastecimento de água e esgotamento sanitário, estudos de atratividade e identificação de estratégias competitivas, tornando-o mais atrativo para empresas.</t>
  </si>
  <si>
    <t xml:space="preserve">Número de Obras Entregues</t>
  </si>
  <si>
    <t xml:space="preserve">R$ 38.018.682,00</t>
  </si>
  <si>
    <t xml:space="preserve">R$ 52.313.016,00</t>
  </si>
  <si>
    <t xml:space="preserve">R$ 56.611.643,00</t>
  </si>
  <si>
    <t xml:space="preserve">19582 - IMPLANTAÇÃO DE NOVOS DISTRITOS AGROINDUSTRIAIS</t>
  </si>
  <si>
    <t xml:space="preserve">Consiste numa área industrial criada por meio de investimentos estruturais cuja implantação ocorre de forma planejada e estratégica, visando desenvolver atividades agroindustriais, atrair empresas, gerar empregos e impulsionar o crescimento econômico na região.</t>
  </si>
  <si>
    <t xml:space="preserve">Número de Distritos Industriais Entregues</t>
  </si>
  <si>
    <t xml:space="preserve">R$ 17.667.068,00</t>
  </si>
  <si>
    <t xml:space="preserve">R$ 9.530.202,00</t>
  </si>
  <si>
    <t xml:space="preserve">R$ 3.269.352,00</t>
  </si>
  <si>
    <t xml:space="preserve">R$ 1.307.741,00</t>
  </si>
  <si>
    <t xml:space="preserve">3321 - REALIZAÇÃO DE PROJETO DE INFRAESTRUTURA TURÍSTICA</t>
  </si>
  <si>
    <t xml:space="preserve">MODERNIZAÇÃO E AMPLIAÇÃO DA INFRAESTRUTURA DE FORMA REGIONALIZADA</t>
  </si>
  <si>
    <t xml:space="preserve">Desenvolvimento desigual entre regiões goianas.</t>
  </si>
  <si>
    <t xml:space="preserve">Consiste em fortalecer o desenvolvimento dos municípios do estado com a realização de investimentos em obras públicas municipais, como pavimentação de ruas, construção e reabilitação de praças, saneamento básico, iluminação pública e outros projetos que contribuam para a melhoria da qualidade de vida dos cidadãos e o desenvolvimento econômico sustentável das localidades.</t>
  </si>
  <si>
    <t xml:space="preserve">19506 - PROJETO DE INFRAESTRUTURA TURÍSTICA REALIZADO</t>
  </si>
  <si>
    <t xml:space="preserve">Representa a conclusão bem-sucedida do projeto de aprimoramento da infraestrutura turística no estado. Após a implementação das melhorias nos acessos, sinalização turística, centros de visitantes, instalações sanitárias e mirantes, o estado estará mais preparado para receber turistas, oferecendo uma experiência agradável e atrativa.</t>
  </si>
  <si>
    <t xml:space="preserve">Projeto de Infraestrutura .</t>
  </si>
  <si>
    <t xml:space="preserve">3316 - MODERNIZAÇÃO E ESTRUTURAÇÃO DE AERÓDROMOS PARA REALIZAÇÃO DE VÔOS REGIONAIS</t>
  </si>
  <si>
    <t xml:space="preserve">19509 - CAPACITAÇÃO DE AERÓDROMOS PARA REALIZAÇÃO DE VOOS REGIONAIS</t>
  </si>
  <si>
    <t xml:space="preserve">Representa a conclusão da capacitação dos aeródromos regionais para a realização de voos regionais. Com investimentos, adaptações e capacitações necessárias, busca-se fortalecer a conectividade entre diferentes regiões do estado, facilitando o acesso a destinos turísticos e impulsionando o desenvolvimento econômico em áreas remotas. Essa iniciativa promove o crescimento do turismo e oportunidades de negócios em todo o estado.</t>
  </si>
  <si>
    <t xml:space="preserve">Número de aeródromos capacitados entregues.</t>
  </si>
  <si>
    <t xml:space="preserve">3322 - REALIZAÇÃO DE PROJETOS DE CAPTAÇÃO DE RECURSOS PARA OBRAS PÚBLICAS MUNICIPAIS</t>
  </si>
  <si>
    <t xml:space="preserve">19523 - PROJETOS DE CAPTAÇÃO DE RECURSOS FINALIZADOS</t>
  </si>
  <si>
    <t xml:space="preserve">Apoio técnico na análise e elaboração de documentos e projetos para o desenvolvimento do estado.</t>
  </si>
  <si>
    <t xml:space="preserve">Número de projetos entregues.</t>
  </si>
  <si>
    <t xml:space="preserve">3303 - EXECUÇÃO DE OBRAS PÚBLICAS DE INFRAESTRUTURA MUNICIPAIS</t>
  </si>
  <si>
    <t xml:space="preserve">19802 - OBRA DE INFRAESTRUTURA MUNICIPAL REALIZADA</t>
  </si>
  <si>
    <t xml:space="preserve">Representa a execução bem-sucedida de obras públicas municipais nos municípios do estado. Com investimentos em pavimentação de ruas, construção e reabilitação de praças, saneamento básico, iluminação pública e outros projetos, busca-se a melhoria da qualidade de vida dos cidadãos e o desenvolvimento econômico sustentável das localidades, fortalecendo o progresso municipal de forma integrada.</t>
  </si>
  <si>
    <t xml:space="preserve">Liquidação SIOFI.</t>
  </si>
  <si>
    <t xml:space="preserve">3290 - CESSÃO DE MÁQUINAS E EQUIPAMENTOS PARA CONSTRUÇÃO, MANUTENÇÃO E RESTAURAÇÃO DA INFRAESTRUTURA DOS MUNICÍPIOS</t>
  </si>
  <si>
    <t xml:space="preserve">19803 - MÁQUINA / EQUIPAMENTO ENTREGUE</t>
  </si>
  <si>
    <t xml:space="preserve">Representa a aquisição e entrega de máquinas e equipamentos modernos e eficientes para otimizar as atividades de construção, manutenção e restauração de infraestruturas nos municípios do estado. Com essa ampliação do parque mecanizado, espera-se uma maior agilidade e qualidade nas intervenções, otimizando o uso dos recursos públicos e garantindo maior eficiência nas obras realizadas.</t>
  </si>
  <si>
    <t xml:space="preserve">2538 - MANUTENÇÃO DA INFRAESTRUTURA VIÁRIA - GOIÁS EM MOVIMENTO</t>
  </si>
  <si>
    <t xml:space="preserve">R$ 309.380.000,00</t>
  </si>
  <si>
    <t xml:space="preserve">R$ 53.233.291,58</t>
  </si>
  <si>
    <t xml:space="preserve">GOIÁS EM MOVIMENTO - EXPANSÃO E MELHORIA DA INFRAESTRUTURA VIÁRIA</t>
  </si>
  <si>
    <t xml:space="preserve">32 Dificuldade no escoamento de carga</t>
  </si>
  <si>
    <t xml:space="preserve">Construção, duplicação e pavimentação de rodovias no Estado de Goiás. Manutenção da infraestrutura viária. Reconstrução de rodovias. Construção de novas pontes.</t>
  </si>
  <si>
    <t xml:space="preserve">18918 - GOIÁS EM MOVIMENTO - MANUTENÇÃO DA INFRAESTRUTURA VIÁRIA</t>
  </si>
  <si>
    <t xml:space="preserve">Manutenção de rodovias pavimentadas e não pavimentadas no Estado de Goiás.</t>
  </si>
  <si>
    <t xml:space="preserve">Quantidade de Km de rodovias com manutenção, através do Sistema de Gerência de Pavimentos (SGP).</t>
  </si>
  <si>
    <t xml:space="preserve">R$ 249.202.597,30</t>
  </si>
  <si>
    <t xml:space="preserve">R$ 299.942.524,99</t>
  </si>
  <si>
    <t xml:space="preserve">R$ 271.638.087,88</t>
  </si>
  <si>
    <t xml:space="preserve">R$ 242.342.995,46</t>
  </si>
  <si>
    <t xml:space="preserve">R$ 52.679.634,75</t>
  </si>
  <si>
    <t xml:space="preserve">R$ 40.673.093,07</t>
  </si>
  <si>
    <t xml:space="preserve">R$ 2.051.504,81</t>
  </si>
  <si>
    <t xml:space="preserve">3323 - RECONSTRUÇÃO DE RODOVIAS - GOIÁS EM MOVIMENTO</t>
  </si>
  <si>
    <t xml:space="preserve">R$ 21.567.000,00</t>
  </si>
  <si>
    <t xml:space="preserve">18919 - GOIÁS EM MOVIMENTO - RECONSTRUÇÃO DE RODOVIAS</t>
  </si>
  <si>
    <t xml:space="preserve">Reconstrução de rodovias com obras mais complexas, de base e sub base.</t>
  </si>
  <si>
    <t xml:space="preserve">Quantidade em km de rodovias reconstruídas.</t>
  </si>
  <si>
    <t xml:space="preserve">R$ 86.256.510,21</t>
  </si>
  <si>
    <t xml:space="preserve">R$ 57.532.550,32</t>
  </si>
  <si>
    <t xml:space="preserve">3340 - CONSTRUÇÃO DE CICLOVIA ENTRE O INSTITUTO FEDERAL GOIANO - IFG CAMPUS CERES ATÉ O MUNICÍPIO DE CERES</t>
  </si>
  <si>
    <t xml:space="preserve">18920 - GOIÁS EM MOVIMENTO - RODOVIA PAVIMENTADA, DUPLICAÇÃO E OBRAS DE ARTE</t>
  </si>
  <si>
    <t xml:space="preserve">Construção e pavimentação de rodovias estaduais.</t>
  </si>
  <si>
    <t xml:space="preserve">Quantidade de Km de rodovias pavimentadas.</t>
  </si>
  <si>
    <t xml:space="preserve">R$ 65.492.554,34</t>
  </si>
  <si>
    <t xml:space="preserve">R$ 44.604.211,77</t>
  </si>
  <si>
    <t xml:space="preserve">R$ 39.609.311,10</t>
  </si>
  <si>
    <t xml:space="preserve">R$ 34.439.588,91</t>
  </si>
  <si>
    <t xml:space="preserve">R$ 15.015.758,83</t>
  </si>
  <si>
    <t xml:space="preserve">R$ 10.044.732,36</t>
  </si>
  <si>
    <t xml:space="preserve">R$ 2.796.471,94</t>
  </si>
  <si>
    <t xml:space="preserve">3292 - CONSTRUÇÃO DE OBRAS DE ARTE EM RODOVIAS - GOIÁS EM MOVIMENTO</t>
  </si>
  <si>
    <t xml:space="preserve">R$ 16.060.000,00</t>
  </si>
  <si>
    <t xml:space="preserve">R$ 866.467,24</t>
  </si>
  <si>
    <t xml:space="preserve">3341 - PAVIMENTAÇÃO ASFÁLTICA NO MUNICÍPIO DE SANTO ANTÔNIO DO DESCOBERTO</t>
  </si>
  <si>
    <t xml:space="preserve">3342 - CONSTRUÇÃO DA TERCEIRA FAIXA NA GO-080 NO TRECHO QUE LIGA GOIANÉSIA E JARAGUÁ</t>
  </si>
  <si>
    <t xml:space="preserve">3339 - CONSTRUÇÃO DO ANEL VIÁRIO NO MUNICÍPIO DE JARAGUÁ-GO</t>
  </si>
  <si>
    <t xml:space="preserve">3317 - PAVIMENTAÇÃO DE RODOVIAS - GOIÁS EM MOVIMENTO</t>
  </si>
  <si>
    <t xml:space="preserve">R$ 98.026.000,00</t>
  </si>
  <si>
    <t xml:space="preserve">R$ 14.148.831,69</t>
  </si>
  <si>
    <t xml:space="preserve">3318 - PAVIMENTAÇÃO DE VIAS PARA ACESSO A COMUNIDADES ISOLADAS - GOIÁS EM MOVIMENTO</t>
  </si>
  <si>
    <t xml:space="preserve">18932 - GOIÁS EM MOVIMENTO - VIAS PARA ACESSO A COMUNIDADES ISOLADAS PAVIMENTADAS</t>
  </si>
  <si>
    <t xml:space="preserve">Construção de vias para acesso as Comunidades Isoladas do Estado de Goiás - Previsão de 80km.</t>
  </si>
  <si>
    <t xml:space="preserve">Quantidade em Km de construção de vias de acesso as Comunidades Isoladas do Estado de Goiás.</t>
  </si>
  <si>
    <t xml:space="preserve">R$ 12.500.000,00</t>
  </si>
  <si>
    <t xml:space="preserve">R$ 8.032.197,93</t>
  </si>
  <si>
    <t xml:space="preserve">GOIÁS EM MOVIMENTO - MANUTENÇÃO DA INFRAESTRUTURA MUNICIPAL</t>
  </si>
  <si>
    <t xml:space="preserve">Auxiliar na manutenção dos municípios com o serviço de patrulha mecânica e na recuperação de vias urbanas.</t>
  </si>
  <si>
    <t xml:space="preserve">16786 - MUNICÍPIO ATENDIDO COM SERVIÇO DE PATRULHA MECÂNICA</t>
  </si>
  <si>
    <t xml:space="preserve">Atendimento aos municípios com horas/máquina de patrulha mecânica.</t>
  </si>
  <si>
    <t xml:space="preserve">Hora/máquina fornecida.</t>
  </si>
  <si>
    <t xml:space="preserve">18933 - GOIÁS EM MOVIMENTO - VIA URBANA RECUPERADA</t>
  </si>
  <si>
    <t xml:space="preserve">Recuperação de vias urbanas Serviços de patrulha mecânica para os municípios</t>
  </si>
  <si>
    <t xml:space="preserve">Área em m² de vias urbanas recuperadas</t>
  </si>
  <si>
    <t xml:space="preserve">2536 - GESTÃO DA MANUTENÇÃO DA INFRAESTRUTURA MUNICIPAL - GOIÁS EM MOVIMENTO</t>
  </si>
  <si>
    <t xml:space="preserve">R$ 96.652.000,00</t>
  </si>
  <si>
    <t xml:space="preserve">R$ 18.728.598,74</t>
  </si>
  <si>
    <t xml:space="preserve">19173 - GOIÁS EM MOVIMENTO - GESTÃO DA MANUTENÇÃO DA INFRAESTRUTURA MUNICIPAL</t>
  </si>
  <si>
    <t xml:space="preserve">Serviços manutenção de vias urbanas recuperadas e patrulha mecânica conforme demanda.</t>
  </si>
  <si>
    <t xml:space="preserve">Percentual ou Unidade</t>
  </si>
  <si>
    <t xml:space="preserve">R$ 46.863.940,35</t>
  </si>
  <si>
    <t xml:space="preserve">R$ 13.462.110,80</t>
  </si>
  <si>
    <t xml:space="preserve">R$ 1.701.662,91</t>
  </si>
  <si>
    <t xml:space="preserve">2537 - HOMOLOGAÇÃO DE AERÓDROMO - GOIÁS EM MOVIMENTO</t>
  </si>
  <si>
    <t xml:space="preserve">R$ 12.648.000,00</t>
  </si>
  <si>
    <t xml:space="preserve">R$ 74.682,49</t>
  </si>
  <si>
    <t xml:space="preserve">GOIÁS EM MOVIMENTO - OTIMIZAÇÃO DE AERÓDROMOS</t>
  </si>
  <si>
    <t xml:space="preserve">DIFICULDADE DO ESCOAMENTO DE CARGAS</t>
  </si>
  <si>
    <t xml:space="preserve">Manter aeródromos homologados.</t>
  </si>
  <si>
    <t xml:space="preserve">18921 - GOIÁS EM MOVIMENTO - AERÓDROMO HOMOLOGADO</t>
  </si>
  <si>
    <t xml:space="preserve">Manutenção dos aeródromos homologados.</t>
  </si>
  <si>
    <t xml:space="preserve">Quantidade de Aeródromos mantidos.</t>
  </si>
  <si>
    <t xml:space="preserve">R$ 17.741.623,20</t>
  </si>
  <si>
    <t xml:space="preserve">R$ 11.833.551,19</t>
  </si>
  <si>
    <t xml:space="preserve">R$ 69.014,52</t>
  </si>
  <si>
    <t xml:space="preserve">R$ 5.667,97</t>
  </si>
  <si>
    <t xml:space="preserve">GOIÁS EM MOVIMENTO - SINALIZAÇÃO E SEGURANÇA VIÁRIA</t>
  </si>
  <si>
    <t xml:space="preserve">Desenvolvimento da Segurança viária, estadual, fazendo uso do controle e fiscalização de velocidade, campanhas educativas e conservação e manutenção da sinalização viária.</t>
  </si>
  <si>
    <t xml:space="preserve">19125 - CAMPANHAS EDUCATIVAS REALIZADAS</t>
  </si>
  <si>
    <t xml:space="preserve">Campanhas Educativas realizadas para educação no trânsito.</t>
  </si>
  <si>
    <t xml:space="preserve">Número de campanhas educativas realizadas por ano</t>
  </si>
  <si>
    <t xml:space="preserve">R$ 53.835,44</t>
  </si>
  <si>
    <t xml:space="preserve">R$ 35.907,90</t>
  </si>
  <si>
    <t xml:space="preserve">2540 - MONITORAMENTO DE FAIXAS DE ROLAMENTO - GOINFRA - GOIÁS EM MOVIMENTO</t>
  </si>
  <si>
    <t xml:space="preserve">R$ 20.310.000,00</t>
  </si>
  <si>
    <t xml:space="preserve">R$ 7.182.242,77</t>
  </si>
  <si>
    <t xml:space="preserve">19151 - FAIXAS DE ROLAMENTO MONITORADAS PARA REDUÇÃO DE ACIDENTES RODOVIÁRIOS</t>
  </si>
  <si>
    <t xml:space="preserve">Quantidade de faixas de rolamento monitoradas com equipamentos e sinalização para evitar acidentes.</t>
  </si>
  <si>
    <t xml:space="preserve">Número de faixas monitoradas</t>
  </si>
  <si>
    <t xml:space="preserve">R$ 2.947.680,48</t>
  </si>
  <si>
    <t xml:space="preserve">R$ 5.150.657,17</t>
  </si>
  <si>
    <t xml:space="preserve">R$ 456.969,55</t>
  </si>
  <si>
    <t xml:space="preserve">2534 - CONSERVAÇÃO DE SINALIZAÇÃO VIÁRIA PELA GOINFRA - GOIÁS EM MOVIMENTO</t>
  </si>
  <si>
    <t xml:space="preserve">R$ 30.050.000,00</t>
  </si>
  <si>
    <t xml:space="preserve">R$ 2.078.354,66</t>
  </si>
  <si>
    <t xml:space="preserve">19178 - SINALIZAÇÃO VIÁRIA -CONSERVADA</t>
  </si>
  <si>
    <t xml:space="preserve">Sinalização horizontal e vertical Defensas metálicas</t>
  </si>
  <si>
    <t xml:space="preserve">Área (em m² )de sinalização vertical e horizontal mantida</t>
  </si>
  <si>
    <t xml:space="preserve">R$ 59.434.328,52</t>
  </si>
  <si>
    <t xml:space="preserve">R$ 39.642.323,67</t>
  </si>
  <si>
    <t xml:space="preserve">R$ 552.218,92</t>
  </si>
  <si>
    <t xml:space="preserve">R$ 406.740,96</t>
  </si>
</sst>
</file>

<file path=xl/styles.xml><?xml version="1.0" encoding="utf-8"?>
<styleSheet xmlns="http://schemas.openxmlformats.org/spreadsheetml/2006/main">
  <numFmts count="5">
    <numFmt numFmtId="164" formatCode="General"/>
    <numFmt numFmtId="165" formatCode="[$R$ -416]#,##0.00"/>
    <numFmt numFmtId="166" formatCode="General"/>
    <numFmt numFmtId="167" formatCode="#,##0"/>
    <numFmt numFmtId="168" formatCode="0.00%"/>
  </numFmts>
  <fonts count="16">
    <font>
      <sz val="10"/>
      <color rgb="FF000000"/>
      <name val="Arial"/>
      <family val="0"/>
      <charset val="1"/>
    </font>
    <font>
      <sz val="10"/>
      <name val="Arial"/>
      <family val="0"/>
    </font>
    <font>
      <sz val="10"/>
      <name val="Arial"/>
      <family val="0"/>
    </font>
    <font>
      <sz val="10"/>
      <name val="Arial"/>
      <family val="0"/>
    </font>
    <font>
      <sz val="11"/>
      <color theme="1"/>
      <name val="Calibri"/>
      <family val="0"/>
      <charset val="1"/>
    </font>
    <font>
      <b val="true"/>
      <sz val="11"/>
      <color theme="1"/>
      <name val="Calibri"/>
      <family val="0"/>
      <charset val="1"/>
    </font>
    <font>
      <b val="true"/>
      <sz val="10"/>
      <color theme="1"/>
      <name val="Calibri"/>
      <family val="0"/>
      <charset val="1"/>
    </font>
    <font>
      <b val="true"/>
      <sz val="9"/>
      <color theme="1"/>
      <name val="Calibri"/>
      <family val="0"/>
      <charset val="1"/>
    </font>
    <font>
      <sz val="10"/>
      <color theme="1"/>
      <name val="Calibri"/>
      <family val="0"/>
      <charset val="1"/>
    </font>
    <font>
      <sz val="9"/>
      <color theme="1"/>
      <name val="Calibri"/>
      <family val="0"/>
      <charset val="1"/>
    </font>
    <font>
      <b val="true"/>
      <sz val="11"/>
      <color theme="1"/>
      <name val="Arial"/>
      <family val="0"/>
      <charset val="1"/>
    </font>
    <font>
      <b val="true"/>
      <sz val="11"/>
      <color rgb="FFFF0000"/>
      <name val="Calibri"/>
      <family val="0"/>
      <charset val="1"/>
    </font>
    <font>
      <sz val="11"/>
      <color theme="1"/>
      <name val="Arial"/>
      <family val="0"/>
      <charset val="1"/>
    </font>
    <font>
      <b val="true"/>
      <u val="single"/>
      <sz val="11"/>
      <color theme="1"/>
      <name val="Calibri"/>
      <family val="0"/>
      <charset val="1"/>
    </font>
    <font>
      <u val="single"/>
      <sz val="11"/>
      <color theme="1"/>
      <name val="Calibri"/>
      <family val="0"/>
      <charset val="1"/>
    </font>
    <font>
      <sz val="11"/>
      <color rgb="FF000000"/>
      <name val="Calibri"/>
      <family val="0"/>
      <charset val="1"/>
    </font>
  </fonts>
  <fills count="7">
    <fill>
      <patternFill patternType="none"/>
    </fill>
    <fill>
      <patternFill patternType="gray125"/>
    </fill>
    <fill>
      <patternFill patternType="solid">
        <fgColor rgb="FFD9D9D9"/>
        <bgColor rgb="FFEBF1DE"/>
      </patternFill>
    </fill>
    <fill>
      <patternFill patternType="solid">
        <fgColor rgb="FFF3F3F3"/>
        <bgColor rgb="FFEBF1DE"/>
      </patternFill>
    </fill>
    <fill>
      <patternFill patternType="solid">
        <fgColor rgb="FFFFFFFF"/>
        <bgColor rgb="FFF3F3F3"/>
      </patternFill>
    </fill>
    <fill>
      <patternFill patternType="solid">
        <fgColor rgb="FF9BBB59"/>
        <bgColor rgb="FF969696"/>
      </patternFill>
    </fill>
    <fill>
      <patternFill patternType="solid">
        <fgColor rgb="FFEBF1DE"/>
        <bgColor rgb="FFF3F3F3"/>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right/>
      <top style="thin">
        <color rgb="FFC4D79B"/>
      </top>
      <bottom style="thin">
        <color rgb="FFC4D79B"/>
      </bottom>
      <diagonal/>
    </border>
    <border diagonalUp="false" diagonalDown="false">
      <left/>
      <right style="thin">
        <color rgb="FFC4D79B"/>
      </right>
      <top style="thin">
        <color rgb="FFC4D79B"/>
      </top>
      <bottom style="thin">
        <color rgb="FFC4D79B"/>
      </bottom>
      <diagonal/>
    </border>
    <border diagonalUp="false" diagonalDown="false">
      <left style="thin">
        <color rgb="FFC4D79B"/>
      </left>
      <right/>
      <top style="thin">
        <color rgb="FFC4D79B"/>
      </top>
      <bottom style="thin">
        <color rgb="FFC4D79B"/>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5" fontId="8" fillId="0" borderId="1" xfId="0" applyFont="true" applyBorder="tru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8" fillId="0"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left"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6" fontId="9" fillId="0" borderId="2"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center" vertical="center" textRotation="0" wrapText="true" indent="0" shrinkToFit="false"/>
      <protection locked="true" hidden="false"/>
    </xf>
    <xf numFmtId="165" fontId="9"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6" fontId="11" fillId="0" borderId="0" xfId="0" applyFont="true" applyBorder="true" applyAlignment="true" applyProtection="false">
      <alignment horizontal="left" vertical="center"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3"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5" fillId="4" borderId="1" xfId="0" applyFont="true" applyBorder="true" applyAlignment="true" applyProtection="false">
      <alignment horizontal="left" vertical="center" textRotation="0" wrapText="false" indent="0" shrinkToFit="false"/>
      <protection locked="true" hidden="false"/>
    </xf>
    <xf numFmtId="164" fontId="5" fillId="4" borderId="4" xfId="0" applyFont="true" applyBorder="true" applyAlignment="true" applyProtection="false">
      <alignment horizontal="left" vertical="center" textRotation="0" wrapText="false" indent="0" shrinkToFit="false"/>
      <protection locked="true" hidden="false"/>
    </xf>
    <xf numFmtId="164" fontId="5" fillId="4" borderId="1" xfId="0" applyFont="true" applyBorder="true" applyAlignment="true" applyProtection="false">
      <alignment horizontal="left" vertical="top" textRotation="0" wrapText="true" indent="0" shrinkToFit="false"/>
      <protection locked="true" hidden="false"/>
    </xf>
    <xf numFmtId="164" fontId="5" fillId="4" borderId="1" xfId="0" applyFont="true" applyBorder="true" applyAlignment="true" applyProtection="false">
      <alignment horizontal="left" vertical="top" textRotation="0" wrapText="false" indent="0" shrinkToFit="false"/>
      <protection locked="true" hidden="false"/>
    </xf>
    <xf numFmtId="164" fontId="4" fillId="0" borderId="3" xfId="0" applyFont="true" applyBorder="true" applyAlignment="true" applyProtection="false">
      <alignment horizontal="general" vertical="center" textRotation="0" wrapText="fals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4" fontId="5" fillId="4" borderId="4" xfId="0" applyFont="true" applyBorder="true" applyAlignment="true" applyProtection="false">
      <alignment horizontal="left" vertical="top" textRotation="0" wrapText="true" indent="0" shrinkToFit="false"/>
      <protection locked="true" hidden="false"/>
    </xf>
    <xf numFmtId="164" fontId="5" fillId="4" borderId="3" xfId="0" applyFont="true" applyBorder="true" applyAlignment="true" applyProtection="false">
      <alignment horizontal="left" vertical="center" textRotation="0" wrapText="false" indent="0" shrinkToFit="false"/>
      <protection locked="true" hidden="false"/>
    </xf>
    <xf numFmtId="164" fontId="5" fillId="4" borderId="5" xfId="0" applyFont="true" applyBorder="true" applyAlignment="true" applyProtection="false">
      <alignment horizontal="left"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4" borderId="5" xfId="0" applyFont="true" applyBorder="true" applyAlignment="true" applyProtection="false">
      <alignment horizontal="left" vertical="top"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0" fillId="3" borderId="0"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general" vertical="center" textRotation="0" wrapText="false" indent="0" shrinkToFit="false"/>
      <protection locked="true" hidden="false"/>
    </xf>
    <xf numFmtId="167" fontId="5" fillId="0" borderId="1" xfId="0" applyFont="true" applyBorder="true" applyAlignment="true" applyProtection="false">
      <alignment horizontal="general" vertical="center" textRotation="0" wrapText="fals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5" fillId="0" borderId="6" xfId="0" applyFont="true" applyBorder="true" applyAlignment="true" applyProtection="false">
      <alignment horizontal="general" vertical="center" textRotation="0" wrapText="false" indent="0" shrinkToFit="false"/>
      <protection locked="true" hidden="false"/>
    </xf>
    <xf numFmtId="165" fontId="5" fillId="0" borderId="3"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4" fillId="3"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8" fillId="0" borderId="3" xfId="0" applyFont="true" applyBorder="true" applyAlignment="true" applyProtection="false">
      <alignment horizontal="general" vertical="center" textRotation="0" wrapText="false" indent="0" shrinkToFit="false"/>
      <protection locked="true" hidden="false"/>
    </xf>
    <xf numFmtId="164" fontId="9" fillId="0" borderId="3" xfId="0" applyFont="tru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5" fontId="8"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right"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8" fontId="8" fillId="0" borderId="1" xfId="0" applyFont="true" applyBorder="true" applyAlignment="true" applyProtection="false">
      <alignment horizontal="center" vertical="center" textRotation="0" wrapText="false" indent="0" shrinkToFit="false"/>
      <protection locked="true" hidden="false"/>
    </xf>
    <xf numFmtId="166" fontId="8" fillId="0" borderId="1"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top" textRotation="0" wrapText="false" indent="0" shrinkToFit="false"/>
      <protection locked="true" hidden="false"/>
    </xf>
    <xf numFmtId="164" fontId="15" fillId="6" borderId="7" xfId="0" applyFont="true" applyBorder="true" applyAlignment="true" applyProtection="false">
      <alignment horizontal="general" vertical="bottom" textRotation="0" wrapText="false" indent="0" shrinkToFit="false"/>
      <protection locked="true" hidden="false"/>
    </xf>
    <xf numFmtId="164" fontId="15" fillId="6" borderId="7" xfId="0" applyFont="true" applyBorder="true" applyAlignment="true" applyProtection="false">
      <alignment horizontal="right" vertical="bottom" textRotation="0" wrapText="false" indent="0" shrinkToFit="false"/>
      <protection locked="true" hidden="false"/>
    </xf>
    <xf numFmtId="164" fontId="15" fillId="6" borderId="7" xfId="0" applyFont="true" applyBorder="true" applyAlignment="true" applyProtection="false">
      <alignment horizontal="center" vertical="bottom" textRotation="0" wrapText="false" indent="0" shrinkToFit="false"/>
      <protection locked="true" hidden="false"/>
    </xf>
    <xf numFmtId="164" fontId="15" fillId="6" borderId="8" xfId="0" applyFont="true" applyBorder="true" applyAlignment="true" applyProtection="false">
      <alignment horizontal="general" vertical="bottom" textRotation="0" wrapText="false" indent="0" shrinkToFit="false"/>
      <protection locked="true" hidden="false"/>
    </xf>
    <xf numFmtId="164" fontId="15" fillId="6" borderId="9" xfId="0" applyFont="true" applyBorder="true" applyAlignment="true" applyProtection="false">
      <alignment horizontal="right" vertical="bottom" textRotation="0" wrapText="false" indent="0" shrinkToFit="false"/>
      <protection locked="true" hidden="false"/>
    </xf>
    <xf numFmtId="164" fontId="15" fillId="0" borderId="7" xfId="0" applyFont="true" applyBorder="true" applyAlignment="true" applyProtection="false">
      <alignment horizontal="general" vertical="bottom" textRotation="0" wrapText="false" indent="0" shrinkToFit="false"/>
      <protection locked="true" hidden="false"/>
    </xf>
    <xf numFmtId="164" fontId="15" fillId="0" borderId="7" xfId="0" applyFont="true" applyBorder="true" applyAlignment="true" applyProtection="false">
      <alignment horizontal="right" vertical="bottom" textRotation="0" wrapText="false" indent="0" shrinkToFit="false"/>
      <protection locked="true" hidden="false"/>
    </xf>
    <xf numFmtId="164" fontId="15" fillId="0" borderId="7" xfId="0" applyFont="true" applyBorder="true" applyAlignment="true" applyProtection="false">
      <alignment horizontal="center" vertical="bottom" textRotation="0" wrapText="false" indent="0" shrinkToFit="false"/>
      <protection locked="true" hidden="false"/>
    </xf>
    <xf numFmtId="164" fontId="15" fillId="0" borderId="8" xfId="0" applyFont="true" applyBorder="true" applyAlignment="true" applyProtection="false">
      <alignment horizontal="general" vertical="bottom" textRotation="0" wrapText="false" indent="0" shrinkToFit="false"/>
      <protection locked="true" hidden="false"/>
    </xf>
    <xf numFmtId="164" fontId="15" fillId="0" borderId="9" xfId="0" applyFont="true" applyBorder="true" applyAlignment="true" applyProtection="false">
      <alignment horizontal="righ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D79B"/>
      <rgbColor rgb="FF808080"/>
      <rgbColor rgb="FF9999FF"/>
      <rgbColor rgb="FF993366"/>
      <rgbColor rgb="FFEBF1DE"/>
      <rgbColor rgb="FFF3F3F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BBB59"/>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9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31" min="1" style="0" width="3.88"/>
  </cols>
  <sheetData>
    <row r="1" customFormat="false" ht="3.75" hidden="false" customHeight="true" outlineLevel="0" collapsed="false">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customFormat="false" ht="18.75" hidden="false" customHeight="true" outlineLevel="0" collapsed="false">
      <c r="A2" s="2" t="s">
        <v>0</v>
      </c>
      <c r="B2" s="2"/>
      <c r="C2" s="2" t="s">
        <v>1</v>
      </c>
      <c r="D2" s="2"/>
      <c r="E2" s="2"/>
      <c r="F2" s="2"/>
      <c r="G2" s="2"/>
      <c r="H2" s="2"/>
      <c r="I2" s="3" t="str">
        <f aca="false">IF(C2="","",VLOOKUP(C2,Lista_Órgãos!A2:B56,2,0))</f>
        <v>3261 - AGÊNCIA GOIANA DE DEFESA AGROPECUÁRIA</v>
      </c>
      <c r="J2" s="3"/>
      <c r="K2" s="3"/>
      <c r="L2" s="3"/>
      <c r="M2" s="3"/>
      <c r="N2" s="3"/>
      <c r="O2" s="3"/>
      <c r="P2" s="3"/>
      <c r="Q2" s="3"/>
      <c r="R2" s="3"/>
      <c r="S2" s="3"/>
      <c r="T2" s="3"/>
      <c r="U2" s="3"/>
      <c r="V2" s="3"/>
      <c r="W2" s="3"/>
      <c r="X2" s="3"/>
      <c r="Y2" s="3"/>
      <c r="Z2" s="3"/>
      <c r="AA2" s="3"/>
      <c r="AB2" s="3"/>
      <c r="AC2" s="3"/>
      <c r="AD2" s="3"/>
      <c r="AE2" s="3"/>
    </row>
    <row r="3" customFormat="false" ht="3.75" hidden="false" customHeight="true" outlineLevel="0" collapsed="false">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row>
    <row r="4" customFormat="false" ht="18.75" hidden="false" customHeight="true" outlineLevel="0" collapsed="false">
      <c r="A4" s="2" t="s">
        <v>2</v>
      </c>
      <c r="B4" s="2"/>
      <c r="C4" s="2"/>
      <c r="D4" s="2"/>
      <c r="E4" s="2"/>
      <c r="F4" s="2"/>
      <c r="G4" s="2"/>
      <c r="H4" s="2"/>
      <c r="I4" s="5"/>
      <c r="J4" s="5"/>
      <c r="K4" s="5"/>
      <c r="L4" s="5"/>
      <c r="M4" s="5"/>
      <c r="N4" s="5"/>
      <c r="O4" s="5"/>
      <c r="P4" s="5"/>
      <c r="Q4" s="5"/>
      <c r="R4" s="5"/>
      <c r="S4" s="5"/>
      <c r="T4" s="5"/>
      <c r="U4" s="5"/>
      <c r="V4" s="4"/>
      <c r="W4" s="6" t="s">
        <v>3</v>
      </c>
      <c r="X4" s="6"/>
      <c r="Y4" s="6"/>
      <c r="Z4" s="5"/>
      <c r="AA4" s="5"/>
      <c r="AB4" s="5"/>
      <c r="AC4" s="5"/>
      <c r="AD4" s="5"/>
      <c r="AE4" s="5"/>
    </row>
    <row r="5" customFormat="false" ht="3.75" hidden="false" customHeight="true" outlineLevel="0" collapsed="false">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row>
    <row r="6" customFormat="false" ht="18.75" hidden="false" customHeight="true" outlineLevel="0" collapsed="false">
      <c r="A6" s="2" t="s">
        <v>4</v>
      </c>
      <c r="B6" s="2"/>
      <c r="C6" s="2"/>
      <c r="D6" s="2"/>
      <c r="E6" s="2"/>
      <c r="F6" s="2"/>
      <c r="G6" s="2"/>
      <c r="H6" s="2"/>
      <c r="I6" s="7" t="n">
        <v>50000</v>
      </c>
      <c r="J6" s="7"/>
      <c r="K6" s="7"/>
      <c r="L6" s="7"/>
      <c r="M6" s="7"/>
      <c r="N6" s="8"/>
      <c r="O6" s="9" t="e">
        <f aca="false">numbertext(I6,"PT")</f>
        <v>#NAME?</v>
      </c>
      <c r="P6" s="9"/>
      <c r="Q6" s="9"/>
      <c r="R6" s="9"/>
      <c r="S6" s="9"/>
      <c r="T6" s="9"/>
      <c r="U6" s="9"/>
      <c r="V6" s="9"/>
      <c r="W6" s="9"/>
      <c r="X6" s="9"/>
      <c r="Y6" s="9"/>
      <c r="Z6" s="9"/>
      <c r="AA6" s="9"/>
      <c r="AB6" s="9"/>
      <c r="AC6" s="9"/>
      <c r="AD6" s="9"/>
      <c r="AE6" s="9"/>
    </row>
    <row r="7" customFormat="false" ht="3.75" hidden="false" customHeight="true" outlineLevel="0" collapsed="false">
      <c r="A7" s="10"/>
      <c r="B7" s="1"/>
      <c r="C7" s="1"/>
      <c r="D7" s="1"/>
      <c r="E7" s="1"/>
      <c r="F7" s="1"/>
      <c r="G7" s="1"/>
      <c r="H7" s="1"/>
      <c r="I7" s="1"/>
      <c r="J7" s="1"/>
      <c r="K7" s="1"/>
      <c r="L7" s="1"/>
      <c r="M7" s="1"/>
      <c r="N7" s="1"/>
      <c r="O7" s="1"/>
      <c r="P7" s="1"/>
      <c r="Q7" s="1"/>
      <c r="R7" s="1"/>
      <c r="S7" s="1"/>
      <c r="T7" s="1"/>
      <c r="U7" s="1"/>
      <c r="V7" s="1"/>
      <c r="W7" s="1"/>
      <c r="X7" s="1"/>
      <c r="Y7" s="1"/>
      <c r="Z7" s="1"/>
      <c r="AA7" s="1"/>
      <c r="AB7" s="1"/>
      <c r="AC7" s="1"/>
      <c r="AD7" s="1"/>
      <c r="AE7" s="1"/>
    </row>
    <row r="8" customFormat="false" ht="15.75" hidden="false" customHeight="false" outlineLevel="0" collapsed="false">
      <c r="A8" s="11" t="s">
        <v>5</v>
      </c>
      <c r="B8" s="4"/>
      <c r="C8" s="4"/>
      <c r="D8" s="4"/>
      <c r="E8" s="4"/>
      <c r="F8" s="4"/>
      <c r="G8" s="4"/>
      <c r="H8" s="4"/>
      <c r="I8" s="4"/>
      <c r="J8" s="4"/>
      <c r="K8" s="4"/>
      <c r="L8" s="4"/>
      <c r="M8" s="4"/>
      <c r="N8" s="4"/>
      <c r="O8" s="4"/>
      <c r="P8" s="4"/>
      <c r="Q8" s="4"/>
      <c r="R8" s="4"/>
      <c r="S8" s="4"/>
      <c r="T8" s="4"/>
      <c r="U8" s="4"/>
      <c r="V8" s="4"/>
      <c r="W8" s="4"/>
      <c r="X8" s="4"/>
      <c r="Y8" s="4"/>
      <c r="Z8" s="4"/>
      <c r="AA8" s="4"/>
      <c r="AB8" s="4"/>
      <c r="AC8" s="4"/>
      <c r="AD8" s="4"/>
      <c r="AE8" s="4"/>
    </row>
    <row r="9" customFormat="false" ht="18.75" hidden="false" customHeight="true" outlineLevel="0" collapsed="false">
      <c r="A9" s="12" t="s">
        <v>6</v>
      </c>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row>
    <row r="10" customFormat="false" ht="18.75" hidden="false" customHeight="true" outlineLevel="0" collapsed="false">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row>
    <row r="11" customFormat="false" ht="18.75" hidden="false" customHeight="true" outlineLevel="0" collapsed="false">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row>
    <row r="12" customFormat="false" ht="3.75" hidden="false" customHeight="true" outlineLevel="0" collapsed="false">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row>
    <row r="13" customFormat="false" ht="15.75" hidden="false" customHeight="false" outlineLevel="0" collapsed="false">
      <c r="A13" s="11" t="s">
        <v>7</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row>
    <row r="14" customFormat="false" ht="18.75" hidden="false" customHeight="true" outlineLevel="0" collapsed="false">
      <c r="A14" s="12" t="s">
        <v>7</v>
      </c>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row>
    <row r="15" customFormat="false" ht="18.75" hidden="false" customHeight="true" outlineLevel="0" collapsed="false">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row>
    <row r="16" customFormat="false" ht="18.75" hidden="false" customHeight="true" outlineLevel="0" collapsed="false">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row>
    <row r="17" customFormat="false" ht="3.75" hidden="false" customHeight="true" outlineLevel="0" collapsed="false">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row>
    <row r="18" customFormat="false" ht="15.75" hidden="false" customHeight="false" outlineLevel="0" collapsed="false">
      <c r="A18" s="11" t="s">
        <v>8</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row>
    <row r="19" customFormat="false" ht="18.75" hidden="false" customHeight="true" outlineLevel="0" collapsed="false">
      <c r="A19" s="12" t="s">
        <v>9</v>
      </c>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row>
    <row r="20" customFormat="false" ht="18.75" hidden="false" customHeight="true" outlineLevel="0" collapsed="false">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row>
    <row r="21" customFormat="false" ht="18.75" hidden="false" customHeight="true" outlineLevel="0" collapsed="false">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row>
    <row r="22" customFormat="false" ht="3.75" hidden="false" customHeight="true" outlineLevel="0" collapsed="false">
      <c r="A22" s="1" t="s">
        <v>10</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row>
    <row r="23" customFormat="false" ht="18.75" hidden="false" customHeight="true" outlineLevel="0" collapsed="false">
      <c r="A23" s="13" t="s">
        <v>11</v>
      </c>
      <c r="B23" s="14"/>
      <c r="C23" s="14"/>
      <c r="D23" s="14"/>
      <c r="E23" s="14"/>
      <c r="F23" s="14"/>
      <c r="G23" s="14"/>
      <c r="H23" s="14"/>
      <c r="I23" s="14"/>
      <c r="J23" s="14"/>
      <c r="K23" s="14"/>
      <c r="L23" s="14"/>
      <c r="M23" s="14"/>
      <c r="N23" s="14"/>
      <c r="O23" s="14"/>
      <c r="P23" s="15"/>
      <c r="Q23" s="14"/>
      <c r="R23" s="16"/>
      <c r="S23" s="16"/>
      <c r="T23" s="16"/>
      <c r="U23" s="16"/>
      <c r="V23" s="16"/>
      <c r="W23" s="16"/>
      <c r="X23" s="16"/>
      <c r="Y23" s="16"/>
      <c r="Z23" s="16"/>
      <c r="AA23" s="16"/>
      <c r="AB23" s="16"/>
      <c r="AC23" s="16"/>
      <c r="AD23" s="16"/>
      <c r="AE23" s="16"/>
    </row>
    <row r="24" customFormat="false" ht="18.75" hidden="false" customHeight="true" outlineLevel="0" collapsed="false">
      <c r="A24" s="17" t="s">
        <v>12</v>
      </c>
      <c r="B24" s="17"/>
      <c r="C24" s="17"/>
      <c r="D24" s="17"/>
      <c r="E24" s="17"/>
      <c r="F24" s="17"/>
      <c r="G24" s="17"/>
      <c r="H24" s="17"/>
      <c r="I24" s="17"/>
      <c r="J24" s="17"/>
      <c r="K24" s="17" t="s">
        <v>13</v>
      </c>
      <c r="L24" s="17"/>
      <c r="M24" s="17"/>
      <c r="N24" s="17"/>
      <c r="O24" s="17"/>
      <c r="P24" s="18"/>
      <c r="Q24" s="17" t="s">
        <v>12</v>
      </c>
      <c r="R24" s="17"/>
      <c r="S24" s="17"/>
      <c r="T24" s="17"/>
      <c r="U24" s="17"/>
      <c r="V24" s="17"/>
      <c r="W24" s="17"/>
      <c r="X24" s="17"/>
      <c r="Y24" s="17"/>
      <c r="Z24" s="17"/>
      <c r="AA24" s="17" t="s">
        <v>13</v>
      </c>
      <c r="AB24" s="17"/>
      <c r="AC24" s="17"/>
      <c r="AD24" s="17"/>
      <c r="AE24" s="17"/>
    </row>
    <row r="25" customFormat="false" ht="18.75" hidden="false" customHeight="true" outlineLevel="0" collapsed="false">
      <c r="A25" s="17"/>
      <c r="B25" s="17"/>
      <c r="C25" s="17"/>
      <c r="D25" s="17"/>
      <c r="E25" s="17"/>
      <c r="F25" s="17"/>
      <c r="G25" s="17"/>
      <c r="H25" s="17"/>
      <c r="I25" s="17"/>
      <c r="J25" s="17"/>
      <c r="K25" s="12"/>
      <c r="L25" s="12"/>
      <c r="M25" s="12"/>
      <c r="N25" s="12"/>
      <c r="O25" s="12"/>
      <c r="P25" s="18"/>
      <c r="Q25" s="17"/>
      <c r="R25" s="17"/>
      <c r="S25" s="17"/>
      <c r="T25" s="17"/>
      <c r="U25" s="17"/>
      <c r="V25" s="17"/>
      <c r="W25" s="17"/>
      <c r="X25" s="17"/>
      <c r="Y25" s="17"/>
      <c r="Z25" s="17"/>
      <c r="AA25" s="12"/>
      <c r="AB25" s="12"/>
      <c r="AC25" s="12"/>
      <c r="AD25" s="12"/>
      <c r="AE25" s="12"/>
    </row>
    <row r="26" customFormat="false" ht="18.75" hidden="false" customHeight="true" outlineLevel="0" collapsed="false">
      <c r="A26" s="17"/>
      <c r="B26" s="17"/>
      <c r="C26" s="17"/>
      <c r="D26" s="17"/>
      <c r="E26" s="17"/>
      <c r="F26" s="17"/>
      <c r="G26" s="17"/>
      <c r="H26" s="17"/>
      <c r="I26" s="17"/>
      <c r="J26" s="17"/>
      <c r="K26" s="12"/>
      <c r="L26" s="12"/>
      <c r="M26" s="12"/>
      <c r="N26" s="12"/>
      <c r="O26" s="12"/>
      <c r="P26" s="18"/>
      <c r="Q26" s="17"/>
      <c r="R26" s="17"/>
      <c r="S26" s="17"/>
      <c r="T26" s="17"/>
      <c r="U26" s="17"/>
      <c r="V26" s="17"/>
      <c r="W26" s="17"/>
      <c r="X26" s="17"/>
      <c r="Y26" s="17"/>
      <c r="Z26" s="17"/>
      <c r="AA26" s="12"/>
      <c r="AB26" s="12"/>
      <c r="AC26" s="12"/>
      <c r="AD26" s="12"/>
      <c r="AE26" s="12"/>
    </row>
    <row r="27" customFormat="false" ht="18.75" hidden="false" customHeight="true" outlineLevel="0" collapsed="false">
      <c r="A27" s="17"/>
      <c r="B27" s="17"/>
      <c r="C27" s="17"/>
      <c r="D27" s="17"/>
      <c r="E27" s="17"/>
      <c r="F27" s="17"/>
      <c r="G27" s="17"/>
      <c r="H27" s="17"/>
      <c r="I27" s="17"/>
      <c r="J27" s="17"/>
      <c r="K27" s="12"/>
      <c r="L27" s="12"/>
      <c r="M27" s="12"/>
      <c r="N27" s="12"/>
      <c r="O27" s="12"/>
      <c r="P27" s="18"/>
      <c r="Q27" s="17"/>
      <c r="R27" s="17"/>
      <c r="S27" s="17"/>
      <c r="T27" s="17"/>
      <c r="U27" s="17"/>
      <c r="V27" s="17"/>
      <c r="W27" s="17"/>
      <c r="X27" s="17"/>
      <c r="Y27" s="17"/>
      <c r="Z27" s="17"/>
      <c r="AA27" s="12"/>
      <c r="AB27" s="12"/>
      <c r="AC27" s="12"/>
      <c r="AD27" s="12"/>
      <c r="AE27" s="12"/>
    </row>
    <row r="28" customFormat="false" ht="18.75" hidden="false" customHeight="true" outlineLevel="0" collapsed="false">
      <c r="A28" s="17"/>
      <c r="B28" s="17"/>
      <c r="C28" s="17"/>
      <c r="D28" s="17"/>
      <c r="E28" s="17"/>
      <c r="F28" s="17"/>
      <c r="G28" s="17"/>
      <c r="H28" s="17"/>
      <c r="I28" s="17"/>
      <c r="J28" s="17"/>
      <c r="K28" s="12"/>
      <c r="L28" s="12"/>
      <c r="M28" s="12"/>
      <c r="N28" s="12"/>
      <c r="O28" s="12"/>
      <c r="P28" s="18"/>
      <c r="Q28" s="17"/>
      <c r="R28" s="17"/>
      <c r="S28" s="17"/>
      <c r="T28" s="17"/>
      <c r="U28" s="17"/>
      <c r="V28" s="17"/>
      <c r="W28" s="17"/>
      <c r="X28" s="17"/>
      <c r="Y28" s="17"/>
      <c r="Z28" s="17"/>
      <c r="AA28" s="12"/>
      <c r="AB28" s="12"/>
      <c r="AC28" s="12"/>
      <c r="AD28" s="12"/>
      <c r="AE28" s="12"/>
    </row>
    <row r="29" customFormat="false" ht="18.75" hidden="false" customHeight="true" outlineLevel="0" collapsed="false">
      <c r="A29" s="17"/>
      <c r="B29" s="17"/>
      <c r="C29" s="17"/>
      <c r="D29" s="17"/>
      <c r="E29" s="17"/>
      <c r="F29" s="17"/>
      <c r="G29" s="17"/>
      <c r="H29" s="17"/>
      <c r="I29" s="17"/>
      <c r="J29" s="17"/>
      <c r="K29" s="12"/>
      <c r="L29" s="12"/>
      <c r="M29" s="12"/>
      <c r="N29" s="12"/>
      <c r="O29" s="12"/>
      <c r="P29" s="18"/>
      <c r="Q29" s="17"/>
      <c r="R29" s="17"/>
      <c r="S29" s="17"/>
      <c r="T29" s="17"/>
      <c r="U29" s="17"/>
      <c r="V29" s="17"/>
      <c r="W29" s="17"/>
      <c r="X29" s="17"/>
      <c r="Y29" s="17"/>
      <c r="Z29" s="17"/>
      <c r="AA29" s="12"/>
      <c r="AB29" s="12"/>
      <c r="AC29" s="12"/>
      <c r="AD29" s="12"/>
      <c r="AE29" s="12"/>
    </row>
    <row r="30" customFormat="false" ht="18.75" hidden="false" customHeight="true" outlineLevel="0" collapsed="false">
      <c r="A30" s="17"/>
      <c r="B30" s="17"/>
      <c r="C30" s="17"/>
      <c r="D30" s="17"/>
      <c r="E30" s="17"/>
      <c r="F30" s="17"/>
      <c r="G30" s="17"/>
      <c r="H30" s="17"/>
      <c r="I30" s="17"/>
      <c r="J30" s="17"/>
      <c r="K30" s="12"/>
      <c r="L30" s="12"/>
      <c r="M30" s="12"/>
      <c r="N30" s="12"/>
      <c r="O30" s="12"/>
      <c r="P30" s="18"/>
      <c r="Q30" s="17"/>
      <c r="R30" s="17"/>
      <c r="S30" s="17"/>
      <c r="T30" s="17"/>
      <c r="U30" s="17"/>
      <c r="V30" s="17"/>
      <c r="W30" s="17"/>
      <c r="X30" s="17"/>
      <c r="Y30" s="17"/>
      <c r="Z30" s="17"/>
      <c r="AA30" s="12"/>
      <c r="AB30" s="12"/>
      <c r="AC30" s="12"/>
      <c r="AD30" s="12"/>
      <c r="AE30" s="12"/>
    </row>
    <row r="31" customFormat="false" ht="18.75" hidden="false" customHeight="true" outlineLevel="0" collapsed="false">
      <c r="A31" s="17"/>
      <c r="B31" s="17"/>
      <c r="C31" s="17"/>
      <c r="D31" s="17"/>
      <c r="E31" s="17"/>
      <c r="F31" s="17"/>
      <c r="G31" s="17"/>
      <c r="H31" s="17"/>
      <c r="I31" s="17"/>
      <c r="J31" s="17"/>
      <c r="K31" s="12"/>
      <c r="L31" s="12"/>
      <c r="M31" s="12"/>
      <c r="N31" s="12"/>
      <c r="O31" s="12"/>
      <c r="P31" s="18"/>
      <c r="Q31" s="17"/>
      <c r="R31" s="17"/>
      <c r="S31" s="17"/>
      <c r="T31" s="17"/>
      <c r="U31" s="17"/>
      <c r="V31" s="17"/>
      <c r="W31" s="17"/>
      <c r="X31" s="17"/>
      <c r="Y31" s="17"/>
      <c r="Z31" s="17"/>
      <c r="AA31" s="12"/>
      <c r="AB31" s="12"/>
      <c r="AC31" s="12"/>
      <c r="AD31" s="12"/>
      <c r="AE31" s="12"/>
    </row>
    <row r="32" customFormat="false" ht="3.75" hidden="false" customHeight="tru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row>
    <row r="33" customFormat="false" ht="15.75" hidden="false" customHeight="false" outlineLevel="0" collapsed="false">
      <c r="A33" s="19" t="s">
        <v>14</v>
      </c>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row>
    <row r="34" customFormat="false" ht="52.2" hidden="false" customHeight="true" outlineLevel="0" collapsed="false">
      <c r="A34" s="21" t="s">
        <v>15</v>
      </c>
      <c r="B34" s="22" t="s">
        <v>16</v>
      </c>
      <c r="C34" s="22"/>
      <c r="D34" s="23" t="s">
        <v>17</v>
      </c>
      <c r="E34" s="23"/>
      <c r="F34" s="23" t="s">
        <v>18</v>
      </c>
      <c r="G34" s="23"/>
      <c r="H34" s="23"/>
      <c r="I34" s="23" t="s">
        <v>19</v>
      </c>
      <c r="J34" s="23"/>
      <c r="K34" s="23"/>
      <c r="L34" s="23" t="s">
        <v>20</v>
      </c>
      <c r="M34" s="23"/>
      <c r="N34" s="23"/>
      <c r="O34" s="23"/>
      <c r="P34" s="21" t="s">
        <v>21</v>
      </c>
      <c r="Q34" s="21"/>
      <c r="R34" s="21"/>
      <c r="S34" s="21"/>
      <c r="T34" s="21" t="s">
        <v>22</v>
      </c>
      <c r="U34" s="21"/>
      <c r="V34" s="21"/>
      <c r="W34" s="21"/>
      <c r="X34" s="21" t="s">
        <v>23</v>
      </c>
      <c r="Y34" s="21"/>
      <c r="Z34" s="21"/>
      <c r="AA34" s="21"/>
      <c r="AB34" s="21" t="s">
        <v>24</v>
      </c>
      <c r="AC34" s="21"/>
      <c r="AD34" s="21"/>
      <c r="AE34" s="21"/>
    </row>
    <row r="35" customFormat="false" ht="67.5" hidden="false" customHeight="true" outlineLevel="0" collapsed="false">
      <c r="A35" s="24" t="n">
        <v>1</v>
      </c>
      <c r="B35" s="25" t="s">
        <v>25</v>
      </c>
      <c r="C35" s="25"/>
      <c r="D35" s="26" t="n">
        <v>3281</v>
      </c>
      <c r="E35" s="26"/>
      <c r="F35" s="27" t="e">
        <f aca="false">VLOOKUP(D35,'Base de Dados'!A2:AR888,1,22)</f>
        <v>#N/A</v>
      </c>
      <c r="G35" s="27"/>
      <c r="H35" s="27"/>
      <c r="I35" s="27" t="n">
        <v>18750</v>
      </c>
      <c r="J35" s="27"/>
      <c r="K35" s="27"/>
      <c r="L35" s="28" t="s">
        <v>26</v>
      </c>
      <c r="M35" s="28"/>
      <c r="N35" s="28"/>
      <c r="O35" s="28"/>
      <c r="P35" s="29" t="n">
        <v>2000</v>
      </c>
      <c r="Q35" s="29"/>
      <c r="R35" s="29"/>
      <c r="S35" s="29"/>
      <c r="T35" s="25" t="s">
        <v>27</v>
      </c>
      <c r="U35" s="25"/>
      <c r="V35" s="25"/>
      <c r="W35" s="25"/>
      <c r="X35" s="30" t="n">
        <v>2867</v>
      </c>
      <c r="Y35" s="30"/>
      <c r="Z35" s="30"/>
      <c r="AA35" s="30"/>
      <c r="AB35" s="29" t="n">
        <f aca="false">IF(T35="Anulação total ou parcial de dotação orçamentária",(P35*-1),"")</f>
        <v>-2000</v>
      </c>
      <c r="AC35" s="29"/>
      <c r="AD35" s="29"/>
      <c r="AE35" s="29"/>
    </row>
    <row r="36" customFormat="false" ht="67.5" hidden="false" customHeight="true" outlineLevel="0" collapsed="false">
      <c r="A36" s="24" t="n">
        <v>2</v>
      </c>
      <c r="B36" s="25" t="s">
        <v>25</v>
      </c>
      <c r="C36" s="25"/>
      <c r="D36" s="26" t="n">
        <f aca="false">IF(T35="Anulação total ou parcial de dotação orçamentária",X35,"")</f>
        <v>2867</v>
      </c>
      <c r="E36" s="26"/>
      <c r="F36" s="27"/>
      <c r="G36" s="27"/>
      <c r="H36" s="27"/>
      <c r="I36" s="27"/>
      <c r="J36" s="27"/>
      <c r="K36" s="27"/>
      <c r="L36" s="28"/>
      <c r="M36" s="28"/>
      <c r="N36" s="28"/>
      <c r="O36" s="28"/>
      <c r="P36" s="29" t="n">
        <f aca="false">IF(T35="Anulação total ou parcial de dotação orçamentária",AB35,"")</f>
        <v>-2000</v>
      </c>
      <c r="Q36" s="29"/>
      <c r="R36" s="29"/>
      <c r="S36" s="29"/>
      <c r="T36" s="25" t="s">
        <v>28</v>
      </c>
      <c r="U36" s="25"/>
      <c r="V36" s="25"/>
      <c r="W36" s="25"/>
      <c r="X36" s="30" t="str">
        <f aca="false">IF(T36="Fonte de recursos","Não se aplica","")</f>
        <v>Não se aplica</v>
      </c>
      <c r="Y36" s="30"/>
      <c r="Z36" s="30"/>
      <c r="AA36" s="30"/>
      <c r="AB36" s="29" t="str">
        <f aca="false">IF(T36="Anulação total ou parcial de dotação orçamentária",(P36*-1),"")</f>
        <v/>
      </c>
      <c r="AC36" s="29"/>
      <c r="AD36" s="29"/>
      <c r="AE36" s="29"/>
    </row>
    <row r="37" customFormat="false" ht="67.5" hidden="false" customHeight="true" outlineLevel="0" collapsed="false">
      <c r="A37" s="24" t="n">
        <v>3</v>
      </c>
      <c r="B37" s="25" t="s">
        <v>25</v>
      </c>
      <c r="C37" s="25"/>
      <c r="D37" s="26" t="str">
        <f aca="false">IF(T36="Anulação total ou parcial de dotação orçamentária",X36,"")</f>
        <v/>
      </c>
      <c r="E37" s="26"/>
      <c r="F37" s="27"/>
      <c r="G37" s="27"/>
      <c r="H37" s="27"/>
      <c r="I37" s="27"/>
      <c r="J37" s="27"/>
      <c r="K37" s="27"/>
      <c r="L37" s="28"/>
      <c r="M37" s="28"/>
      <c r="N37" s="28"/>
      <c r="O37" s="28"/>
      <c r="P37" s="29" t="n">
        <v>4500</v>
      </c>
      <c r="Q37" s="29"/>
      <c r="R37" s="29"/>
      <c r="S37" s="29"/>
      <c r="T37" s="25"/>
      <c r="U37" s="25"/>
      <c r="V37" s="25"/>
      <c r="W37" s="25"/>
      <c r="X37" s="30" t="str">
        <f aca="false">IF(T37="Fonte de recursos","Não se aplica","")</f>
        <v/>
      </c>
      <c r="Y37" s="30"/>
      <c r="Z37" s="30"/>
      <c r="AA37" s="30"/>
      <c r="AB37" s="29" t="str">
        <f aca="false">IF(T37="Anulação total ou parcial de dotação orçamentária",(P37*-1),"")</f>
        <v/>
      </c>
      <c r="AC37" s="29"/>
      <c r="AD37" s="29"/>
      <c r="AE37" s="29"/>
    </row>
    <row r="38" customFormat="false" ht="67.5" hidden="false" customHeight="true" outlineLevel="0" collapsed="false">
      <c r="A38" s="24" t="n">
        <v>4</v>
      </c>
      <c r="B38" s="25" t="s">
        <v>25</v>
      </c>
      <c r="C38" s="25"/>
      <c r="D38" s="26" t="str">
        <f aca="false">IF(T37="Anulação total ou parcial de dotação orçamentária",X37,"")</f>
        <v/>
      </c>
      <c r="E38" s="26"/>
      <c r="F38" s="27"/>
      <c r="G38" s="27"/>
      <c r="H38" s="27"/>
      <c r="I38" s="27"/>
      <c r="J38" s="27"/>
      <c r="K38" s="27"/>
      <c r="L38" s="28"/>
      <c r="M38" s="28"/>
      <c r="N38" s="28"/>
      <c r="O38" s="28"/>
      <c r="P38" s="29"/>
      <c r="Q38" s="29"/>
      <c r="R38" s="29"/>
      <c r="S38" s="29"/>
      <c r="T38" s="25"/>
      <c r="U38" s="25"/>
      <c r="V38" s="25"/>
      <c r="W38" s="25"/>
      <c r="X38" s="30" t="str">
        <f aca="false">IF(T38="Fonte de recursos","Não se aplica","")</f>
        <v/>
      </c>
      <c r="Y38" s="30"/>
      <c r="Z38" s="30"/>
      <c r="AA38" s="30"/>
      <c r="AB38" s="29" t="str">
        <f aca="false">IF(T38="Anulação total ou parcial de dotação orçamentária",(P38*-1),"")</f>
        <v/>
      </c>
      <c r="AC38" s="29"/>
      <c r="AD38" s="29"/>
      <c r="AE38" s="29"/>
    </row>
    <row r="39" customFormat="false" ht="67.5" hidden="false" customHeight="true" outlineLevel="0" collapsed="false">
      <c r="A39" s="24" t="n">
        <v>5</v>
      </c>
      <c r="B39" s="25" t="s">
        <v>25</v>
      </c>
      <c r="C39" s="25"/>
      <c r="D39" s="26" t="str">
        <f aca="false">IF(T38="Anulação total ou parcial de dotação orçamentária",X38,"")</f>
        <v/>
      </c>
      <c r="E39" s="26"/>
      <c r="F39" s="27"/>
      <c r="G39" s="27"/>
      <c r="H39" s="27"/>
      <c r="I39" s="27"/>
      <c r="J39" s="27"/>
      <c r="K39" s="27"/>
      <c r="L39" s="28"/>
      <c r="M39" s="28"/>
      <c r="N39" s="28"/>
      <c r="O39" s="28"/>
      <c r="P39" s="29"/>
      <c r="Q39" s="29"/>
      <c r="R39" s="29"/>
      <c r="S39" s="29"/>
      <c r="T39" s="25"/>
      <c r="U39" s="25"/>
      <c r="V39" s="25"/>
      <c r="W39" s="25"/>
      <c r="X39" s="30" t="str">
        <f aca="false">IF(T39="Fonte de recursos","Não se aplica","")</f>
        <v/>
      </c>
      <c r="Y39" s="30"/>
      <c r="Z39" s="30"/>
      <c r="AA39" s="30"/>
      <c r="AB39" s="29" t="str">
        <f aca="false">IF(T39="Anulação total ou parcial de dotação orçamentária",(P39*-1),"")</f>
        <v/>
      </c>
      <c r="AC39" s="29"/>
      <c r="AD39" s="29"/>
      <c r="AE39" s="29"/>
    </row>
    <row r="40" customFormat="false" ht="67.5" hidden="false" customHeight="true" outlineLevel="0" collapsed="false">
      <c r="A40" s="24" t="n">
        <v>6</v>
      </c>
      <c r="B40" s="25" t="s">
        <v>25</v>
      </c>
      <c r="C40" s="25"/>
      <c r="D40" s="26" t="str">
        <f aca="false">IF(T39="Anulação total ou parcial de dotação orçamentária",X39,"")</f>
        <v/>
      </c>
      <c r="E40" s="26"/>
      <c r="F40" s="27"/>
      <c r="G40" s="27"/>
      <c r="H40" s="27"/>
      <c r="I40" s="27"/>
      <c r="J40" s="27"/>
      <c r="K40" s="27"/>
      <c r="L40" s="28"/>
      <c r="M40" s="28"/>
      <c r="N40" s="28"/>
      <c r="O40" s="28"/>
      <c r="P40" s="29"/>
      <c r="Q40" s="29"/>
      <c r="R40" s="29"/>
      <c r="S40" s="29"/>
      <c r="T40" s="25"/>
      <c r="U40" s="25"/>
      <c r="V40" s="25"/>
      <c r="W40" s="25"/>
      <c r="X40" s="30" t="str">
        <f aca="false">IF(T40="Fonte de recursos","Não se aplica","")</f>
        <v/>
      </c>
      <c r="Y40" s="30"/>
      <c r="Z40" s="30"/>
      <c r="AA40" s="30"/>
      <c r="AB40" s="29" t="str">
        <f aca="false">IF(T40="Anulação total ou parcial de dotação orçamentária",(P40*-1),"")</f>
        <v/>
      </c>
      <c r="AC40" s="29"/>
      <c r="AD40" s="29"/>
      <c r="AE40" s="29"/>
    </row>
    <row r="41" customFormat="false" ht="18.75" hidden="false" customHeight="true" outlineLevel="0" collapsed="false">
      <c r="A41" s="31"/>
      <c r="B41" s="32"/>
      <c r="C41" s="32"/>
      <c r="D41" s="33"/>
      <c r="E41" s="33"/>
      <c r="F41" s="33"/>
      <c r="G41" s="33"/>
      <c r="H41" s="32"/>
      <c r="I41" s="32"/>
      <c r="J41" s="32"/>
      <c r="K41" s="32"/>
      <c r="L41" s="24" t="s">
        <v>29</v>
      </c>
      <c r="M41" s="24"/>
      <c r="N41" s="24"/>
      <c r="O41" s="24"/>
      <c r="P41" s="34" t="n">
        <f aca="false">SUMIF(P35:S40,"&gt;0",P35:S40)</f>
        <v>6500</v>
      </c>
      <c r="Q41" s="34"/>
      <c r="R41" s="34"/>
      <c r="S41" s="34"/>
      <c r="T41" s="35" t="str">
        <f aca="false">IF(P41=I6,"","VALOR DIVERGENTE DO TOTAL INFORMADO!")</f>
        <v>VALOR DIVERGENTE DO TOTAL INFORMADO!</v>
      </c>
      <c r="U41" s="35"/>
      <c r="V41" s="35"/>
      <c r="W41" s="35"/>
      <c r="X41" s="35"/>
      <c r="Y41" s="35"/>
      <c r="Z41" s="35"/>
      <c r="AA41" s="35"/>
      <c r="AB41" s="35"/>
      <c r="AC41" s="35"/>
      <c r="AD41" s="35"/>
      <c r="AE41" s="35"/>
    </row>
    <row r="42" customFormat="false" ht="3.75" hidden="false" customHeight="tru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row>
    <row r="43" customFormat="false" ht="15.75" hidden="false" customHeight="false" outlineLevel="0" collapsed="false">
      <c r="A43" s="19" t="s">
        <v>30</v>
      </c>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row>
    <row r="44" customFormat="false" ht="91" hidden="false" customHeight="true" outlineLevel="0" collapsed="false">
      <c r="A44" s="21" t="s">
        <v>15</v>
      </c>
      <c r="B44" s="21" t="s">
        <v>18</v>
      </c>
      <c r="C44" s="21"/>
      <c r="D44" s="21"/>
      <c r="E44" s="21" t="s">
        <v>19</v>
      </c>
      <c r="F44" s="21"/>
      <c r="G44" s="21"/>
      <c r="H44" s="21" t="s">
        <v>31</v>
      </c>
      <c r="I44" s="21"/>
      <c r="J44" s="21"/>
      <c r="K44" s="21" t="s">
        <v>32</v>
      </c>
      <c r="L44" s="21"/>
      <c r="M44" s="21"/>
      <c r="N44" s="21" t="s">
        <v>33</v>
      </c>
      <c r="O44" s="21"/>
      <c r="P44" s="21" t="s">
        <v>34</v>
      </c>
      <c r="Q44" s="21"/>
      <c r="R44" s="21"/>
      <c r="S44" s="21"/>
      <c r="T44" s="21" t="s">
        <v>35</v>
      </c>
      <c r="U44" s="21"/>
      <c r="V44" s="21"/>
      <c r="W44" s="21"/>
      <c r="X44" s="21" t="s">
        <v>36</v>
      </c>
      <c r="Y44" s="21"/>
      <c r="Z44" s="21"/>
      <c r="AA44" s="21"/>
      <c r="AB44" s="21" t="s">
        <v>37</v>
      </c>
      <c r="AC44" s="21"/>
      <c r="AD44" s="21"/>
      <c r="AE44" s="21"/>
    </row>
    <row r="45" customFormat="false" ht="26.25" hidden="false" customHeight="true" outlineLevel="0" collapsed="false">
      <c r="A45" s="24" t="n">
        <v>1</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7"/>
      <c r="AC45" s="37"/>
      <c r="AD45" s="37"/>
      <c r="AE45" s="37"/>
    </row>
    <row r="46" customFormat="false" ht="26.25" hidden="false" customHeight="true" outlineLevel="0" collapsed="false">
      <c r="A46" s="24" t="n">
        <v>2</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7"/>
      <c r="AC46" s="37"/>
      <c r="AD46" s="37"/>
      <c r="AE46" s="37"/>
    </row>
    <row r="47" customFormat="false" ht="26.25" hidden="false" customHeight="true" outlineLevel="0" collapsed="false">
      <c r="A47" s="24" t="n">
        <v>3</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7"/>
      <c r="AC47" s="37"/>
      <c r="AD47" s="37"/>
      <c r="AE47" s="37"/>
    </row>
    <row r="48" customFormat="false" ht="26.25" hidden="false" customHeight="true" outlineLevel="0" collapsed="false">
      <c r="A48" s="24" t="n">
        <v>4</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7"/>
      <c r="AC48" s="37"/>
      <c r="AD48" s="37"/>
      <c r="AE48" s="37"/>
    </row>
    <row r="49" customFormat="false" ht="26.25" hidden="false" customHeight="true" outlineLevel="0" collapsed="false">
      <c r="A49" s="24" t="n">
        <v>5</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7"/>
      <c r="AC49" s="37"/>
      <c r="AD49" s="37"/>
      <c r="AE49" s="37"/>
    </row>
    <row r="50" customFormat="false" ht="26.25" hidden="false" customHeight="true" outlineLevel="0" collapsed="false">
      <c r="A50" s="24" t="n">
        <v>6</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7"/>
      <c r="AC50" s="37"/>
      <c r="AD50" s="37"/>
      <c r="AE50" s="37"/>
    </row>
    <row r="51" customFormat="false" ht="3.75" hidden="false" customHeight="tru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row>
    <row r="52" customFormat="false" ht="15.75" hidden="false" customHeight="false" outlineLevel="0" collapsed="false">
      <c r="A52" s="19" t="s">
        <v>38</v>
      </c>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row>
    <row r="53" customFormat="false" ht="91" hidden="false" customHeight="true" outlineLevel="0" collapsed="false">
      <c r="A53" s="21" t="s">
        <v>15</v>
      </c>
      <c r="B53" s="23" t="s">
        <v>18</v>
      </c>
      <c r="C53" s="23"/>
      <c r="D53" s="23"/>
      <c r="E53" s="21" t="s">
        <v>19</v>
      </c>
      <c r="F53" s="21"/>
      <c r="G53" s="21"/>
      <c r="H53" s="21" t="s">
        <v>39</v>
      </c>
      <c r="I53" s="21"/>
      <c r="J53" s="21"/>
      <c r="K53" s="21" t="s">
        <v>40</v>
      </c>
      <c r="L53" s="21"/>
      <c r="M53" s="21"/>
      <c r="N53" s="21" t="s">
        <v>41</v>
      </c>
      <c r="O53" s="21"/>
      <c r="P53" s="21"/>
      <c r="Q53" s="21"/>
      <c r="R53" s="21" t="s">
        <v>42</v>
      </c>
      <c r="S53" s="21"/>
      <c r="T53" s="21"/>
      <c r="U53" s="21"/>
      <c r="V53" s="21" t="s">
        <v>43</v>
      </c>
      <c r="W53" s="21"/>
      <c r="X53" s="21"/>
      <c r="Y53" s="21" t="s">
        <v>44</v>
      </c>
      <c r="Z53" s="21"/>
      <c r="AA53" s="21"/>
      <c r="AB53" s="21" t="s">
        <v>45</v>
      </c>
      <c r="AC53" s="21"/>
      <c r="AD53" s="21"/>
      <c r="AE53" s="21"/>
    </row>
    <row r="54" customFormat="false" ht="26.25" hidden="false" customHeight="true" outlineLevel="0" collapsed="false">
      <c r="A54" s="38" t="n">
        <v>1</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row>
    <row r="55" customFormat="false" ht="26.25" hidden="false" customHeight="true" outlineLevel="0" collapsed="false">
      <c r="A55" s="38" t="n">
        <v>2</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row>
    <row r="56" customFormat="false" ht="26.25" hidden="false" customHeight="true" outlineLevel="0" collapsed="false">
      <c r="A56" s="38" t="n">
        <v>3</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row>
    <row r="57" customFormat="false" ht="26.25" hidden="false" customHeight="true" outlineLevel="0" collapsed="false">
      <c r="A57" s="38" t="n">
        <v>4</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row>
    <row r="58" customFormat="false" ht="26.25" hidden="false" customHeight="true" outlineLevel="0" collapsed="false">
      <c r="A58" s="38" t="n">
        <v>5</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row>
    <row r="59" customFormat="false" ht="26.25" hidden="false" customHeight="true" outlineLevel="0" collapsed="false">
      <c r="A59" s="38" t="n">
        <v>6</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row>
    <row r="60" customFormat="false" ht="3.75" hidden="false" customHeight="tru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row>
    <row r="61" customFormat="false" ht="15.75"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row>
    <row r="62" customFormat="false" ht="15.75"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row>
    <row r="63" customFormat="false" ht="15.75"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row>
    <row r="64" customFormat="false" ht="15.75"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row>
    <row r="65" customFormat="false" ht="15.75"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row>
    <row r="66" customFormat="false" ht="15.75"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row>
    <row r="67" customFormat="false" ht="15.75"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row>
    <row r="68" customFormat="false" ht="15.75"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row>
    <row r="69" customFormat="false" ht="15.75"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row>
    <row r="70" customFormat="false" ht="15.75"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row>
    <row r="71" customFormat="false" ht="15.75"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row>
    <row r="72" customFormat="false" ht="15.75"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row>
    <row r="73" customFormat="false" ht="15.75"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row>
    <row r="74" customFormat="false" ht="15.75"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row>
    <row r="75" customFormat="false" ht="15.75"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row>
    <row r="76" customFormat="false" ht="15.75"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row>
    <row r="77" customFormat="false" ht="15.75"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row>
    <row r="78" customFormat="false" ht="15.75"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row>
    <row r="79" customFormat="false" ht="15.75"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row>
    <row r="80" customFormat="false" ht="15.75"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row>
    <row r="81" customFormat="false" ht="15.75"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row>
    <row r="82" customFormat="false" ht="15.75"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row>
    <row r="83" customFormat="false" ht="15.75"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row>
    <row r="84" customFormat="false" ht="15.75"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row>
    <row r="85" customFormat="false" ht="15.75"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row>
    <row r="86" customFormat="false" ht="15.75"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row>
    <row r="87" customFormat="false" ht="15.75"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row>
    <row r="88" customFormat="false" ht="15.75"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row>
    <row r="89" customFormat="false" ht="15.75"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row>
    <row r="90" customFormat="false" ht="15.75"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row>
    <row r="91" customFormat="false" ht="15.75"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row>
    <row r="92" customFormat="false" ht="15.75"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row>
    <row r="93" customFormat="false" ht="15.75"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row>
    <row r="94" customFormat="false" ht="15.75"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row>
    <row r="95" customFormat="false" ht="15.75"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row>
    <row r="96" customFormat="false" ht="15.75"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row>
    <row r="97" customFormat="false" ht="15.75"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row>
    <row r="98" customFormat="false" ht="15.75"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row>
    <row r="99" customFormat="false" ht="15.75"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row>
    <row r="100" customFormat="false" ht="15.75"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row>
    <row r="101" customFormat="false" ht="15.75"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row>
    <row r="102" customFormat="false" ht="15.75"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row>
    <row r="103" customFormat="false" ht="15.75"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row>
    <row r="104" customFormat="false" ht="15.75"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row>
    <row r="105" customFormat="false" ht="15.75"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row>
    <row r="106" customFormat="false" ht="15.75"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row>
    <row r="107" customFormat="false" ht="15.75"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row>
    <row r="108" customFormat="false" ht="15.75"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row>
    <row r="109" customFormat="false" ht="15.75"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row>
    <row r="110" customFormat="false" ht="15.75"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row>
    <row r="111" customFormat="false" ht="15.75"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row>
    <row r="112" customFormat="false" ht="15.75"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row>
    <row r="113" customFormat="false" ht="15.75"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row>
    <row r="114" customFormat="false" ht="15.75"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row>
    <row r="115" customFormat="false" ht="15.75"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row>
    <row r="116" customFormat="false" ht="15.75"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row>
    <row r="117" customFormat="false" ht="15.75"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row>
    <row r="118" customFormat="false" ht="15.75"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row>
    <row r="119" customFormat="false" ht="15.75"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row>
    <row r="120" customFormat="false" ht="15.75"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row>
    <row r="121" customFormat="false" ht="15.75"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row>
    <row r="122" customFormat="false" ht="15.75"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row>
    <row r="123" customFormat="false" ht="15.75"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row>
    <row r="124" customFormat="false" ht="15.75"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row>
    <row r="125" customFormat="false" ht="15.75"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row>
    <row r="126" customFormat="false" ht="15.75"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row>
    <row r="127" customFormat="false" ht="15.75"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row>
    <row r="128" customFormat="false" ht="15.75"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row>
    <row r="129" customFormat="false" ht="15.75"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row>
    <row r="130" customFormat="false" ht="15.75"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row>
    <row r="131" customFormat="false" ht="15.75"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row>
    <row r="132" customFormat="false" ht="15.75"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row>
    <row r="133" customFormat="false" ht="15.75"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row>
    <row r="134" customFormat="false" ht="15.75"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row>
    <row r="135" customFormat="false" ht="15.75"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row>
    <row r="136" customFormat="false" ht="15.75"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row>
    <row r="137" customFormat="false" ht="15.75"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row>
    <row r="138" customFormat="false" ht="15.75"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row>
    <row r="139" customFormat="false" ht="15.75"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row>
    <row r="140" customFormat="false" ht="15.75"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row>
    <row r="141" customFormat="false" ht="15.75"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row>
    <row r="142" customFormat="false" ht="15.75"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row>
    <row r="143" customFormat="false" ht="15.75"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row>
    <row r="144" customFormat="false" ht="15.75"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row>
    <row r="145" customFormat="false" ht="15.75"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row>
    <row r="146" customFormat="false" ht="15.7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row>
    <row r="147" customFormat="false" ht="15.7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row>
    <row r="148" customFormat="false" ht="15.7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row>
    <row r="149" customFormat="false" ht="15.7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row>
    <row r="150" customFormat="false" ht="15.7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row>
    <row r="151" customFormat="false" ht="15.7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row>
    <row r="152" customFormat="false" ht="15.7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row>
    <row r="153" customFormat="false" ht="15.7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row>
    <row r="154" customFormat="false" ht="15.7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row>
    <row r="155" customFormat="false" ht="15.7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row>
    <row r="156" customFormat="false" ht="15.7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row>
    <row r="157" customFormat="false" ht="15.7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row>
    <row r="158" customFormat="false" ht="15.7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row>
    <row r="159" customFormat="false" ht="15.7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row>
    <row r="160" customFormat="false" ht="15.7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row>
    <row r="161" customFormat="false" ht="15.7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row>
    <row r="162" customFormat="false" ht="15.7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row>
    <row r="163" customFormat="false" ht="15.7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row>
    <row r="164" customFormat="false" ht="15.7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row>
    <row r="165" customFormat="false" ht="15.7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row>
    <row r="166" customFormat="false" ht="15.7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row>
    <row r="167" customFormat="false" ht="15.7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row>
    <row r="168" customFormat="false" ht="15.7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row>
    <row r="169" customFormat="false" ht="15.7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row>
    <row r="170" customFormat="false" ht="15.7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row>
    <row r="171" customFormat="false" ht="15.7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row>
    <row r="172" customFormat="false" ht="15.7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row>
    <row r="173" customFormat="false" ht="15.7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row>
    <row r="174" customFormat="false" ht="15.7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row>
    <row r="175" customFormat="false" ht="15.7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row>
    <row r="176" customFormat="false" ht="15.7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row>
    <row r="177" customFormat="false" ht="15.7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row>
    <row r="178" customFormat="false" ht="15.7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row>
    <row r="179" customFormat="false" ht="15.7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row>
    <row r="180" customFormat="false" ht="15.7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row>
    <row r="181" customFormat="false" ht="15.7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row>
    <row r="182" customFormat="false" ht="15.7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row>
    <row r="183" customFormat="false" ht="15.7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row>
    <row r="184" customFormat="false" ht="15.7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row>
    <row r="185" customFormat="false" ht="15.7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row>
    <row r="186" customFormat="false" ht="15.7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row>
    <row r="187" customFormat="false" ht="15.7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row>
    <row r="188" customFormat="false" ht="15.7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row>
    <row r="189" customFormat="false" ht="15.7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row>
    <row r="190" customFormat="false" ht="15.7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row>
    <row r="191" customFormat="false" ht="15.7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row>
    <row r="192" customFormat="false" ht="15.7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row>
    <row r="193" customFormat="false" ht="15.7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row>
    <row r="194" customFormat="false" ht="15.7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row>
    <row r="195" customFormat="false" ht="15.7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row>
    <row r="196" customFormat="false" ht="15.7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row>
    <row r="197" customFormat="false" ht="15.7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row>
    <row r="198" customFormat="false" ht="15.7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row>
    <row r="199" customFormat="false" ht="15.7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row>
    <row r="200" customFormat="false" ht="15.7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row>
    <row r="201" customFormat="false" ht="15.7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row>
    <row r="202" customFormat="false" ht="15.7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row>
    <row r="203" customFormat="false" ht="15.7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row>
    <row r="204" customFormat="false" ht="15.7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row>
    <row r="205" customFormat="false" ht="15.7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row>
    <row r="206" customFormat="false" ht="15.7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row>
    <row r="207" customFormat="false" ht="15.7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row>
    <row r="208" customFormat="false" ht="15.7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row>
    <row r="209" customFormat="false" ht="15.7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row>
    <row r="210" customFormat="false" ht="15.7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row>
    <row r="211" customFormat="false" ht="15.7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row>
    <row r="212" customFormat="false" ht="15.7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row>
    <row r="213" customFormat="false" ht="15.7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row>
    <row r="214" customFormat="false" ht="15.7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row>
    <row r="215" customFormat="false" ht="15.7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row>
    <row r="216" customFormat="false" ht="15.7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row>
    <row r="217" customFormat="false" ht="15.7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row>
    <row r="218" customFormat="false" ht="15.7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row>
    <row r="219" customFormat="false" ht="15.7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row>
    <row r="220" customFormat="false" ht="15.7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row>
    <row r="221" customFormat="false" ht="15.7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row>
    <row r="222" customFormat="false" ht="15.7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row>
    <row r="223" customFormat="false" ht="15.7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row>
    <row r="224" customFormat="false" ht="15.7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row>
    <row r="225" customFormat="false" ht="15.7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row>
    <row r="226" customFormat="false" ht="15.7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row>
    <row r="227" customFormat="false" ht="15.7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row>
    <row r="228" customFormat="false" ht="15.7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row>
    <row r="229" customFormat="false" ht="15.7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row>
    <row r="230" customFormat="false" ht="15.7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row>
    <row r="231" customFormat="false" ht="15.7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row>
    <row r="232" customFormat="false" ht="15.7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row>
    <row r="233" customFormat="false" ht="15.7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row>
    <row r="234" customFormat="false" ht="15.7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row>
    <row r="235" customFormat="false" ht="15.7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row>
    <row r="236" customFormat="false" ht="15.7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row>
    <row r="237" customFormat="false" ht="15.7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row>
    <row r="238" customFormat="false" ht="15.7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row>
    <row r="239" customFormat="false" ht="15.7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row>
    <row r="240" customFormat="false" ht="15.7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row>
    <row r="241" customFormat="false" ht="15.7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row>
    <row r="242" customFormat="false" ht="15.7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row>
    <row r="243" customFormat="false" ht="15.7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row>
    <row r="244" customFormat="false" ht="15.7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row>
    <row r="245" customFormat="false" ht="15.7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row>
    <row r="246" customFormat="false" ht="15.7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row>
    <row r="247" customFormat="false" ht="15.7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row>
    <row r="248" customFormat="false" ht="15.7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row>
    <row r="249" customFormat="false" ht="15.7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row>
    <row r="250" customFormat="false" ht="15.7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row>
    <row r="251" customFormat="false" ht="15.7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row>
    <row r="252" customFormat="false" ht="15.7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row>
    <row r="253" customFormat="false" ht="15.7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row>
    <row r="254" customFormat="false" ht="15.7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row>
    <row r="255" customFormat="false" ht="15.7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row>
    <row r="256" customFormat="false" ht="15.7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row>
    <row r="257" customFormat="false" ht="15.7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row>
    <row r="258" customFormat="false" ht="15.7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row>
    <row r="259" customFormat="false" ht="15.7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row>
    <row r="260" customFormat="false" ht="15.7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row>
    <row r="261" customFormat="false" ht="15.7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row>
    <row r="262" customFormat="false" ht="15.7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row>
    <row r="263" customFormat="false" ht="15.7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row>
    <row r="264" customFormat="false" ht="15.7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row>
    <row r="265" customFormat="false" ht="15.7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row>
    <row r="266" customFormat="false" ht="15.7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row>
    <row r="267" customFormat="false" ht="15.7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row>
    <row r="268" customFormat="false" ht="15.7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row>
    <row r="269" customFormat="false" ht="15.7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row>
    <row r="270" customFormat="false" ht="15.7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row>
    <row r="271" customFormat="false" ht="15.7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row>
    <row r="272" customFormat="false" ht="15.7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row>
    <row r="273" customFormat="false" ht="15.7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row>
    <row r="274" customFormat="false" ht="15.7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row>
    <row r="275" customFormat="false" ht="15.7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row>
    <row r="276" customFormat="false" ht="15.7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row>
    <row r="277" customFormat="false" ht="15.7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row>
    <row r="278" customFormat="false" ht="15.7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row>
    <row r="279" customFormat="false" ht="15.7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row>
    <row r="280" customFormat="false" ht="15.7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row>
    <row r="281" customFormat="false" ht="15.7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row>
    <row r="282" customFormat="false" ht="15.7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row>
    <row r="283" customFormat="false" ht="15.7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row>
    <row r="284" customFormat="false" ht="15.7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row>
    <row r="285" customFormat="false" ht="15.7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row>
    <row r="286" customFormat="false" ht="15.7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row>
    <row r="287" customFormat="false" ht="15.7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row>
    <row r="288" customFormat="false" ht="15.7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row>
    <row r="289" customFormat="false" ht="15.7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row>
    <row r="290" customFormat="false" ht="15.7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row>
    <row r="291" customFormat="false" ht="15.7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row>
    <row r="292" customFormat="false" ht="15.7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row>
    <row r="293" customFormat="false" ht="15.7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row>
    <row r="294" customFormat="false" ht="15.7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row>
    <row r="295" customFormat="false" ht="15.7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row>
    <row r="296" customFormat="false" ht="15.7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row>
    <row r="297" customFormat="false" ht="15.7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row>
    <row r="298" customFormat="false" ht="15.7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row>
    <row r="299" customFormat="false" ht="15.7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row>
    <row r="300" customFormat="false" ht="15.7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row>
    <row r="301" customFormat="false" ht="15.7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row>
    <row r="302" customFormat="false" ht="15.7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row>
    <row r="303" customFormat="false" ht="15.7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row>
    <row r="304" customFormat="false" ht="15.7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row>
    <row r="305" customFormat="false" ht="15.7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row>
    <row r="306" customFormat="false" ht="15.7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row>
    <row r="307" customFormat="false" ht="15.7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row>
    <row r="308" customFormat="false" ht="15.7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row>
    <row r="309" customFormat="false" ht="15.7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row>
    <row r="310" customFormat="false" ht="15.7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row>
    <row r="311" customFormat="false" ht="15.7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row>
    <row r="312" customFormat="false" ht="15.7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row>
    <row r="313" customFormat="false" ht="15.7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row>
    <row r="314" customFormat="false" ht="15.7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row>
    <row r="315" customFormat="false" ht="15.7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row>
    <row r="316" customFormat="false" ht="15.7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row>
    <row r="317" customFormat="false" ht="15.7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row>
    <row r="318" customFormat="false" ht="15.7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row>
    <row r="319" customFormat="false" ht="15.7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row>
    <row r="320" customFormat="false" ht="15.7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row>
    <row r="321" customFormat="false" ht="15.7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row>
    <row r="322" customFormat="false" ht="15.7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row>
    <row r="323" customFormat="false" ht="15.7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row>
    <row r="324" customFormat="false" ht="15.7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row>
    <row r="325" customFormat="false" ht="15.7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row>
    <row r="326" customFormat="false" ht="15.7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row>
    <row r="327" customFormat="false" ht="15.7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row>
    <row r="328" customFormat="false" ht="15.7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row>
    <row r="329" customFormat="false" ht="15.7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row>
    <row r="330" customFormat="false" ht="15.7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row>
    <row r="331" customFormat="false" ht="15.7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row>
    <row r="332" customFormat="false" ht="15.7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row>
    <row r="333" customFormat="false" ht="15.7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row>
    <row r="334" customFormat="false" ht="15.7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row>
    <row r="335" customFormat="false" ht="15.7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row>
    <row r="336" customFormat="false" ht="15.7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row>
    <row r="337" customFormat="false" ht="15.7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row>
    <row r="338" customFormat="false" ht="15.7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row>
    <row r="339" customFormat="false" ht="15.7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row>
    <row r="340" customFormat="false" ht="15.7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row>
    <row r="341" customFormat="false" ht="15.7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row>
    <row r="342" customFormat="false" ht="15.7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row>
    <row r="343" customFormat="false" ht="15.7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row>
    <row r="344" customFormat="false" ht="15.7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row>
    <row r="345" customFormat="false" ht="15.7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row>
    <row r="346" customFormat="false" ht="15.7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row>
    <row r="347" customFormat="false" ht="15.7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row>
    <row r="348" customFormat="false" ht="15.7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row>
    <row r="349" customFormat="false" ht="15.7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row>
    <row r="350" customFormat="false" ht="15.7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row>
    <row r="351" customFormat="false" ht="15.7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row>
    <row r="352" customFormat="false" ht="15.7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row>
    <row r="353" customFormat="false" ht="15.7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row>
    <row r="354" customFormat="false" ht="15.7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row>
    <row r="355" customFormat="false" ht="15.7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row>
    <row r="356" customFormat="false" ht="15.7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row>
    <row r="357" customFormat="false" ht="15.7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row>
    <row r="358" customFormat="false" ht="15.7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row>
    <row r="359" customFormat="false" ht="15.7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row>
    <row r="360" customFormat="false" ht="15.7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row>
    <row r="361" customFormat="false" ht="15.7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row>
    <row r="362" customFormat="false" ht="15.7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row>
    <row r="363" customFormat="false" ht="15.7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row>
    <row r="364" customFormat="false" ht="15.7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row>
    <row r="365" customFormat="false" ht="15.7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row>
    <row r="366" customFormat="false" ht="15.7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row>
    <row r="367" customFormat="false" ht="15.7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row>
    <row r="368" customFormat="false" ht="15.7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row>
    <row r="369" customFormat="false" ht="15.7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row>
    <row r="370" customFormat="false" ht="15.7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row>
    <row r="371" customFormat="false" ht="15.7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row>
    <row r="372" customFormat="false" ht="15.7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row>
    <row r="373" customFormat="false" ht="15.7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row>
    <row r="374" customFormat="false" ht="15.7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row>
    <row r="375" customFormat="false" ht="15.7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row>
    <row r="376" customFormat="false" ht="15.7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row>
    <row r="377" customFormat="false" ht="15.7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row>
    <row r="378" customFormat="false" ht="15.7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row>
    <row r="379" customFormat="false" ht="15.7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row>
    <row r="380" customFormat="false" ht="15.7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row>
    <row r="381" customFormat="false" ht="15.7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row>
    <row r="382" customFormat="false" ht="15.7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row>
    <row r="383" customFormat="false" ht="15.7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row>
    <row r="384" customFormat="false" ht="15.7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row>
    <row r="385" customFormat="false" ht="15.7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row>
    <row r="386" customFormat="false" ht="15.7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row>
    <row r="387" customFormat="false" ht="15.7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row>
    <row r="388" customFormat="false" ht="15.7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row>
    <row r="389" customFormat="false" ht="15.7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row>
    <row r="390" customFormat="false" ht="15.7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row>
    <row r="391" customFormat="false" ht="15.7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row>
    <row r="392" customFormat="false" ht="15.7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row>
    <row r="393" customFormat="false" ht="15.7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row>
    <row r="394" customFormat="false" ht="15.7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row>
    <row r="395" customFormat="false" ht="15.7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row>
    <row r="396" customFormat="false" ht="15.7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row>
    <row r="397" customFormat="false" ht="15.7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row>
    <row r="398" customFormat="false" ht="15.7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row>
    <row r="399" customFormat="false" ht="15.7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row>
    <row r="400" customFormat="false" ht="15.7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row>
    <row r="401" customFormat="false" ht="15.7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row>
    <row r="402" customFormat="false" ht="15.7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row>
    <row r="403" customFormat="false" ht="15.7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row>
    <row r="404" customFormat="false" ht="15.7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row>
    <row r="405" customFormat="false" ht="15.7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row>
    <row r="406" customFormat="false" ht="15.7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row>
    <row r="407" customFormat="false" ht="15.7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row>
    <row r="408" customFormat="false" ht="15.7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row>
    <row r="409" customFormat="false" ht="15.7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row>
    <row r="410" customFormat="false" ht="15.7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row>
    <row r="411" customFormat="false" ht="15.7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row>
    <row r="412" customFormat="false" ht="15.7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row>
    <row r="413" customFormat="false" ht="15.7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row>
    <row r="414" customFormat="false" ht="15.7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row>
    <row r="415" customFormat="false" ht="15.7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row>
    <row r="416" customFormat="false" ht="15.7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row>
    <row r="417" customFormat="false" ht="15.7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row>
    <row r="418" customFormat="false" ht="15.7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row>
    <row r="419" customFormat="false" ht="15.7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row>
    <row r="420" customFormat="false" ht="15.7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row>
    <row r="421" customFormat="false" ht="15.7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row>
    <row r="422" customFormat="false" ht="15.7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row>
    <row r="423" customFormat="false" ht="15.7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row>
    <row r="424" customFormat="false" ht="15.7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row>
    <row r="425" customFormat="false" ht="15.7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row>
    <row r="426" customFormat="false" ht="15.7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row>
    <row r="427" customFormat="false" ht="15.7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row>
    <row r="428" customFormat="false" ht="15.7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row>
    <row r="429" customFormat="false" ht="15.7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row>
    <row r="430" customFormat="false" ht="15.7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row>
    <row r="431" customFormat="false" ht="15.7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row>
    <row r="432" customFormat="false" ht="15.7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row>
    <row r="433" customFormat="false" ht="15.7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row>
    <row r="434" customFormat="false" ht="15.7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row>
    <row r="435" customFormat="false" ht="15.7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row>
    <row r="436" customFormat="false" ht="15.7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row>
    <row r="437" customFormat="false" ht="15.7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row>
    <row r="438" customFormat="false" ht="15.7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row>
    <row r="439" customFormat="false" ht="15.7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row>
    <row r="440" customFormat="false" ht="15.7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row>
    <row r="441" customFormat="false" ht="15.7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row>
    <row r="442" customFormat="false" ht="15.7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row>
    <row r="443" customFormat="false" ht="15.7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row>
    <row r="444" customFormat="false" ht="15.7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row>
    <row r="445" customFormat="false" ht="15.7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row>
    <row r="446" customFormat="false" ht="15.7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row>
    <row r="447" customFormat="false" ht="15.7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row>
    <row r="448" customFormat="false" ht="15.7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row>
    <row r="449" customFormat="false" ht="15.7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row>
    <row r="450" customFormat="false" ht="15.7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row>
    <row r="451" customFormat="false" ht="15.7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row>
    <row r="452" customFormat="false" ht="15.7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row>
    <row r="453" customFormat="false" ht="15.7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row>
    <row r="454" customFormat="false" ht="15.7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row>
    <row r="455" customFormat="false" ht="15.7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row>
    <row r="456" customFormat="false" ht="15.7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row>
    <row r="457" customFormat="false" ht="15.7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row>
    <row r="458" customFormat="false" ht="15.7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row>
    <row r="459" customFormat="false" ht="15.7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row>
    <row r="460" customFormat="false" ht="15.7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row>
    <row r="461" customFormat="false" ht="15.7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row>
    <row r="462" customFormat="false" ht="15.7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row>
    <row r="463" customFormat="false" ht="15.7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row>
    <row r="464" customFormat="false" ht="15.7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row>
    <row r="465" customFormat="false" ht="15.7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row>
    <row r="466" customFormat="false" ht="15.7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row>
    <row r="467" customFormat="false" ht="15.7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row>
    <row r="468" customFormat="false" ht="15.7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row>
    <row r="469" customFormat="false" ht="15.7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row>
    <row r="470" customFormat="false" ht="15.7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row>
    <row r="471" customFormat="false" ht="15.7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row>
    <row r="472" customFormat="false" ht="15.7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row>
    <row r="473" customFormat="false" ht="15.7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row>
    <row r="474" customFormat="false" ht="15.7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row>
    <row r="475" customFormat="false" ht="15.7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row>
    <row r="476" customFormat="false" ht="15.7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row>
    <row r="477" customFormat="false" ht="15.7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row>
    <row r="478" customFormat="false" ht="15.7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row>
    <row r="479" customFormat="false" ht="15.7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row>
    <row r="480" customFormat="false" ht="15.7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row>
    <row r="481" customFormat="false" ht="15.7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row>
    <row r="482" customFormat="false" ht="15.7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row>
    <row r="483" customFormat="false" ht="15.7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row>
    <row r="484" customFormat="false" ht="15.7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row>
    <row r="485" customFormat="false" ht="15.7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row>
    <row r="486" customFormat="false" ht="15.7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row>
    <row r="487" customFormat="false" ht="15.7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row>
    <row r="488" customFormat="false" ht="15.7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row>
    <row r="489" customFormat="false" ht="15.7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row>
    <row r="490" customFormat="false" ht="15.7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row>
    <row r="491" customFormat="false" ht="15.7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row>
    <row r="492" customFormat="false" ht="15.7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row>
    <row r="493" customFormat="false" ht="15.7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row>
    <row r="494" customFormat="false" ht="15.7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row>
    <row r="495" customFormat="false" ht="15.7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row>
    <row r="496" customFormat="false" ht="15.7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row>
    <row r="497" customFormat="false" ht="15.7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row>
    <row r="498" customFormat="false" ht="15.7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row>
    <row r="499" customFormat="false" ht="15.7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row>
    <row r="500" customFormat="false" ht="15.7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row>
    <row r="501" customFormat="false" ht="15.7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row>
    <row r="502" customFormat="false" ht="15.7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row>
    <row r="503" customFormat="false" ht="15.7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row>
    <row r="504" customFormat="false" ht="15.7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row>
    <row r="505" customFormat="false" ht="15.7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row>
    <row r="506" customFormat="false" ht="15.7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row>
    <row r="507" customFormat="false" ht="15.7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row>
    <row r="508" customFormat="false" ht="15.7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row>
    <row r="509" customFormat="false" ht="15.7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row>
    <row r="510" customFormat="false" ht="15.7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row>
    <row r="511" customFormat="false" ht="15.7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row>
    <row r="512" customFormat="false" ht="15.7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row>
    <row r="513" customFormat="false" ht="15.7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row>
    <row r="514" customFormat="false" ht="15.7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row>
    <row r="515" customFormat="false" ht="15.7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row>
    <row r="516" customFormat="false" ht="15.7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row>
    <row r="517" customFormat="false" ht="15.7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row>
    <row r="518" customFormat="false" ht="15.7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row>
    <row r="519" customFormat="false" ht="15.7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row>
    <row r="520" customFormat="false" ht="15.7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row>
    <row r="521" customFormat="false" ht="15.7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row>
    <row r="522" customFormat="false" ht="15.7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row>
    <row r="523" customFormat="false" ht="15.7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row>
    <row r="524" customFormat="false" ht="15.7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row>
    <row r="525" customFormat="false" ht="15.7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row>
    <row r="526" customFormat="false" ht="15.7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row>
    <row r="527" customFormat="false" ht="15.7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row>
    <row r="528" customFormat="false" ht="15.7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row>
    <row r="529" customFormat="false" ht="15.7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row>
    <row r="530" customFormat="false" ht="15.7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row>
    <row r="531" customFormat="false" ht="15.7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row>
    <row r="532" customFormat="false" ht="15.7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row>
    <row r="533" customFormat="false" ht="15.7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row>
    <row r="534" customFormat="false" ht="15.7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row>
    <row r="535" customFormat="false" ht="15.7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row>
    <row r="536" customFormat="false" ht="15.7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row>
    <row r="537" customFormat="false" ht="15.7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row>
    <row r="538" customFormat="false" ht="15.7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row>
    <row r="539" customFormat="false" ht="15.7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row>
    <row r="540" customFormat="false" ht="15.7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row>
    <row r="541" customFormat="false" ht="15.7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row>
    <row r="542" customFormat="false" ht="15.7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row>
    <row r="543" customFormat="false" ht="15.7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row>
    <row r="544" customFormat="false" ht="15.7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row>
    <row r="545" customFormat="false" ht="15.7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row>
    <row r="546" customFormat="false" ht="15.7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row>
    <row r="547" customFormat="false" ht="15.7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row>
    <row r="548" customFormat="false" ht="15.7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row>
    <row r="549" customFormat="false" ht="15.7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row>
    <row r="550" customFormat="false" ht="15.7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row>
    <row r="551" customFormat="false" ht="15.7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row>
    <row r="552" customFormat="false" ht="15.7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row>
    <row r="553" customFormat="false" ht="15.7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row>
    <row r="554" customFormat="false" ht="15.7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row>
    <row r="555" customFormat="false" ht="15.7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row>
    <row r="556" customFormat="false" ht="15.7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row>
    <row r="557" customFormat="false" ht="15.7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row>
    <row r="558" customFormat="false" ht="15.7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row>
    <row r="559" customFormat="false" ht="15.7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row>
    <row r="560" customFormat="false" ht="15.7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row>
    <row r="561" customFormat="false" ht="15.7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row>
    <row r="562" customFormat="false" ht="15.7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row>
    <row r="563" customFormat="false" ht="15.7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row>
    <row r="564" customFormat="false" ht="15.7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row>
    <row r="565" customFormat="false" ht="15.7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row>
    <row r="566" customFormat="false" ht="15.7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row>
    <row r="567" customFormat="false" ht="15.7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row>
    <row r="568" customFormat="false" ht="15.7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row>
    <row r="569" customFormat="false" ht="15.7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row>
    <row r="570" customFormat="false" ht="15.7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row>
    <row r="571" customFormat="false" ht="15.7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row>
    <row r="572" customFormat="false" ht="15.7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row>
    <row r="573" customFormat="false" ht="15.7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row>
    <row r="574" customFormat="false" ht="15.7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row>
    <row r="575" customFormat="false" ht="15.7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row>
    <row r="576" customFormat="false" ht="15.7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row>
    <row r="577" customFormat="false" ht="15.7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row>
    <row r="578" customFormat="false" ht="15.7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row>
    <row r="579" customFormat="false" ht="15.7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row>
    <row r="580" customFormat="false" ht="15.7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row>
    <row r="581" customFormat="false" ht="15.7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row>
    <row r="582" customFormat="false" ht="15.7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row>
    <row r="583" customFormat="false" ht="15.7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row>
    <row r="584" customFormat="false" ht="15.7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row>
    <row r="585" customFormat="false" ht="15.7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row>
    <row r="586" customFormat="false" ht="15.7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row>
    <row r="587" customFormat="false" ht="15.7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row>
    <row r="588" customFormat="false" ht="15.7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row>
    <row r="589" customFormat="false" ht="15.7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row>
    <row r="590" customFormat="false" ht="15.7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row>
    <row r="591" customFormat="false" ht="15.7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row>
    <row r="592" customFormat="false" ht="15.7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row>
    <row r="593" customFormat="false" ht="15.7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row>
    <row r="594" customFormat="false" ht="15.7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row>
    <row r="595" customFormat="false" ht="15.7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row>
    <row r="596" customFormat="false" ht="15.7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row>
    <row r="597" customFormat="false" ht="15.7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row>
    <row r="598" customFormat="false" ht="15.7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row>
    <row r="599" customFormat="false" ht="15.7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row>
    <row r="600" customFormat="false" ht="15.7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row>
    <row r="601" customFormat="false" ht="15.7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row>
    <row r="602" customFormat="false" ht="15.7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row>
    <row r="603" customFormat="false" ht="15.7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row>
    <row r="604" customFormat="false" ht="15.7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row>
    <row r="605" customFormat="false" ht="15.7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row>
    <row r="606" customFormat="false" ht="15.7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row>
    <row r="607" customFormat="false" ht="15.7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row>
    <row r="608" customFormat="false" ht="15.7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row>
    <row r="609" customFormat="false" ht="15.7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row>
    <row r="610" customFormat="false" ht="15.7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row>
    <row r="611" customFormat="false" ht="15.7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row>
    <row r="612" customFormat="false" ht="15.7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row>
    <row r="613" customFormat="false" ht="15.7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row>
    <row r="614" customFormat="false" ht="15.7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row>
    <row r="615" customFormat="false" ht="15.7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row>
    <row r="616" customFormat="false" ht="15.7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row>
    <row r="617" customFormat="false" ht="15.7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row>
    <row r="618" customFormat="false" ht="15.7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row>
    <row r="619" customFormat="false" ht="15.7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row>
    <row r="620" customFormat="false" ht="15.7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row>
    <row r="621" customFormat="false" ht="15.7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row>
    <row r="622" customFormat="false" ht="15.7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row>
    <row r="623" customFormat="false" ht="15.7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row>
    <row r="624" customFormat="false" ht="15.7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row>
    <row r="625" customFormat="false" ht="15.7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row>
    <row r="626" customFormat="false" ht="15.7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row>
    <row r="627" customFormat="false" ht="15.7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row>
    <row r="628" customFormat="false" ht="15.7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row>
    <row r="629" customFormat="false" ht="15.7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row>
    <row r="630" customFormat="false" ht="15.7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row>
    <row r="631" customFormat="false" ht="15.7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row>
    <row r="632" customFormat="false" ht="15.7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row>
    <row r="633" customFormat="false" ht="15.7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row>
    <row r="634" customFormat="false" ht="15.7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row>
    <row r="635" customFormat="false" ht="15.7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row>
    <row r="636" customFormat="false" ht="15.7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row>
    <row r="637" customFormat="false" ht="15.7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row>
    <row r="638" customFormat="false" ht="15.7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row>
    <row r="639" customFormat="false" ht="15.7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row>
    <row r="640" customFormat="false" ht="15.7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row>
    <row r="641" customFormat="false" ht="15.7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row>
    <row r="642" customFormat="false" ht="15.7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row>
    <row r="643" customFormat="false" ht="15.7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row>
    <row r="644" customFormat="false" ht="15.7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row>
    <row r="645" customFormat="false" ht="15.7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row>
    <row r="646" customFormat="false" ht="15.7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row>
    <row r="647" customFormat="false" ht="15.7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row>
    <row r="648" customFormat="false" ht="15.7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row>
    <row r="649" customFormat="false" ht="15.7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row>
    <row r="650" customFormat="false" ht="15.7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row>
    <row r="651" customFormat="false" ht="15.7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row>
    <row r="652" customFormat="false" ht="15.7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row>
    <row r="653" customFormat="false" ht="15.7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row>
    <row r="654" customFormat="false" ht="15.7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row>
    <row r="655" customFormat="false" ht="15.7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row>
    <row r="656" customFormat="false" ht="15.7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row>
    <row r="657" customFormat="false" ht="15.7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row>
    <row r="658" customFormat="false" ht="15.7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row>
    <row r="659" customFormat="false" ht="15.7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row>
    <row r="660" customFormat="false" ht="15.7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row>
    <row r="661" customFormat="false" ht="15.7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row>
    <row r="662" customFormat="false" ht="15.7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row>
    <row r="663" customFormat="false" ht="15.7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row>
    <row r="664" customFormat="false" ht="15.7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row>
    <row r="665" customFormat="false" ht="15.7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row>
    <row r="666" customFormat="false" ht="15.7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row>
    <row r="667" customFormat="false" ht="15.7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row>
    <row r="668" customFormat="false" ht="15.7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row>
    <row r="669" customFormat="false" ht="15.7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row>
    <row r="670" customFormat="false" ht="15.7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row>
    <row r="671" customFormat="false" ht="15.7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row>
    <row r="672" customFormat="false" ht="15.7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row>
    <row r="673" customFormat="false" ht="15.7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row>
    <row r="674" customFormat="false" ht="15.7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row>
    <row r="675" customFormat="false" ht="15.7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row>
    <row r="676" customFormat="false" ht="15.7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row>
    <row r="677" customFormat="false" ht="15.7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row>
    <row r="678" customFormat="false" ht="15.7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row>
    <row r="679" customFormat="false" ht="15.7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row>
    <row r="680" customFormat="false" ht="15.7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row>
    <row r="681" customFormat="false" ht="15.7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row>
    <row r="682" customFormat="false" ht="15.7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row>
    <row r="683" customFormat="false" ht="15.7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row>
    <row r="684" customFormat="false" ht="15.7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row>
    <row r="685" customFormat="false" ht="15.7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row>
    <row r="686" customFormat="false" ht="15.7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row>
    <row r="687" customFormat="false" ht="15.7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row>
    <row r="688" customFormat="false" ht="15.7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row>
    <row r="689" customFormat="false" ht="15.7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row>
    <row r="690" customFormat="false" ht="15.7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row>
    <row r="691" customFormat="false" ht="15.7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row>
    <row r="692" customFormat="false" ht="15.7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row>
    <row r="693" customFormat="false" ht="15.7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row>
    <row r="694" customFormat="false" ht="15.7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row>
    <row r="695" customFormat="false" ht="15.7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row>
    <row r="696" customFormat="false" ht="15.7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row>
    <row r="697" customFormat="false" ht="15.7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row>
    <row r="698" customFormat="false" ht="15.7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row>
    <row r="699" customFormat="false" ht="15.7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row>
    <row r="700" customFormat="false" ht="15.7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row>
    <row r="701" customFormat="false" ht="15.7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row>
    <row r="702" customFormat="false" ht="15.7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row>
    <row r="703" customFormat="false" ht="15.7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row>
    <row r="704" customFormat="false" ht="15.7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row>
    <row r="705" customFormat="false" ht="15.7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row>
    <row r="706" customFormat="false" ht="15.7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row>
    <row r="707" customFormat="false" ht="15.7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row>
    <row r="708" customFormat="false" ht="15.7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row>
    <row r="709" customFormat="false" ht="15.7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row>
    <row r="710" customFormat="false" ht="15.7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row>
    <row r="711" customFormat="false" ht="15.7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row>
    <row r="712" customFormat="false" ht="15.7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row>
    <row r="713" customFormat="false" ht="15.7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row>
    <row r="714" customFormat="false" ht="15.7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row>
    <row r="715" customFormat="false" ht="15.7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row>
    <row r="716" customFormat="false" ht="15.7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row>
    <row r="717" customFormat="false" ht="15.7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row>
    <row r="718" customFormat="false" ht="15.7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row>
    <row r="719" customFormat="false" ht="15.7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row>
    <row r="720" customFormat="false" ht="15.7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row>
    <row r="721" customFormat="false" ht="15.7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row>
    <row r="722" customFormat="false" ht="15.7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row>
    <row r="723" customFormat="false" ht="15.7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row>
    <row r="724" customFormat="false" ht="15.7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row>
    <row r="725" customFormat="false" ht="15.7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row>
    <row r="726" customFormat="false" ht="15.7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row>
    <row r="727" customFormat="false" ht="15.7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row>
    <row r="728" customFormat="false" ht="15.7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row>
    <row r="729" customFormat="false" ht="15.7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row>
    <row r="730" customFormat="false" ht="15.7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row>
    <row r="731" customFormat="false" ht="15.7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row>
    <row r="732" customFormat="false" ht="15.7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row>
    <row r="733" customFormat="false" ht="15.7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row>
    <row r="734" customFormat="false" ht="15.7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row>
    <row r="735" customFormat="false" ht="15.7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row>
    <row r="736" customFormat="false" ht="15.7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row>
    <row r="737" customFormat="false" ht="15.7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row>
    <row r="738" customFormat="false" ht="15.7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row>
    <row r="739" customFormat="false" ht="15.7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row>
    <row r="740" customFormat="false" ht="15.7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row>
    <row r="741" customFormat="false" ht="15.7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row>
    <row r="742" customFormat="false" ht="15.7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row>
    <row r="743" customFormat="false" ht="15.7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row>
    <row r="744" customFormat="false" ht="15.7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row>
    <row r="745" customFormat="false" ht="15.7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row>
    <row r="746" customFormat="false" ht="15.7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row>
    <row r="747" customFormat="false" ht="15.7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row>
    <row r="748" customFormat="false" ht="15.7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row>
    <row r="749" customFormat="false" ht="15.7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row>
    <row r="750" customFormat="false" ht="15.7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row>
    <row r="751" customFormat="false" ht="15.7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row>
    <row r="752" customFormat="false" ht="15.7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row>
    <row r="753" customFormat="false" ht="15.7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row>
    <row r="754" customFormat="false" ht="15.7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row>
    <row r="755" customFormat="false" ht="15.7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row>
    <row r="756" customFormat="false" ht="15.7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row>
    <row r="757" customFormat="false" ht="15.7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row>
    <row r="758" customFormat="false" ht="15.7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row>
    <row r="759" customFormat="false" ht="15.7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row>
    <row r="760" customFormat="false" ht="15.7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row>
    <row r="761" customFormat="false" ht="15.7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row>
    <row r="762" customFormat="false" ht="15.7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row>
    <row r="763" customFormat="false" ht="15.7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row>
    <row r="764" customFormat="false" ht="15.7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row>
    <row r="765" customFormat="false" ht="15.7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row>
    <row r="766" customFormat="false" ht="15.7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row>
    <row r="767" customFormat="false" ht="15.7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row>
    <row r="768" customFormat="false" ht="15.7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row>
    <row r="769" customFormat="false" ht="15.7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row>
    <row r="770" customFormat="false" ht="15.7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row>
    <row r="771" customFormat="false" ht="15.7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row>
    <row r="772" customFormat="false" ht="15.7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row>
    <row r="773" customFormat="false" ht="15.7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row>
    <row r="774" customFormat="false" ht="15.7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row>
    <row r="775" customFormat="false" ht="15.7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row>
    <row r="776" customFormat="false" ht="15.7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row>
    <row r="777" customFormat="false" ht="15.7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row>
    <row r="778" customFormat="false" ht="15.7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row>
    <row r="779" customFormat="false" ht="15.7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row>
    <row r="780" customFormat="false" ht="15.7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row>
    <row r="781" customFormat="false" ht="15.7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row>
    <row r="782" customFormat="false" ht="15.7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row>
    <row r="783" customFormat="false" ht="15.7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row>
    <row r="784" customFormat="false" ht="15.7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row>
    <row r="785" customFormat="false" ht="15.7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row>
    <row r="786" customFormat="false" ht="15.7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row>
    <row r="787" customFormat="false" ht="15.7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row>
    <row r="788" customFormat="false" ht="15.7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row>
    <row r="789" customFormat="false" ht="15.7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row>
    <row r="790" customFormat="false" ht="15.7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row>
    <row r="791" customFormat="false" ht="15.7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row>
    <row r="792" customFormat="false" ht="15.7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row>
    <row r="793" customFormat="false" ht="15.7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row>
    <row r="794" customFormat="false" ht="15.7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row>
    <row r="795" customFormat="false" ht="15.7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row>
    <row r="796" customFormat="false" ht="15.7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row>
    <row r="797" customFormat="false" ht="15.7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row>
    <row r="798" customFormat="false" ht="15.7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row>
    <row r="799" customFormat="false" ht="15.7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row>
    <row r="800" customFormat="false" ht="15.7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row>
    <row r="801" customFormat="false" ht="15.7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row>
    <row r="802" customFormat="false" ht="15.7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row>
    <row r="803" customFormat="false" ht="15.7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row>
    <row r="804" customFormat="false" ht="15.7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row>
    <row r="805" customFormat="false" ht="15.7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row>
    <row r="806" customFormat="false" ht="15.7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row>
    <row r="807" customFormat="false" ht="15.7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row>
    <row r="808" customFormat="false" ht="15.7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row>
    <row r="809" customFormat="false" ht="15.7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row>
    <row r="810" customFormat="false" ht="15.7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row>
    <row r="811" customFormat="false" ht="15.7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row>
    <row r="812" customFormat="false" ht="15.7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row>
    <row r="813" customFormat="false" ht="15.7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row>
    <row r="814" customFormat="false" ht="15.7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row>
    <row r="815" customFormat="false" ht="15.7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row>
    <row r="816" customFormat="false" ht="15.7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row>
    <row r="817" customFormat="false" ht="15.7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row>
    <row r="818" customFormat="false" ht="15.7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row>
    <row r="819" customFormat="false" ht="15.7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row>
    <row r="820" customFormat="false" ht="15.7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row>
    <row r="821" customFormat="false" ht="15.7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row>
    <row r="822" customFormat="false" ht="15.7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row>
    <row r="823" customFormat="false" ht="15.7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row>
    <row r="824" customFormat="false" ht="15.7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row>
    <row r="825" customFormat="false" ht="15.7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row>
    <row r="826" customFormat="false" ht="15.7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row>
    <row r="827" customFormat="false" ht="15.7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row>
    <row r="828" customFormat="false" ht="15.7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row>
    <row r="829" customFormat="false" ht="15.7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row>
    <row r="830" customFormat="false" ht="15.7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row>
    <row r="831" customFormat="false" ht="15.7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row>
    <row r="832" customFormat="false" ht="15.7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row>
    <row r="833" customFormat="false" ht="15.7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row>
    <row r="834" customFormat="false" ht="15.7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row>
    <row r="835" customFormat="false" ht="15.7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row>
    <row r="836" customFormat="false" ht="15.7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row>
    <row r="837" customFormat="false" ht="15.7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row>
    <row r="838" customFormat="false" ht="15.7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row>
    <row r="839" customFormat="false" ht="15.7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row>
    <row r="840" customFormat="false" ht="15.7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row>
    <row r="841" customFormat="false" ht="15.7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row>
    <row r="842" customFormat="false" ht="15.7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row>
    <row r="843" customFormat="false" ht="15.7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row>
    <row r="844" customFormat="false" ht="15.7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row>
    <row r="845" customFormat="false" ht="15.7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row>
    <row r="846" customFormat="false" ht="15.7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row>
    <row r="847" customFormat="false" ht="15.7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row>
    <row r="848" customFormat="false" ht="15.7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row>
    <row r="849" customFormat="false" ht="15.7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row>
    <row r="850" customFormat="false" ht="15.7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row>
    <row r="851" customFormat="false" ht="15.7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row>
    <row r="852" customFormat="false" ht="15.7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row>
    <row r="853" customFormat="false" ht="15.7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row>
    <row r="854" customFormat="false" ht="15.7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row>
    <row r="855" customFormat="false" ht="15.7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row>
    <row r="856" customFormat="false" ht="15.7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row>
    <row r="857" customFormat="false" ht="15.7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row>
    <row r="858" customFormat="false" ht="15.7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row>
    <row r="859" customFormat="false" ht="15.7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row>
    <row r="860" customFormat="false" ht="15.7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row>
    <row r="861" customFormat="false" ht="15.7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row>
    <row r="862" customFormat="false" ht="15.7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row>
    <row r="863" customFormat="false" ht="15.7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row>
    <row r="864" customFormat="false" ht="15.7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row>
    <row r="865" customFormat="false" ht="15.7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row>
    <row r="866" customFormat="false" ht="15.7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row>
    <row r="867" customFormat="false" ht="15.7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row>
    <row r="868" customFormat="false" ht="15.7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row>
    <row r="869" customFormat="false" ht="15.7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row>
    <row r="870" customFormat="false" ht="15.7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row>
    <row r="871" customFormat="false" ht="15.7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row>
    <row r="872" customFormat="false" ht="15.7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row>
    <row r="873" customFormat="false" ht="15.7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row>
    <row r="874" customFormat="false" ht="15.7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row>
    <row r="875" customFormat="false" ht="15.7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row>
    <row r="876" customFormat="false" ht="15.7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row>
    <row r="877" customFormat="false" ht="15.7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row>
    <row r="878" customFormat="false" ht="15.7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row>
    <row r="879" customFormat="false" ht="15.7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row>
    <row r="880" customFormat="false" ht="15.7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row>
    <row r="881" customFormat="false" ht="15.7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row>
    <row r="882" customFormat="false" ht="15.7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row>
    <row r="883" customFormat="false" ht="15.7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row>
    <row r="884" customFormat="false" ht="15.7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row>
    <row r="885" customFormat="false" ht="15.7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row>
    <row r="886" customFormat="false" ht="15.7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row>
    <row r="887" customFormat="false" ht="15.7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row>
    <row r="888" customFormat="false" ht="15.7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row>
    <row r="889" customFormat="false" ht="15.7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row>
    <row r="890" customFormat="false" ht="15.7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row>
    <row r="891" customFormat="false" ht="15.7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row>
    <row r="892" customFormat="false" ht="15.7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row>
    <row r="893" customFormat="false" ht="15.7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row>
    <row r="894" customFormat="false" ht="15.7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row>
    <row r="895" customFormat="false" ht="15.7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row>
    <row r="896" customFormat="false" ht="15.7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row>
    <row r="897" customFormat="false" ht="15.7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row>
    <row r="898" customFormat="false" ht="15.7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row>
    <row r="899" customFormat="false" ht="15.7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row>
    <row r="900" customFormat="false" ht="15.7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row>
    <row r="901" customFormat="false" ht="15.7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row>
    <row r="902" customFormat="false" ht="15.7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row>
    <row r="903" customFormat="false" ht="15.7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row>
    <row r="904" customFormat="false" ht="15.7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row>
    <row r="905" customFormat="false" ht="15.7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row>
    <row r="906" customFormat="false" ht="15.7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row>
    <row r="907" customFormat="false" ht="15.7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row>
    <row r="908" customFormat="false" ht="15.7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row>
    <row r="909" customFormat="false" ht="15.7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row>
    <row r="910" customFormat="false" ht="15.7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row>
    <row r="911" customFormat="false" ht="15.7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row>
    <row r="912" customFormat="false" ht="15.7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row>
    <row r="913" customFormat="false" ht="15.7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row>
    <row r="914" customFormat="false" ht="15.7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row>
    <row r="915" customFormat="false" ht="15.7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row>
    <row r="916" customFormat="false" ht="15.7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row>
    <row r="917" customFormat="false" ht="15.7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row>
    <row r="918" customFormat="false" ht="15.7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row>
    <row r="919" customFormat="false" ht="15.7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row>
    <row r="920" customFormat="false" ht="15.7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row>
    <row r="921" customFormat="false" ht="15.7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row>
    <row r="922" customFormat="false" ht="15.7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row>
    <row r="923" customFormat="false" ht="15.7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row>
    <row r="924" customFormat="false" ht="15.7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row>
    <row r="925" customFormat="false" ht="15.7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row>
    <row r="926" customFormat="false" ht="15.7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row>
    <row r="927" customFormat="false" ht="15.7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row>
    <row r="928" customFormat="false" ht="15.7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row>
    <row r="929" customFormat="false" ht="15.7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row>
    <row r="930" customFormat="false" ht="15.7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row>
    <row r="931" customFormat="false" ht="15.7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row>
    <row r="932" customFormat="false" ht="15.7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row>
    <row r="933" customFormat="false" ht="15.7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row>
    <row r="934" customFormat="false" ht="15.7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row>
    <row r="935" customFormat="false" ht="15.7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row>
    <row r="936" customFormat="false" ht="15.7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row>
    <row r="937" customFormat="false" ht="15.7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row>
    <row r="938" customFormat="false" ht="15.7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row>
    <row r="939" customFormat="false" ht="15.7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row>
    <row r="940" customFormat="false" ht="15.7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row>
    <row r="941" customFormat="false" ht="15.7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row>
    <row r="942" customFormat="false" ht="15.7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row>
    <row r="943" customFormat="false" ht="15.7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row>
    <row r="944" customFormat="false" ht="15.7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row>
    <row r="945" customFormat="false" ht="15.7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row>
    <row r="946" customFormat="false" ht="15.7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row>
    <row r="947" customFormat="false" ht="15.7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row>
    <row r="948" customFormat="false" ht="15.7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row>
    <row r="949" customFormat="false" ht="15.7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row>
    <row r="950" customFormat="false" ht="15.7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row>
    <row r="951" customFormat="false" ht="15.7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row>
    <row r="952" customFormat="false" ht="15.7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row>
    <row r="953" customFormat="false" ht="15.7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row>
    <row r="954" customFormat="false" ht="15.7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row>
    <row r="955" customFormat="false" ht="15.7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row>
    <row r="956" customFormat="false" ht="15.7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row>
    <row r="957" customFormat="false" ht="15.7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row>
    <row r="958" customFormat="false" ht="15.7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row>
    <row r="959" customFormat="false" ht="15.7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row>
    <row r="960" customFormat="false" ht="15.7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row>
    <row r="961" customFormat="false" ht="15.7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row>
    <row r="962" customFormat="false" ht="15.7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row>
    <row r="963" customFormat="false" ht="15.7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row>
    <row r="964" customFormat="false" ht="15.7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row>
    <row r="965" customFormat="false" ht="15.7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row>
    <row r="966" customFormat="false" ht="15.7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row>
    <row r="967" customFormat="false" ht="15.7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row>
    <row r="968" customFormat="false" ht="15.7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row>
    <row r="969" customFormat="false" ht="15.7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row>
    <row r="970" customFormat="false" ht="15.7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row>
    <row r="971" customFormat="false" ht="15.7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row>
    <row r="972" customFormat="false" ht="15.7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row>
    <row r="973" customFormat="false" ht="15.7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row>
    <row r="974" customFormat="false" ht="15.7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row>
    <row r="975" customFormat="false" ht="15.7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row>
    <row r="976" customFormat="false" ht="15.7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row>
    <row r="977" customFormat="false" ht="15.7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row>
    <row r="978" customFormat="false" ht="15.7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row>
    <row r="979" customFormat="false" ht="15.7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row>
    <row r="980" customFormat="false" ht="15.7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row>
    <row r="981" customFormat="false" ht="15.7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row>
    <row r="982" customFormat="false" ht="15.7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row>
  </sheetData>
  <mergeCells count="237">
    <mergeCell ref="A2:B2"/>
    <mergeCell ref="C2:H2"/>
    <mergeCell ref="I2:AE2"/>
    <mergeCell ref="A4:H4"/>
    <mergeCell ref="I4:U4"/>
    <mergeCell ref="W4:Y4"/>
    <mergeCell ref="Z4:AE4"/>
    <mergeCell ref="A6:H6"/>
    <mergeCell ref="I6:M6"/>
    <mergeCell ref="O6:AE6"/>
    <mergeCell ref="A9:AE11"/>
    <mergeCell ref="A14:AE16"/>
    <mergeCell ref="A19:AE21"/>
    <mergeCell ref="A24:J24"/>
    <mergeCell ref="K24:O24"/>
    <mergeCell ref="Q24:Z24"/>
    <mergeCell ref="AA24:AE24"/>
    <mergeCell ref="A25:J25"/>
    <mergeCell ref="K25:O25"/>
    <mergeCell ref="Q25:Z25"/>
    <mergeCell ref="AA25:AE25"/>
    <mergeCell ref="A26:J26"/>
    <mergeCell ref="K26:O26"/>
    <mergeCell ref="Q26:Z26"/>
    <mergeCell ref="AA26:AE26"/>
    <mergeCell ref="A27:J27"/>
    <mergeCell ref="K27:O27"/>
    <mergeCell ref="Q27:Z27"/>
    <mergeCell ref="AA27:AE27"/>
    <mergeCell ref="A28:J28"/>
    <mergeCell ref="K28:O28"/>
    <mergeCell ref="Q28:Z28"/>
    <mergeCell ref="AA28:AE28"/>
    <mergeCell ref="A29:J29"/>
    <mergeCell ref="K29:O29"/>
    <mergeCell ref="Q29:Z29"/>
    <mergeCell ref="AA29:AE29"/>
    <mergeCell ref="A30:J30"/>
    <mergeCell ref="K30:O30"/>
    <mergeCell ref="Q30:Z30"/>
    <mergeCell ref="AA30:AE30"/>
    <mergeCell ref="A31:J31"/>
    <mergeCell ref="K31:O31"/>
    <mergeCell ref="Q31:Z31"/>
    <mergeCell ref="AA31:AE31"/>
    <mergeCell ref="B34:C34"/>
    <mergeCell ref="D34:E34"/>
    <mergeCell ref="F34:H34"/>
    <mergeCell ref="I34:K34"/>
    <mergeCell ref="L34:O34"/>
    <mergeCell ref="P34:S34"/>
    <mergeCell ref="T34:W34"/>
    <mergeCell ref="X34:AA34"/>
    <mergeCell ref="AB34:AE34"/>
    <mergeCell ref="B35:C35"/>
    <mergeCell ref="D35:E35"/>
    <mergeCell ref="F35:H35"/>
    <mergeCell ref="I35:K35"/>
    <mergeCell ref="L35:O35"/>
    <mergeCell ref="P35:S35"/>
    <mergeCell ref="T35:W35"/>
    <mergeCell ref="X35:AA35"/>
    <mergeCell ref="AB35:AE35"/>
    <mergeCell ref="B36:C36"/>
    <mergeCell ref="D36:E36"/>
    <mergeCell ref="F36:H36"/>
    <mergeCell ref="I36:K36"/>
    <mergeCell ref="L36:O36"/>
    <mergeCell ref="P36:S36"/>
    <mergeCell ref="T36:W36"/>
    <mergeCell ref="X36:AA36"/>
    <mergeCell ref="AB36:AE36"/>
    <mergeCell ref="B37:C37"/>
    <mergeCell ref="D37:E37"/>
    <mergeCell ref="F37:H37"/>
    <mergeCell ref="I37:K37"/>
    <mergeCell ref="L37:O37"/>
    <mergeCell ref="P37:S37"/>
    <mergeCell ref="T37:W37"/>
    <mergeCell ref="X37:AA37"/>
    <mergeCell ref="AB37:AE37"/>
    <mergeCell ref="B38:C38"/>
    <mergeCell ref="D38:E38"/>
    <mergeCell ref="F38:H38"/>
    <mergeCell ref="I38:K38"/>
    <mergeCell ref="L38:O38"/>
    <mergeCell ref="P38:S38"/>
    <mergeCell ref="T38:W38"/>
    <mergeCell ref="X38:AA38"/>
    <mergeCell ref="AB38:AE38"/>
    <mergeCell ref="B39:C39"/>
    <mergeCell ref="D39:E39"/>
    <mergeCell ref="F39:H39"/>
    <mergeCell ref="I39:K39"/>
    <mergeCell ref="L39:O39"/>
    <mergeCell ref="P39:S39"/>
    <mergeCell ref="T39:W39"/>
    <mergeCell ref="X39:AA39"/>
    <mergeCell ref="AB39:AE39"/>
    <mergeCell ref="B40:C40"/>
    <mergeCell ref="D40:E40"/>
    <mergeCell ref="F40:H40"/>
    <mergeCell ref="I40:K40"/>
    <mergeCell ref="L40:O40"/>
    <mergeCell ref="P40:S40"/>
    <mergeCell ref="T40:W40"/>
    <mergeCell ref="X40:AA40"/>
    <mergeCell ref="AB40:AE40"/>
    <mergeCell ref="L41:O41"/>
    <mergeCell ref="P41:S41"/>
    <mergeCell ref="T41:AE41"/>
    <mergeCell ref="B44:D44"/>
    <mergeCell ref="E44:G44"/>
    <mergeCell ref="H44:J44"/>
    <mergeCell ref="K44:M44"/>
    <mergeCell ref="N44:O44"/>
    <mergeCell ref="P44:S44"/>
    <mergeCell ref="T44:W44"/>
    <mergeCell ref="X44:AA44"/>
    <mergeCell ref="AB44:AE44"/>
    <mergeCell ref="B45:D45"/>
    <mergeCell ref="E45:G45"/>
    <mergeCell ref="H45:J45"/>
    <mergeCell ref="K45:M45"/>
    <mergeCell ref="N45:O45"/>
    <mergeCell ref="P45:S45"/>
    <mergeCell ref="T45:W45"/>
    <mergeCell ref="X45:AA45"/>
    <mergeCell ref="AB45:AE45"/>
    <mergeCell ref="B46:D46"/>
    <mergeCell ref="E46:G46"/>
    <mergeCell ref="H46:J46"/>
    <mergeCell ref="K46:M46"/>
    <mergeCell ref="N46:O46"/>
    <mergeCell ref="P46:S46"/>
    <mergeCell ref="T46:W46"/>
    <mergeCell ref="X46:AA46"/>
    <mergeCell ref="AB46:AE46"/>
    <mergeCell ref="B47:D47"/>
    <mergeCell ref="E47:G47"/>
    <mergeCell ref="H47:J47"/>
    <mergeCell ref="K47:M47"/>
    <mergeCell ref="N47:O47"/>
    <mergeCell ref="P47:S47"/>
    <mergeCell ref="T47:W47"/>
    <mergeCell ref="X47:AA47"/>
    <mergeCell ref="AB47:AE47"/>
    <mergeCell ref="B48:D48"/>
    <mergeCell ref="E48:G48"/>
    <mergeCell ref="H48:J48"/>
    <mergeCell ref="K48:M48"/>
    <mergeCell ref="N48:O48"/>
    <mergeCell ref="P48:S48"/>
    <mergeCell ref="T48:W48"/>
    <mergeCell ref="X48:AA48"/>
    <mergeCell ref="AB48:AE48"/>
    <mergeCell ref="B49:D49"/>
    <mergeCell ref="E49:G49"/>
    <mergeCell ref="H49:J49"/>
    <mergeCell ref="K49:M49"/>
    <mergeCell ref="N49:O49"/>
    <mergeCell ref="P49:S49"/>
    <mergeCell ref="T49:W49"/>
    <mergeCell ref="X49:AA49"/>
    <mergeCell ref="AB49:AE49"/>
    <mergeCell ref="B50:D50"/>
    <mergeCell ref="E50:G50"/>
    <mergeCell ref="H50:J50"/>
    <mergeCell ref="K50:M50"/>
    <mergeCell ref="N50:O50"/>
    <mergeCell ref="P50:S50"/>
    <mergeCell ref="T50:W50"/>
    <mergeCell ref="X50:AA50"/>
    <mergeCell ref="AB50:AE50"/>
    <mergeCell ref="B53:D53"/>
    <mergeCell ref="E53:G53"/>
    <mergeCell ref="H53:J53"/>
    <mergeCell ref="K53:M53"/>
    <mergeCell ref="N53:Q53"/>
    <mergeCell ref="R53:U53"/>
    <mergeCell ref="V53:X53"/>
    <mergeCell ref="Y53:AA53"/>
    <mergeCell ref="AB53:AE53"/>
    <mergeCell ref="B54:D54"/>
    <mergeCell ref="E54:G54"/>
    <mergeCell ref="H54:J54"/>
    <mergeCell ref="K54:M54"/>
    <mergeCell ref="N54:Q54"/>
    <mergeCell ref="R54:U54"/>
    <mergeCell ref="V54:X54"/>
    <mergeCell ref="Y54:AA54"/>
    <mergeCell ref="AB54:AE54"/>
    <mergeCell ref="B55:D55"/>
    <mergeCell ref="E55:G55"/>
    <mergeCell ref="H55:J55"/>
    <mergeCell ref="K55:M55"/>
    <mergeCell ref="N55:Q55"/>
    <mergeCell ref="R55:U55"/>
    <mergeCell ref="V55:X55"/>
    <mergeCell ref="Y55:AA55"/>
    <mergeCell ref="AB55:AE55"/>
    <mergeCell ref="B56:D56"/>
    <mergeCell ref="E56:G56"/>
    <mergeCell ref="H56:J56"/>
    <mergeCell ref="K56:M56"/>
    <mergeCell ref="N56:Q56"/>
    <mergeCell ref="R56:U56"/>
    <mergeCell ref="V56:X56"/>
    <mergeCell ref="Y56:AA56"/>
    <mergeCell ref="AB56:AE56"/>
    <mergeCell ref="B57:D57"/>
    <mergeCell ref="E57:G57"/>
    <mergeCell ref="H57:J57"/>
    <mergeCell ref="K57:M57"/>
    <mergeCell ref="N57:Q57"/>
    <mergeCell ref="R57:U57"/>
    <mergeCell ref="V57:X57"/>
    <mergeCell ref="Y57:AA57"/>
    <mergeCell ref="AB57:AE57"/>
    <mergeCell ref="B58:D58"/>
    <mergeCell ref="E58:G58"/>
    <mergeCell ref="H58:J58"/>
    <mergeCell ref="K58:M58"/>
    <mergeCell ref="N58:Q58"/>
    <mergeCell ref="R58:U58"/>
    <mergeCell ref="V58:X58"/>
    <mergeCell ref="Y58:AA58"/>
    <mergeCell ref="AB58:AE58"/>
    <mergeCell ref="B59:D59"/>
    <mergeCell ref="E59:G59"/>
    <mergeCell ref="H59:J59"/>
    <mergeCell ref="K59:M59"/>
    <mergeCell ref="N59:Q59"/>
    <mergeCell ref="R59:U59"/>
    <mergeCell ref="V59:X59"/>
    <mergeCell ref="Y59:AA59"/>
    <mergeCell ref="AB59:AE59"/>
  </mergeCells>
  <dataValidations count="2">
    <dataValidation allowBlank="true" errorStyle="stop" operator="between" showDropDown="false" showErrorMessage="true" showInputMessage="false" sqref="C2" type="list">
      <formula1>Lista_Órgãos!$A$2:$A$56</formula1>
      <formula2>0</formula2>
    </dataValidation>
    <dataValidation allowBlank="true" errorStyle="stop" operator="between" showDropDown="false" showErrorMessage="true" showInputMessage="false" sqref="T35:T40" type="list">
      <formula1>'Lista_Origem de Recursos'!$A$2:$A$6</formula1>
      <formula2>0</formula2>
    </dataValidation>
  </dataValidations>
  <printOptions headings="false" gridLines="true" gridLinesSet="true" horizontalCentered="true" verticalCentered="false"/>
  <pageMargins left="0.7" right="0.7" top="0.75" bottom="0.75" header="0" footer="0"/>
  <pageSetup paperSize="9" scale="100" fitToWidth="1" fitToHeight="1" pageOrder="overThenDown" orientation="landscape" blackAndWhite="false" draft="false" cellComments="none" horizontalDpi="300" verticalDpi="300" copies="1"/>
  <headerFooter differentFirst="false" differentOddEven="false">
    <oddHeader>&amp;C&amp;F</oddHeader>
    <oddFooter>&amp;L&amp;D &amp;T&amp;R&amp;P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31" min="1" style="0" width="3.88"/>
  </cols>
  <sheetData>
    <row r="1" customFormat="false" ht="3.75" hidden="false" customHeight="true" outlineLevel="0" collapsed="false">
      <c r="A1" s="39"/>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row>
    <row r="2" customFormat="false" ht="18.75" hidden="false" customHeight="true" outlineLevel="0" collapsed="false">
      <c r="A2" s="40" t="s">
        <v>0</v>
      </c>
      <c r="B2" s="40"/>
      <c r="C2" s="40"/>
      <c r="D2" s="40"/>
      <c r="E2" s="40"/>
      <c r="F2" s="40"/>
      <c r="G2" s="40"/>
      <c r="H2" s="40"/>
      <c r="I2" s="41" t="str">
        <f aca="false">IF(C2="","",VLOOKUP(C2,Lista_Órgãos!A2:B56,2,0))</f>
        <v/>
      </c>
      <c r="J2" s="41"/>
      <c r="K2" s="41"/>
      <c r="L2" s="41"/>
      <c r="M2" s="41"/>
      <c r="N2" s="41"/>
      <c r="O2" s="41"/>
      <c r="P2" s="41"/>
      <c r="Q2" s="41"/>
      <c r="R2" s="41"/>
      <c r="S2" s="41"/>
      <c r="T2" s="41"/>
      <c r="U2" s="41"/>
      <c r="V2" s="41"/>
      <c r="W2" s="41"/>
      <c r="X2" s="41"/>
      <c r="Y2" s="41"/>
      <c r="Z2" s="41"/>
      <c r="AA2" s="41"/>
      <c r="AB2" s="41"/>
      <c r="AC2" s="41"/>
      <c r="AD2" s="41"/>
      <c r="AE2" s="41"/>
    </row>
    <row r="3" customFormat="false" ht="3.75" hidden="false" customHeight="true" outlineLevel="0" collapsed="false">
      <c r="A3" s="42"/>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row>
    <row r="4" customFormat="false" ht="18.75" hidden="false" customHeight="true" outlineLevel="0" collapsed="false">
      <c r="A4" s="40" t="s">
        <v>2</v>
      </c>
      <c r="B4" s="40"/>
      <c r="C4" s="40"/>
      <c r="D4" s="40"/>
      <c r="E4" s="40"/>
      <c r="F4" s="40"/>
      <c r="G4" s="40"/>
      <c r="H4" s="40"/>
      <c r="I4" s="43"/>
      <c r="J4" s="43"/>
      <c r="K4" s="43"/>
      <c r="L4" s="43"/>
      <c r="M4" s="43"/>
      <c r="N4" s="43"/>
      <c r="O4" s="43"/>
      <c r="P4" s="43"/>
      <c r="Q4" s="43"/>
      <c r="R4" s="43"/>
      <c r="S4" s="43"/>
      <c r="T4" s="43"/>
      <c r="U4" s="43"/>
      <c r="V4" s="42"/>
      <c r="W4" s="44" t="s">
        <v>3</v>
      </c>
      <c r="X4" s="44"/>
      <c r="Y4" s="44"/>
      <c r="Z4" s="43"/>
      <c r="AA4" s="43"/>
      <c r="AB4" s="43"/>
      <c r="AC4" s="43"/>
      <c r="AD4" s="43"/>
      <c r="AE4" s="43"/>
    </row>
    <row r="5" customFormat="false" ht="3.75" hidden="false" customHeight="true" outlineLevel="0" collapsed="false">
      <c r="A5" s="39"/>
      <c r="B5" s="39"/>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row>
    <row r="6" customFormat="false" ht="18.75" hidden="false" customHeight="true" outlineLevel="0" collapsed="false">
      <c r="A6" s="40" t="s">
        <v>46</v>
      </c>
      <c r="B6" s="40"/>
      <c r="C6" s="45" t="s">
        <v>47</v>
      </c>
      <c r="D6" s="45"/>
      <c r="E6" s="45"/>
      <c r="F6" s="45"/>
      <c r="G6" s="45"/>
      <c r="H6" s="45"/>
      <c r="I6" s="45"/>
      <c r="J6" s="45"/>
      <c r="K6" s="45"/>
      <c r="L6" s="45"/>
      <c r="M6" s="45"/>
      <c r="N6" s="45"/>
      <c r="O6" s="45"/>
      <c r="P6" s="45"/>
      <c r="Q6" s="46" t="s">
        <v>22</v>
      </c>
      <c r="R6" s="42"/>
      <c r="T6" s="42"/>
      <c r="U6" s="42"/>
      <c r="V6" s="47" t="s">
        <v>48</v>
      </c>
      <c r="W6" s="47"/>
      <c r="X6" s="47"/>
      <c r="Y6" s="47"/>
      <c r="Z6" s="47"/>
      <c r="AA6" s="47"/>
      <c r="AB6" s="47"/>
      <c r="AC6" s="47"/>
      <c r="AD6" s="47"/>
      <c r="AE6" s="47"/>
    </row>
    <row r="7" customFormat="false" ht="3.75" hidden="false" customHeight="true" outlineLevel="0" collapsed="false">
      <c r="A7" s="39"/>
      <c r="B7" s="39"/>
      <c r="C7" s="39"/>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row>
    <row r="8" customFormat="false" ht="15.75" hidden="false" customHeight="false" outlineLevel="0" collapsed="false">
      <c r="A8" s="46" t="s">
        <v>5</v>
      </c>
      <c r="B8" s="42"/>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row>
    <row r="9" customFormat="false" ht="18.75" hidden="false" customHeight="true" outlineLevel="0" collapsed="false">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row>
    <row r="10" customFormat="false" ht="18.75" hidden="false" customHeight="true" outlineLevel="0" collapsed="false">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row>
    <row r="11" customFormat="false" ht="18.75" hidden="false" customHeight="true" outlineLevel="0" collapsed="false">
      <c r="A11" s="48"/>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row>
    <row r="12" customFormat="false" ht="18.75" hidden="false" customHeight="true" outlineLevel="0" collapsed="false">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row>
    <row r="13" customFormat="false" ht="3.75" hidden="false" customHeight="true" outlineLevel="0" collapsed="false">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row>
    <row r="14" customFormat="false" ht="15.75" hidden="false" customHeight="false" outlineLevel="0" collapsed="false">
      <c r="A14" s="46" t="s">
        <v>7</v>
      </c>
      <c r="B14" s="42"/>
      <c r="C14" s="42"/>
      <c r="D14" s="42"/>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row>
    <row r="15" customFormat="false" ht="18.75" hidden="false" customHeight="true" outlineLevel="0" collapsed="false">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row>
    <row r="16" customFormat="false" ht="18.75" hidden="false" customHeight="true" outlineLevel="0" collapsed="false">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row>
    <row r="17" customFormat="false" ht="18.75" hidden="false" customHeight="true" outlineLevel="0" collapsed="false">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row>
    <row r="18" customFormat="false" ht="18.75" hidden="false" customHeight="true" outlineLevel="0" collapsed="false">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row>
    <row r="19" customFormat="false" ht="3.75" hidden="false" customHeight="true" outlineLevel="0" collapsed="false">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row>
    <row r="20" customFormat="false" ht="15.75" hidden="false" customHeight="false" outlineLevel="0" collapsed="false">
      <c r="A20" s="46" t="s">
        <v>8</v>
      </c>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row>
    <row r="21" customFormat="false" ht="18.75" hidden="false" customHeight="true" outlineLevel="0" collapsed="false">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row>
    <row r="22" customFormat="false" ht="18.75" hidden="false" customHeight="true" outlineLevel="0" collapsed="false">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row>
    <row r="23" customFormat="false" ht="18.75" hidden="false" customHeight="true" outlineLevel="0" collapsed="false">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row>
    <row r="24" customFormat="false" ht="18.75" hidden="false" customHeight="true" outlineLevel="0" collapsed="false">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row>
    <row r="25" customFormat="false" ht="3.75" hidden="false" customHeight="true" outlineLevel="0" collapsed="false">
      <c r="A25" s="39" t="s">
        <v>10</v>
      </c>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row>
    <row r="26" customFormat="false" ht="18.75" hidden="false" customHeight="true" outlineLevel="0" collapsed="false">
      <c r="A26" s="49" t="s">
        <v>49</v>
      </c>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row>
    <row r="27" customFormat="false" ht="18.75" hidden="false" customHeight="true" outlineLevel="0" collapsed="false">
      <c r="A27" s="24" t="s">
        <v>12</v>
      </c>
      <c r="B27" s="24"/>
      <c r="C27" s="24"/>
      <c r="D27" s="24"/>
      <c r="E27" s="24"/>
      <c r="F27" s="24"/>
      <c r="G27" s="24"/>
      <c r="H27" s="24"/>
      <c r="I27" s="24"/>
      <c r="J27" s="24"/>
      <c r="K27" s="24" t="s">
        <v>50</v>
      </c>
      <c r="L27" s="24"/>
      <c r="M27" s="24"/>
      <c r="N27" s="24"/>
      <c r="O27" s="24"/>
      <c r="P27" s="50"/>
      <c r="Q27" s="24" t="s">
        <v>12</v>
      </c>
      <c r="R27" s="24"/>
      <c r="S27" s="24"/>
      <c r="T27" s="24"/>
      <c r="U27" s="24"/>
      <c r="V27" s="24"/>
      <c r="W27" s="24"/>
      <c r="X27" s="24"/>
      <c r="Y27" s="24"/>
      <c r="Z27" s="24"/>
      <c r="AA27" s="24" t="s">
        <v>50</v>
      </c>
      <c r="AB27" s="24"/>
      <c r="AC27" s="24"/>
      <c r="AD27" s="24"/>
      <c r="AE27" s="24"/>
    </row>
    <row r="28" customFormat="false" ht="18.75" hidden="false" customHeight="true" outlineLevel="0" collapsed="false">
      <c r="A28" s="24"/>
      <c r="B28" s="24"/>
      <c r="C28" s="24"/>
      <c r="D28" s="24"/>
      <c r="E28" s="24"/>
      <c r="F28" s="24"/>
      <c r="G28" s="24"/>
      <c r="H28" s="24"/>
      <c r="I28" s="24"/>
      <c r="J28" s="24"/>
      <c r="K28" s="48"/>
      <c r="L28" s="48"/>
      <c r="M28" s="48"/>
      <c r="N28" s="48"/>
      <c r="O28" s="48"/>
      <c r="P28" s="50"/>
      <c r="Q28" s="24"/>
      <c r="R28" s="24"/>
      <c r="S28" s="24"/>
      <c r="T28" s="24"/>
      <c r="U28" s="24"/>
      <c r="V28" s="24"/>
      <c r="W28" s="24"/>
      <c r="X28" s="24"/>
      <c r="Y28" s="24"/>
      <c r="Z28" s="24"/>
      <c r="AA28" s="48"/>
      <c r="AB28" s="48"/>
      <c r="AC28" s="48"/>
      <c r="AD28" s="48"/>
      <c r="AE28" s="48"/>
    </row>
    <row r="29" customFormat="false" ht="18.75" hidden="false" customHeight="true" outlineLevel="0" collapsed="false">
      <c r="A29" s="24"/>
      <c r="B29" s="24"/>
      <c r="C29" s="24"/>
      <c r="D29" s="24"/>
      <c r="E29" s="24"/>
      <c r="F29" s="24"/>
      <c r="G29" s="24"/>
      <c r="H29" s="24"/>
      <c r="I29" s="24"/>
      <c r="J29" s="24"/>
      <c r="K29" s="48"/>
      <c r="L29" s="48"/>
      <c r="M29" s="48"/>
      <c r="N29" s="48"/>
      <c r="O29" s="48"/>
      <c r="P29" s="50"/>
      <c r="Q29" s="24"/>
      <c r="R29" s="24"/>
      <c r="S29" s="24"/>
      <c r="T29" s="24"/>
      <c r="U29" s="24"/>
      <c r="V29" s="24"/>
      <c r="W29" s="24"/>
      <c r="X29" s="24"/>
      <c r="Y29" s="24"/>
      <c r="Z29" s="24"/>
      <c r="AA29" s="48"/>
      <c r="AB29" s="48"/>
      <c r="AC29" s="48"/>
      <c r="AD29" s="48"/>
      <c r="AE29" s="48"/>
    </row>
    <row r="30" customFormat="false" ht="18.75" hidden="false" customHeight="true" outlineLevel="0" collapsed="false">
      <c r="A30" s="24"/>
      <c r="B30" s="24"/>
      <c r="C30" s="24"/>
      <c r="D30" s="24"/>
      <c r="E30" s="24"/>
      <c r="F30" s="24"/>
      <c r="G30" s="24"/>
      <c r="H30" s="24"/>
      <c r="I30" s="24"/>
      <c r="J30" s="24"/>
      <c r="K30" s="48"/>
      <c r="L30" s="48"/>
      <c r="M30" s="48"/>
      <c r="N30" s="48"/>
      <c r="O30" s="48"/>
      <c r="P30" s="50"/>
      <c r="Q30" s="24"/>
      <c r="R30" s="24"/>
      <c r="S30" s="24"/>
      <c r="T30" s="24"/>
      <c r="U30" s="24"/>
      <c r="V30" s="24"/>
      <c r="W30" s="24"/>
      <c r="X30" s="24"/>
      <c r="Y30" s="24"/>
      <c r="Z30" s="24"/>
      <c r="AA30" s="48"/>
      <c r="AB30" s="48"/>
      <c r="AC30" s="48"/>
      <c r="AD30" s="48"/>
      <c r="AE30" s="48"/>
    </row>
    <row r="31" customFormat="false" ht="18.75" hidden="false" customHeight="true" outlineLevel="0" collapsed="false">
      <c r="A31" s="24"/>
      <c r="B31" s="24"/>
      <c r="C31" s="24"/>
      <c r="D31" s="24"/>
      <c r="E31" s="24"/>
      <c r="F31" s="24"/>
      <c r="G31" s="24"/>
      <c r="H31" s="24"/>
      <c r="I31" s="24"/>
      <c r="J31" s="24"/>
      <c r="K31" s="48"/>
      <c r="L31" s="48"/>
      <c r="M31" s="48"/>
      <c r="N31" s="48"/>
      <c r="O31" s="48"/>
      <c r="P31" s="50"/>
      <c r="Q31" s="24"/>
      <c r="R31" s="24"/>
      <c r="S31" s="24"/>
      <c r="T31" s="24"/>
      <c r="U31" s="24"/>
      <c r="V31" s="24"/>
      <c r="W31" s="24"/>
      <c r="X31" s="24"/>
      <c r="Y31" s="24"/>
      <c r="Z31" s="24"/>
      <c r="AA31" s="48"/>
      <c r="AB31" s="48"/>
      <c r="AC31" s="48"/>
      <c r="AD31" s="48"/>
      <c r="AE31" s="48"/>
    </row>
    <row r="32" customFormat="false" ht="3.75" hidden="false" customHeight="true" outlineLevel="0" collapsed="false">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row>
    <row r="33" customFormat="false" ht="16.5" hidden="false" customHeight="true" outlineLevel="0" collapsed="false">
      <c r="A33" s="49" t="s">
        <v>51</v>
      </c>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row>
    <row r="34" customFormat="false" ht="16.5" hidden="false" customHeight="true" outlineLevel="0" collapsed="false">
      <c r="A34" s="51" t="s">
        <v>52</v>
      </c>
      <c r="B34" s="51"/>
      <c r="C34" s="51"/>
      <c r="D34" s="51"/>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row>
    <row r="35" customFormat="false" ht="16.5" hidden="false" customHeight="true" outlineLevel="0" collapsed="false">
      <c r="A35" s="51" t="s">
        <v>53</v>
      </c>
      <c r="B35" s="51"/>
      <c r="C35" s="51"/>
      <c r="D35" s="51"/>
      <c r="E35" s="51"/>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row>
    <row r="36" customFormat="false" ht="16.5" hidden="false" customHeight="true" outlineLevel="0" collapsed="false">
      <c r="A36" s="53" t="s">
        <v>54</v>
      </c>
      <c r="B36" s="53"/>
      <c r="C36" s="53"/>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row>
    <row r="37" customFormat="false" ht="16.5" hidden="false" customHeight="true" outlineLevel="0" collapsed="false">
      <c r="A37" s="53" t="s">
        <v>20</v>
      </c>
      <c r="B37" s="53"/>
      <c r="C37" s="53"/>
      <c r="D37" s="52"/>
      <c r="E37" s="52"/>
      <c r="F37" s="52"/>
      <c r="G37" s="52"/>
      <c r="H37" s="52"/>
      <c r="I37" s="52"/>
      <c r="J37" s="52"/>
      <c r="K37" s="52"/>
      <c r="L37" s="52"/>
      <c r="M37" s="52"/>
      <c r="N37" s="52"/>
      <c r="O37" s="52"/>
      <c r="P37" s="52"/>
      <c r="Q37" s="52"/>
      <c r="R37" s="52"/>
      <c r="S37" s="52"/>
      <c r="T37" s="52"/>
      <c r="U37" s="54" t="s">
        <v>46</v>
      </c>
      <c r="V37" s="54"/>
      <c r="W37" s="52"/>
      <c r="X37" s="52"/>
      <c r="Y37" s="52"/>
      <c r="Z37" s="52"/>
      <c r="AA37" s="52"/>
      <c r="AB37" s="52"/>
      <c r="AC37" s="52"/>
      <c r="AD37" s="52"/>
      <c r="AE37" s="52"/>
    </row>
    <row r="38" customFormat="false" ht="16.5" hidden="false" customHeight="true" outlineLevel="0" collapsed="false">
      <c r="A38" s="55" t="s">
        <v>55</v>
      </c>
      <c r="B38" s="55"/>
      <c r="C38" s="55"/>
      <c r="D38" s="56"/>
      <c r="E38" s="56"/>
      <c r="F38" s="56"/>
      <c r="G38" s="56"/>
      <c r="H38" s="56"/>
      <c r="I38" s="56"/>
      <c r="J38" s="56"/>
      <c r="K38" s="56"/>
      <c r="L38" s="56"/>
      <c r="M38" s="56"/>
      <c r="N38" s="56"/>
      <c r="O38" s="56"/>
      <c r="P38" s="56"/>
      <c r="Q38" s="56"/>
      <c r="R38" s="56"/>
      <c r="S38" s="56"/>
      <c r="T38" s="56"/>
      <c r="U38" s="54" t="s">
        <v>46</v>
      </c>
      <c r="V38" s="54"/>
      <c r="W38" s="57"/>
      <c r="X38" s="57"/>
      <c r="Y38" s="57"/>
      <c r="Z38" s="57"/>
      <c r="AA38" s="57"/>
      <c r="AB38" s="57"/>
      <c r="AC38" s="57"/>
      <c r="AD38" s="57"/>
      <c r="AE38" s="57"/>
    </row>
    <row r="39" customFormat="false" ht="16.5" hidden="false" customHeight="true" outlineLevel="0" collapsed="false">
      <c r="A39" s="55"/>
      <c r="B39" s="55"/>
      <c r="C39" s="55"/>
      <c r="D39" s="56"/>
      <c r="E39" s="56"/>
      <c r="F39" s="56"/>
      <c r="G39" s="56"/>
      <c r="H39" s="56"/>
      <c r="I39" s="56"/>
      <c r="J39" s="56"/>
      <c r="K39" s="56"/>
      <c r="L39" s="56"/>
      <c r="M39" s="56"/>
      <c r="N39" s="56"/>
      <c r="O39" s="56"/>
      <c r="P39" s="56"/>
      <c r="Q39" s="56"/>
      <c r="R39" s="56"/>
      <c r="S39" s="56"/>
      <c r="T39" s="56"/>
      <c r="U39" s="53" t="s">
        <v>32</v>
      </c>
      <c r="V39" s="53"/>
      <c r="W39" s="53"/>
      <c r="X39" s="53"/>
      <c r="Y39" s="53"/>
      <c r="Z39" s="52"/>
      <c r="AA39" s="52"/>
      <c r="AB39" s="52"/>
      <c r="AC39" s="52"/>
      <c r="AD39" s="52"/>
      <c r="AE39" s="52"/>
    </row>
    <row r="40" customFormat="false" ht="16.5" hidden="false" customHeight="true" outlineLevel="0" collapsed="false">
      <c r="A40" s="58" t="s">
        <v>56</v>
      </c>
      <c r="B40" s="58"/>
      <c r="C40" s="58"/>
      <c r="D40" s="53"/>
      <c r="E40" s="53"/>
      <c r="F40" s="53"/>
      <c r="G40" s="53"/>
      <c r="H40" s="53"/>
      <c r="I40" s="53"/>
      <c r="J40" s="53"/>
      <c r="K40" s="53"/>
      <c r="L40" s="53"/>
      <c r="M40" s="53"/>
      <c r="N40" s="53"/>
      <c r="O40" s="53"/>
      <c r="P40" s="53"/>
      <c r="Q40" s="53"/>
      <c r="R40" s="53"/>
      <c r="S40" s="53"/>
      <c r="T40" s="53"/>
      <c r="U40" s="59" t="s">
        <v>57</v>
      </c>
      <c r="V40" s="59"/>
      <c r="W40" s="59"/>
      <c r="X40" s="59"/>
      <c r="Y40" s="56"/>
      <c r="Z40" s="56"/>
      <c r="AA40" s="56"/>
      <c r="AB40" s="56"/>
      <c r="AC40" s="56"/>
      <c r="AD40" s="56"/>
      <c r="AE40" s="56"/>
    </row>
    <row r="41" customFormat="false" ht="16.5" hidden="false" customHeight="true" outlineLevel="0" collapsed="false">
      <c r="A41" s="58"/>
      <c r="B41" s="58"/>
      <c r="C41" s="58"/>
      <c r="D41" s="53"/>
      <c r="E41" s="53"/>
      <c r="F41" s="53"/>
      <c r="G41" s="53"/>
      <c r="H41" s="53"/>
      <c r="I41" s="53"/>
      <c r="J41" s="53"/>
      <c r="K41" s="53"/>
      <c r="L41" s="53"/>
      <c r="M41" s="53"/>
      <c r="N41" s="53"/>
      <c r="O41" s="53"/>
      <c r="P41" s="53"/>
      <c r="Q41" s="53"/>
      <c r="R41" s="53"/>
      <c r="S41" s="53"/>
      <c r="T41" s="53"/>
      <c r="U41" s="59"/>
      <c r="V41" s="59"/>
      <c r="W41" s="59"/>
      <c r="X41" s="59"/>
      <c r="Y41" s="56"/>
      <c r="Z41" s="56"/>
      <c r="AA41" s="56"/>
      <c r="AB41" s="56"/>
      <c r="AC41" s="56"/>
      <c r="AD41" s="56"/>
      <c r="AE41" s="56"/>
    </row>
    <row r="42" customFormat="false" ht="16.5" hidden="false" customHeight="true" outlineLevel="0" collapsed="false">
      <c r="A42" s="58" t="s">
        <v>58</v>
      </c>
      <c r="B42" s="58"/>
      <c r="C42" s="58"/>
      <c r="D42" s="58"/>
      <c r="E42" s="60"/>
      <c r="F42" s="60"/>
      <c r="G42" s="60"/>
      <c r="H42" s="60"/>
      <c r="I42" s="60"/>
      <c r="J42" s="60"/>
      <c r="K42" s="60"/>
      <c r="L42" s="60"/>
      <c r="M42" s="60"/>
      <c r="N42" s="60"/>
      <c r="O42" s="60"/>
      <c r="P42" s="60"/>
      <c r="Q42" s="60"/>
      <c r="R42" s="60"/>
      <c r="S42" s="60"/>
      <c r="T42" s="60"/>
      <c r="U42" s="55" t="s">
        <v>59</v>
      </c>
      <c r="V42" s="55"/>
      <c r="W42" s="55"/>
      <c r="X42" s="55"/>
      <c r="Y42" s="56"/>
      <c r="Z42" s="56"/>
      <c r="AA42" s="56"/>
      <c r="AB42" s="56"/>
      <c r="AC42" s="56"/>
      <c r="AD42" s="56"/>
      <c r="AE42" s="56"/>
    </row>
    <row r="43" customFormat="false" ht="16.5" hidden="false" customHeight="true" outlineLevel="0" collapsed="false">
      <c r="A43" s="58"/>
      <c r="B43" s="58"/>
      <c r="C43" s="58"/>
      <c r="D43" s="58"/>
      <c r="E43" s="60"/>
      <c r="F43" s="60"/>
      <c r="G43" s="60"/>
      <c r="H43" s="60"/>
      <c r="I43" s="60"/>
      <c r="J43" s="60"/>
      <c r="K43" s="60"/>
      <c r="L43" s="60"/>
      <c r="M43" s="60"/>
      <c r="N43" s="60"/>
      <c r="O43" s="60"/>
      <c r="P43" s="60"/>
      <c r="Q43" s="60"/>
      <c r="R43" s="60"/>
      <c r="S43" s="60"/>
      <c r="T43" s="60"/>
      <c r="U43" s="55"/>
      <c r="V43" s="55"/>
      <c r="W43" s="55"/>
      <c r="X43" s="55"/>
      <c r="Y43" s="56"/>
      <c r="Z43" s="56"/>
      <c r="AA43" s="56"/>
      <c r="AB43" s="56"/>
      <c r="AC43" s="56"/>
      <c r="AD43" s="56"/>
      <c r="AE43" s="56"/>
    </row>
    <row r="44" customFormat="false" ht="16.5" hidden="false" customHeight="true" outlineLevel="0" collapsed="false">
      <c r="A44" s="58" t="s">
        <v>60</v>
      </c>
      <c r="B44" s="58"/>
      <c r="C44" s="58"/>
      <c r="D44" s="58"/>
      <c r="E44" s="56"/>
      <c r="F44" s="56"/>
      <c r="G44" s="56"/>
      <c r="H44" s="56"/>
      <c r="I44" s="56"/>
      <c r="J44" s="56"/>
      <c r="K44" s="56"/>
      <c r="L44" s="56"/>
      <c r="M44" s="56"/>
      <c r="N44" s="56"/>
      <c r="O44" s="56"/>
      <c r="P44" s="56"/>
      <c r="Q44" s="56"/>
      <c r="R44" s="56"/>
      <c r="S44" s="56"/>
      <c r="T44" s="56"/>
      <c r="U44" s="58" t="s">
        <v>61</v>
      </c>
      <c r="V44" s="58"/>
      <c r="W44" s="58"/>
      <c r="X44" s="58"/>
      <c r="Y44" s="61"/>
      <c r="Z44" s="61"/>
      <c r="AA44" s="61"/>
      <c r="AB44" s="61"/>
      <c r="AC44" s="62" t="s">
        <v>62</v>
      </c>
      <c r="AD44" s="62"/>
      <c r="AE44" s="62"/>
    </row>
    <row r="45" customFormat="false" ht="16.5" hidden="false" customHeight="true" outlineLevel="0" collapsed="false">
      <c r="A45" s="58"/>
      <c r="B45" s="58"/>
      <c r="C45" s="58"/>
      <c r="D45" s="58"/>
      <c r="E45" s="56"/>
      <c r="F45" s="56"/>
      <c r="G45" s="56"/>
      <c r="H45" s="56"/>
      <c r="I45" s="56"/>
      <c r="J45" s="56"/>
      <c r="K45" s="56"/>
      <c r="L45" s="56"/>
      <c r="M45" s="56"/>
      <c r="N45" s="56"/>
      <c r="O45" s="56"/>
      <c r="P45" s="56"/>
      <c r="Q45" s="56"/>
      <c r="R45" s="56"/>
      <c r="S45" s="56"/>
      <c r="T45" s="56"/>
      <c r="U45" s="58"/>
      <c r="V45" s="58"/>
      <c r="W45" s="58"/>
      <c r="X45" s="58"/>
      <c r="Y45" s="61"/>
      <c r="Z45" s="61"/>
      <c r="AA45" s="61"/>
      <c r="AB45" s="61"/>
      <c r="AC45" s="62"/>
      <c r="AD45" s="62"/>
      <c r="AE45" s="62"/>
    </row>
    <row r="46" customFormat="false" ht="16.5" hidden="false" customHeight="true" outlineLevel="0" collapsed="false">
      <c r="A46" s="55" t="s">
        <v>63</v>
      </c>
      <c r="B46" s="55"/>
      <c r="C46" s="55"/>
      <c r="D46" s="63"/>
      <c r="E46" s="63"/>
      <c r="F46" s="63"/>
      <c r="G46" s="63"/>
      <c r="H46" s="63"/>
      <c r="I46" s="63"/>
      <c r="J46" s="63"/>
      <c r="K46" s="63"/>
      <c r="L46" s="63"/>
      <c r="M46" s="63"/>
      <c r="N46" s="63"/>
      <c r="O46" s="63"/>
      <c r="P46" s="55" t="s">
        <v>63</v>
      </c>
      <c r="Q46" s="55"/>
      <c r="R46" s="55"/>
      <c r="S46" s="64"/>
      <c r="T46" s="64"/>
      <c r="U46" s="64"/>
      <c r="V46" s="64"/>
      <c r="W46" s="64"/>
      <c r="X46" s="64"/>
      <c r="Y46" s="64"/>
      <c r="Z46" s="64"/>
      <c r="AA46" s="64"/>
      <c r="AB46" s="64"/>
      <c r="AC46" s="64"/>
      <c r="AD46" s="64"/>
      <c r="AE46" s="64"/>
    </row>
    <row r="47" customFormat="false" ht="16.5" hidden="false" customHeight="true" outlineLevel="0" collapsed="false">
      <c r="A47" s="55" t="s">
        <v>64</v>
      </c>
      <c r="B47" s="55"/>
      <c r="C47" s="55"/>
      <c r="D47" s="55"/>
      <c r="E47" s="55"/>
      <c r="F47" s="55"/>
      <c r="G47" s="55"/>
      <c r="H47" s="56"/>
      <c r="I47" s="56"/>
      <c r="J47" s="56"/>
      <c r="K47" s="56"/>
      <c r="L47" s="56"/>
      <c r="M47" s="56"/>
      <c r="N47" s="56"/>
      <c r="O47" s="56"/>
      <c r="P47" s="56"/>
      <c r="Q47" s="56"/>
      <c r="R47" s="56"/>
      <c r="S47" s="56"/>
      <c r="T47" s="56"/>
      <c r="U47" s="56"/>
      <c r="V47" s="56"/>
      <c r="W47" s="56"/>
      <c r="X47" s="56"/>
      <c r="Y47" s="56"/>
      <c r="Z47" s="56"/>
      <c r="AA47" s="56"/>
      <c r="AB47" s="56"/>
      <c r="AC47" s="56"/>
      <c r="AD47" s="56"/>
      <c r="AE47" s="56"/>
    </row>
    <row r="48" customFormat="false" ht="16.5" hidden="false" customHeight="true" outlineLevel="0" collapsed="false">
      <c r="A48" s="55"/>
      <c r="B48" s="55"/>
      <c r="C48" s="55"/>
      <c r="D48" s="55"/>
      <c r="E48" s="55"/>
      <c r="F48" s="55"/>
      <c r="G48" s="55"/>
      <c r="H48" s="56"/>
      <c r="I48" s="56"/>
      <c r="J48" s="56"/>
      <c r="K48" s="56"/>
      <c r="L48" s="56"/>
      <c r="M48" s="56"/>
      <c r="N48" s="56"/>
      <c r="O48" s="56"/>
      <c r="P48" s="56"/>
      <c r="Q48" s="56"/>
      <c r="R48" s="56"/>
      <c r="S48" s="56"/>
      <c r="T48" s="56"/>
      <c r="U48" s="56"/>
      <c r="V48" s="56"/>
      <c r="W48" s="56"/>
      <c r="X48" s="56"/>
      <c r="Y48" s="56"/>
      <c r="Z48" s="56"/>
      <c r="AA48" s="56"/>
      <c r="AB48" s="56"/>
      <c r="AC48" s="56"/>
      <c r="AD48" s="56"/>
      <c r="AE48" s="56"/>
    </row>
    <row r="49" customFormat="false" ht="16.5" hidden="false" customHeight="true" outlineLevel="0" collapsed="false">
      <c r="A49" s="65" t="s">
        <v>65</v>
      </c>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row>
    <row r="50" customFormat="false" ht="16.5" hidden="false" customHeight="true" outlineLevel="0" collapsed="false">
      <c r="A50" s="24" t="s">
        <v>66</v>
      </c>
      <c r="B50" s="24"/>
      <c r="C50" s="24"/>
      <c r="D50" s="24"/>
      <c r="E50" s="24" t="s">
        <v>67</v>
      </c>
      <c r="F50" s="24"/>
      <c r="G50" s="24"/>
      <c r="H50" s="24" t="s">
        <v>68</v>
      </c>
      <c r="I50" s="24"/>
      <c r="J50" s="24"/>
      <c r="K50" s="24" t="s">
        <v>69</v>
      </c>
      <c r="L50" s="24"/>
      <c r="M50" s="24"/>
      <c r="N50" s="24" t="s">
        <v>70</v>
      </c>
      <c r="O50" s="24"/>
      <c r="P50" s="24"/>
      <c r="Q50" s="24" t="s">
        <v>71</v>
      </c>
      <c r="R50" s="24"/>
      <c r="S50" s="24"/>
      <c r="T50" s="24" t="s">
        <v>72</v>
      </c>
      <c r="U50" s="24"/>
      <c r="V50" s="24"/>
      <c r="W50" s="24" t="s">
        <v>73</v>
      </c>
      <c r="X50" s="24"/>
      <c r="Y50" s="24"/>
      <c r="Z50" s="24" t="s">
        <v>74</v>
      </c>
      <c r="AA50" s="24"/>
      <c r="AB50" s="24"/>
      <c r="AC50" s="24" t="s">
        <v>75</v>
      </c>
      <c r="AD50" s="24"/>
      <c r="AE50" s="24"/>
    </row>
    <row r="51" customFormat="false" ht="16.5" hidden="false" customHeight="true" outlineLevel="0" collapsed="false">
      <c r="A51" s="52"/>
      <c r="B51" s="52"/>
      <c r="C51" s="52"/>
      <c r="D51" s="52"/>
      <c r="E51" s="52"/>
      <c r="F51" s="52"/>
      <c r="G51" s="52"/>
      <c r="H51" s="52"/>
      <c r="I51" s="52"/>
      <c r="J51" s="52"/>
      <c r="K51" s="52"/>
      <c r="L51" s="52"/>
      <c r="M51" s="52"/>
      <c r="N51" s="52"/>
      <c r="O51" s="52"/>
      <c r="P51" s="52"/>
      <c r="Q51" s="52"/>
      <c r="R51" s="52"/>
      <c r="S51" s="52"/>
      <c r="T51" s="66"/>
      <c r="U51" s="66"/>
      <c r="V51" s="66"/>
      <c r="W51" s="66"/>
      <c r="X51" s="66"/>
      <c r="Y51" s="66"/>
      <c r="Z51" s="66"/>
      <c r="AA51" s="66"/>
      <c r="AB51" s="66"/>
      <c r="AC51" s="66" t="n">
        <f aca="false">SUM(Q51:AB51)</f>
        <v>0</v>
      </c>
      <c r="AD51" s="66"/>
      <c r="AE51" s="66"/>
    </row>
    <row r="52" customFormat="false" ht="16.5" hidden="false" customHeight="true" outlineLevel="0" collapsed="false">
      <c r="A52" s="52"/>
      <c r="B52" s="52"/>
      <c r="C52" s="52"/>
      <c r="D52" s="52"/>
      <c r="E52" s="52"/>
      <c r="F52" s="52"/>
      <c r="G52" s="52"/>
      <c r="H52" s="52"/>
      <c r="I52" s="52"/>
      <c r="J52" s="52"/>
      <c r="K52" s="52"/>
      <c r="L52" s="52"/>
      <c r="M52" s="52"/>
      <c r="N52" s="52"/>
      <c r="O52" s="52"/>
      <c r="P52" s="52"/>
      <c r="Q52" s="52"/>
      <c r="R52" s="52"/>
      <c r="S52" s="52"/>
      <c r="T52" s="66"/>
      <c r="U52" s="66"/>
      <c r="V52" s="66"/>
      <c r="W52" s="66"/>
      <c r="X52" s="66"/>
      <c r="Y52" s="66"/>
      <c r="Z52" s="66"/>
      <c r="AA52" s="66"/>
      <c r="AB52" s="66"/>
      <c r="AC52" s="66" t="n">
        <f aca="false">SUM(Q52:AB52)</f>
        <v>0</v>
      </c>
      <c r="AD52" s="66"/>
      <c r="AE52" s="66"/>
    </row>
    <row r="53" customFormat="false" ht="16.5" hidden="false" customHeight="true" outlineLevel="0" collapsed="false">
      <c r="A53" s="52"/>
      <c r="B53" s="52"/>
      <c r="C53" s="52"/>
      <c r="D53" s="52"/>
      <c r="E53" s="52"/>
      <c r="F53" s="52"/>
      <c r="G53" s="52"/>
      <c r="H53" s="52"/>
      <c r="I53" s="52"/>
      <c r="J53" s="52"/>
      <c r="K53" s="52"/>
      <c r="L53" s="52"/>
      <c r="M53" s="52"/>
      <c r="N53" s="52"/>
      <c r="O53" s="52"/>
      <c r="P53" s="52"/>
      <c r="Q53" s="52"/>
      <c r="R53" s="52"/>
      <c r="S53" s="52"/>
      <c r="T53" s="66"/>
      <c r="U53" s="66"/>
      <c r="V53" s="66"/>
      <c r="W53" s="66"/>
      <c r="X53" s="66"/>
      <c r="Y53" s="66"/>
      <c r="Z53" s="66"/>
      <c r="AA53" s="66"/>
      <c r="AB53" s="66"/>
      <c r="AC53" s="66" t="n">
        <f aca="false">SUM(Q53:AB53)</f>
        <v>0</v>
      </c>
      <c r="AD53" s="66"/>
      <c r="AE53" s="66"/>
    </row>
    <row r="54" customFormat="false" ht="16.5" hidden="false" customHeight="true" outlineLevel="0" collapsed="false">
      <c r="A54" s="52"/>
      <c r="B54" s="52"/>
      <c r="C54" s="52"/>
      <c r="D54" s="52"/>
      <c r="E54" s="52"/>
      <c r="F54" s="52"/>
      <c r="G54" s="52"/>
      <c r="H54" s="52"/>
      <c r="I54" s="52"/>
      <c r="J54" s="52"/>
      <c r="K54" s="52"/>
      <c r="L54" s="52"/>
      <c r="M54" s="52"/>
      <c r="N54" s="52"/>
      <c r="O54" s="52"/>
      <c r="P54" s="52"/>
      <c r="Q54" s="52"/>
      <c r="R54" s="52"/>
      <c r="S54" s="52"/>
      <c r="T54" s="66"/>
      <c r="U54" s="66"/>
      <c r="V54" s="66"/>
      <c r="W54" s="66"/>
      <c r="X54" s="66"/>
      <c r="Y54" s="66"/>
      <c r="Z54" s="66"/>
      <c r="AA54" s="66"/>
      <c r="AB54" s="66"/>
      <c r="AC54" s="66" t="n">
        <f aca="false">SUM(Q54:AB54)</f>
        <v>0</v>
      </c>
      <c r="AD54" s="66"/>
      <c r="AE54" s="66"/>
    </row>
    <row r="55" customFormat="false" ht="16.5" hidden="false" customHeight="true" outlineLevel="0" collapsed="false">
      <c r="A55" s="52"/>
      <c r="B55" s="52"/>
      <c r="C55" s="52"/>
      <c r="D55" s="52"/>
      <c r="E55" s="52"/>
      <c r="F55" s="52"/>
      <c r="G55" s="52"/>
      <c r="H55" s="52"/>
      <c r="I55" s="52"/>
      <c r="J55" s="52"/>
      <c r="K55" s="52"/>
      <c r="L55" s="52"/>
      <c r="M55" s="52"/>
      <c r="N55" s="52"/>
      <c r="O55" s="52"/>
      <c r="P55" s="52"/>
      <c r="Q55" s="52"/>
      <c r="R55" s="52"/>
      <c r="S55" s="52"/>
      <c r="T55" s="66"/>
      <c r="U55" s="66"/>
      <c r="V55" s="66"/>
      <c r="W55" s="66"/>
      <c r="X55" s="66"/>
      <c r="Y55" s="66"/>
      <c r="Z55" s="66"/>
      <c r="AA55" s="66"/>
      <c r="AB55" s="66"/>
      <c r="AC55" s="66" t="n">
        <f aca="false">SUM(Q55:AB55)</f>
        <v>0</v>
      </c>
      <c r="AD55" s="66"/>
      <c r="AE55" s="66"/>
    </row>
    <row r="56" customFormat="false" ht="16.5" hidden="false" customHeight="true" outlineLevel="0" collapsed="false">
      <c r="A56" s="52"/>
      <c r="B56" s="52"/>
      <c r="C56" s="52"/>
      <c r="D56" s="52"/>
      <c r="E56" s="52"/>
      <c r="F56" s="52"/>
      <c r="G56" s="52"/>
      <c r="H56" s="52"/>
      <c r="I56" s="52"/>
      <c r="J56" s="52"/>
      <c r="K56" s="52"/>
      <c r="L56" s="52"/>
      <c r="M56" s="52"/>
      <c r="N56" s="52"/>
      <c r="O56" s="52"/>
      <c r="P56" s="52"/>
      <c r="Q56" s="52"/>
      <c r="R56" s="52"/>
      <c r="S56" s="52"/>
      <c r="T56" s="66"/>
      <c r="U56" s="66"/>
      <c r="V56" s="66"/>
      <c r="W56" s="66"/>
      <c r="X56" s="66"/>
      <c r="Y56" s="66"/>
      <c r="Z56" s="66"/>
      <c r="AA56" s="66"/>
      <c r="AB56" s="66"/>
      <c r="AC56" s="66" t="n">
        <f aca="false">SUM(Q56:AB56)</f>
        <v>0</v>
      </c>
      <c r="AD56" s="66"/>
      <c r="AE56" s="66"/>
    </row>
    <row r="57" customFormat="false" ht="16.5" hidden="false" customHeight="true" outlineLevel="0" collapsed="false">
      <c r="A57" s="52"/>
      <c r="B57" s="52"/>
      <c r="C57" s="52"/>
      <c r="D57" s="52"/>
      <c r="E57" s="52"/>
      <c r="F57" s="52"/>
      <c r="G57" s="52"/>
      <c r="H57" s="52"/>
      <c r="I57" s="52"/>
      <c r="J57" s="52"/>
      <c r="K57" s="52"/>
      <c r="L57" s="52"/>
      <c r="M57" s="52"/>
      <c r="N57" s="52"/>
      <c r="O57" s="52"/>
      <c r="P57" s="52"/>
      <c r="Q57" s="52"/>
      <c r="R57" s="52"/>
      <c r="S57" s="52"/>
      <c r="T57" s="66"/>
      <c r="U57" s="66"/>
      <c r="V57" s="66"/>
      <c r="W57" s="66"/>
      <c r="X57" s="66"/>
      <c r="Y57" s="66"/>
      <c r="Z57" s="66"/>
      <c r="AA57" s="66"/>
      <c r="AB57" s="66"/>
      <c r="AC57" s="66" t="n">
        <f aca="false">SUM(Q57:AB57)</f>
        <v>0</v>
      </c>
      <c r="AD57" s="66"/>
      <c r="AE57" s="66"/>
    </row>
    <row r="58" customFormat="false" ht="16.5" hidden="false" customHeight="true" outlineLevel="0" collapsed="false">
      <c r="A58" s="52"/>
      <c r="B58" s="52"/>
      <c r="C58" s="52"/>
      <c r="D58" s="52"/>
      <c r="E58" s="52"/>
      <c r="F58" s="52"/>
      <c r="G58" s="52"/>
      <c r="H58" s="52"/>
      <c r="I58" s="52"/>
      <c r="J58" s="52"/>
      <c r="K58" s="52"/>
      <c r="L58" s="52"/>
      <c r="M58" s="52"/>
      <c r="N58" s="52"/>
      <c r="O58" s="52"/>
      <c r="P58" s="52"/>
      <c r="Q58" s="52"/>
      <c r="R58" s="52"/>
      <c r="S58" s="52"/>
      <c r="T58" s="66"/>
      <c r="U58" s="66"/>
      <c r="V58" s="66"/>
      <c r="W58" s="66"/>
      <c r="X58" s="66"/>
      <c r="Y58" s="66"/>
      <c r="Z58" s="66"/>
      <c r="AA58" s="66"/>
      <c r="AB58" s="66"/>
      <c r="AC58" s="66" t="n">
        <f aca="false">SUM(Q58:AB58)</f>
        <v>0</v>
      </c>
      <c r="AD58" s="66"/>
      <c r="AE58" s="66"/>
    </row>
    <row r="59" customFormat="false" ht="16.5" hidden="false" customHeight="true" outlineLevel="0" collapsed="false">
      <c r="A59" s="52"/>
      <c r="B59" s="52"/>
      <c r="C59" s="52"/>
      <c r="D59" s="52"/>
      <c r="E59" s="52"/>
      <c r="F59" s="52"/>
      <c r="G59" s="52"/>
      <c r="H59" s="52"/>
      <c r="I59" s="52"/>
      <c r="J59" s="52"/>
      <c r="K59" s="52"/>
      <c r="L59" s="52"/>
      <c r="M59" s="52"/>
      <c r="N59" s="52"/>
      <c r="O59" s="52"/>
      <c r="P59" s="52"/>
      <c r="Q59" s="52"/>
      <c r="R59" s="52"/>
      <c r="S59" s="52"/>
      <c r="T59" s="66"/>
      <c r="U59" s="66"/>
      <c r="V59" s="66"/>
      <c r="W59" s="66"/>
      <c r="X59" s="66"/>
      <c r="Y59" s="66"/>
      <c r="Z59" s="66"/>
      <c r="AA59" s="66"/>
      <c r="AB59" s="66"/>
      <c r="AC59" s="66" t="n">
        <f aca="false">SUM(Q59:AB59)</f>
        <v>0</v>
      </c>
      <c r="AD59" s="66"/>
      <c r="AE59" s="66"/>
    </row>
    <row r="60" customFormat="false" ht="16.5" hidden="false" customHeight="true" outlineLevel="0" collapsed="false">
      <c r="A60" s="52"/>
      <c r="B60" s="52"/>
      <c r="C60" s="52"/>
      <c r="D60" s="52"/>
      <c r="E60" s="52"/>
      <c r="F60" s="52"/>
      <c r="G60" s="52"/>
      <c r="H60" s="52"/>
      <c r="I60" s="52"/>
      <c r="J60" s="52"/>
      <c r="K60" s="52"/>
      <c r="L60" s="52"/>
      <c r="M60" s="52"/>
      <c r="N60" s="52"/>
      <c r="O60" s="52"/>
      <c r="P60" s="52"/>
      <c r="Q60" s="52"/>
      <c r="R60" s="52"/>
      <c r="S60" s="52"/>
      <c r="T60" s="66"/>
      <c r="U60" s="66"/>
      <c r="V60" s="66"/>
      <c r="W60" s="66"/>
      <c r="X60" s="66"/>
      <c r="Y60" s="66"/>
      <c r="Z60" s="66"/>
      <c r="AA60" s="66"/>
      <c r="AB60" s="66"/>
      <c r="AC60" s="66" t="n">
        <f aca="false">SUM(Q60:AB60)</f>
        <v>0</v>
      </c>
      <c r="AD60" s="66"/>
      <c r="AE60" s="66"/>
    </row>
    <row r="61" customFormat="false" ht="16.5" hidden="false" customHeight="true" outlineLevel="0" collapsed="false">
      <c r="A61" s="24" t="s">
        <v>76</v>
      </c>
      <c r="B61" s="24"/>
      <c r="C61" s="24"/>
      <c r="D61" s="24"/>
      <c r="E61" s="67" t="n">
        <f aca="false">SUM(E51:G60)</f>
        <v>0</v>
      </c>
      <c r="F61" s="67"/>
      <c r="G61" s="67"/>
      <c r="H61" s="67" t="n">
        <f aca="false">SUM(H51:J60)</f>
        <v>0</v>
      </c>
      <c r="I61" s="67"/>
      <c r="J61" s="67"/>
      <c r="K61" s="67" t="n">
        <f aca="false">SUM(K51:M60)</f>
        <v>0</v>
      </c>
      <c r="L61" s="67"/>
      <c r="M61" s="67"/>
      <c r="N61" s="67" t="n">
        <f aca="false">SUM(N51:P60)</f>
        <v>0</v>
      </c>
      <c r="O61" s="67"/>
      <c r="P61" s="67"/>
      <c r="Q61" s="68" t="n">
        <f aca="false">SUM(Q51:S60)</f>
        <v>0</v>
      </c>
      <c r="R61" s="68"/>
      <c r="S61" s="68"/>
      <c r="T61" s="68" t="n">
        <f aca="false">SUM(T51:V60)</f>
        <v>0</v>
      </c>
      <c r="U61" s="68"/>
      <c r="V61" s="68"/>
      <c r="W61" s="68" t="n">
        <f aca="false">SUM(W51:Y60)</f>
        <v>0</v>
      </c>
      <c r="X61" s="68"/>
      <c r="Y61" s="68"/>
      <c r="Z61" s="68" t="n">
        <f aca="false">SUM(Z51:AB60)</f>
        <v>0</v>
      </c>
      <c r="AA61" s="68"/>
      <c r="AB61" s="68"/>
      <c r="AC61" s="68" t="n">
        <f aca="false">SUM(AC51:AE60)</f>
        <v>0</v>
      </c>
      <c r="AD61" s="68"/>
      <c r="AE61" s="68"/>
    </row>
    <row r="62" customFormat="false" ht="3.75" hidden="false" customHeight="true" outlineLevel="0" collapsed="false">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row>
    <row r="63" customFormat="false" ht="15.75" hidden="false" customHeight="false" outlineLevel="0" collapsed="false">
      <c r="A63" s="49" t="s">
        <v>77</v>
      </c>
      <c r="B63" s="49"/>
      <c r="C63" s="49"/>
      <c r="D63" s="49"/>
      <c r="E63" s="49"/>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49"/>
    </row>
    <row r="64" customFormat="false" ht="15.75" hidden="false" customHeight="false" outlineLevel="0" collapsed="false">
      <c r="A64" s="69" t="s">
        <v>78</v>
      </c>
      <c r="B64" s="69"/>
      <c r="C64" s="69"/>
      <c r="D64" s="69"/>
      <c r="E64" s="69"/>
      <c r="F64" s="69"/>
      <c r="G64" s="69"/>
      <c r="H64" s="69"/>
      <c r="I64" s="69"/>
      <c r="J64" s="69"/>
      <c r="K64" s="69"/>
      <c r="L64" s="69"/>
      <c r="M64" s="69"/>
      <c r="N64" s="69"/>
      <c r="O64" s="69"/>
      <c r="P64" s="70"/>
      <c r="Q64" s="69" t="s">
        <v>79</v>
      </c>
      <c r="R64" s="69"/>
      <c r="S64" s="69"/>
      <c r="T64" s="69"/>
      <c r="U64" s="69"/>
      <c r="V64" s="69"/>
      <c r="W64" s="69"/>
      <c r="X64" s="69"/>
      <c r="Y64" s="69"/>
      <c r="Z64" s="69"/>
      <c r="AA64" s="69"/>
      <c r="AB64" s="69"/>
      <c r="AC64" s="69"/>
      <c r="AD64" s="69"/>
      <c r="AE64" s="69"/>
    </row>
    <row r="65" customFormat="false" ht="18.75" hidden="false" customHeight="true" outlineLevel="0" collapsed="false">
      <c r="A65" s="51" t="s">
        <v>80</v>
      </c>
      <c r="B65" s="51"/>
      <c r="C65" s="51"/>
      <c r="D65" s="51"/>
      <c r="E65" s="51"/>
      <c r="F65" s="51"/>
      <c r="G65" s="51"/>
      <c r="H65" s="51"/>
      <c r="I65" s="51"/>
      <c r="J65" s="51"/>
      <c r="K65" s="51"/>
      <c r="L65" s="51"/>
      <c r="M65" s="51"/>
      <c r="N65" s="51"/>
      <c r="O65" s="51"/>
      <c r="P65" s="42"/>
      <c r="Q65" s="51" t="s">
        <v>80</v>
      </c>
      <c r="R65" s="51"/>
      <c r="S65" s="51"/>
      <c r="T65" s="51"/>
      <c r="U65" s="51"/>
      <c r="V65" s="51"/>
      <c r="W65" s="51"/>
      <c r="X65" s="51"/>
      <c r="Y65" s="51"/>
      <c r="Z65" s="51"/>
      <c r="AA65" s="51"/>
      <c r="AB65" s="51"/>
      <c r="AC65" s="51"/>
      <c r="AD65" s="51"/>
      <c r="AE65" s="51"/>
    </row>
    <row r="66" customFormat="false" ht="18.75" hidden="false" customHeight="true" outlineLevel="0" collapsed="false">
      <c r="A66" s="51" t="s">
        <v>81</v>
      </c>
      <c r="B66" s="51"/>
      <c r="C66" s="51"/>
      <c r="D66" s="51"/>
      <c r="E66" s="51"/>
      <c r="F66" s="51"/>
      <c r="G66" s="51"/>
      <c r="H66" s="51"/>
      <c r="I66" s="51"/>
      <c r="J66" s="51"/>
      <c r="K66" s="51"/>
      <c r="L66" s="51"/>
      <c r="M66" s="51"/>
      <c r="N66" s="51"/>
      <c r="O66" s="51"/>
      <c r="P66" s="42"/>
      <c r="Q66" s="51" t="s">
        <v>81</v>
      </c>
      <c r="R66" s="51"/>
      <c r="S66" s="51"/>
      <c r="T66" s="51"/>
      <c r="U66" s="51"/>
      <c r="V66" s="51"/>
      <c r="W66" s="51"/>
      <c r="X66" s="51"/>
      <c r="Y66" s="51"/>
      <c r="Z66" s="51"/>
      <c r="AA66" s="51"/>
      <c r="AB66" s="51"/>
      <c r="AC66" s="51"/>
      <c r="AD66" s="51"/>
      <c r="AE66" s="51"/>
    </row>
    <row r="67" customFormat="false" ht="18.75" hidden="false" customHeight="true" outlineLevel="0" collapsed="false">
      <c r="A67" s="53" t="s">
        <v>54</v>
      </c>
      <c r="B67" s="53"/>
      <c r="C67" s="53"/>
      <c r="D67" s="52"/>
      <c r="E67" s="52"/>
      <c r="F67" s="52"/>
      <c r="G67" s="52"/>
      <c r="H67" s="52"/>
      <c r="I67" s="52"/>
      <c r="J67" s="52"/>
      <c r="K67" s="52"/>
      <c r="L67" s="52"/>
      <c r="M67" s="52"/>
      <c r="N67" s="52"/>
      <c r="O67" s="52"/>
      <c r="P67" s="46"/>
      <c r="Q67" s="53" t="s">
        <v>54</v>
      </c>
      <c r="R67" s="53"/>
      <c r="S67" s="53"/>
      <c r="T67" s="52"/>
      <c r="U67" s="52"/>
      <c r="V67" s="52"/>
      <c r="W67" s="52"/>
      <c r="X67" s="52"/>
      <c r="Y67" s="52"/>
      <c r="Z67" s="52"/>
      <c r="AA67" s="52"/>
      <c r="AB67" s="52"/>
      <c r="AC67" s="52"/>
      <c r="AD67" s="52"/>
      <c r="AE67" s="52"/>
    </row>
    <row r="68" customFormat="false" ht="18.75" hidden="false" customHeight="true" outlineLevel="0" collapsed="false">
      <c r="A68" s="53" t="s">
        <v>20</v>
      </c>
      <c r="B68" s="53"/>
      <c r="C68" s="53"/>
      <c r="D68" s="52"/>
      <c r="E68" s="52"/>
      <c r="F68" s="52"/>
      <c r="G68" s="52"/>
      <c r="H68" s="52"/>
      <c r="I68" s="52"/>
      <c r="J68" s="52"/>
      <c r="K68" s="52"/>
      <c r="L68" s="52"/>
      <c r="M68" s="52"/>
      <c r="N68" s="52"/>
      <c r="O68" s="52"/>
      <c r="P68" s="42"/>
      <c r="Q68" s="53" t="s">
        <v>20</v>
      </c>
      <c r="R68" s="53"/>
      <c r="S68" s="53"/>
      <c r="T68" s="52"/>
      <c r="U68" s="52"/>
      <c r="V68" s="52"/>
      <c r="W68" s="52"/>
      <c r="X68" s="52"/>
      <c r="Y68" s="52"/>
      <c r="Z68" s="52"/>
      <c r="AA68" s="52"/>
      <c r="AB68" s="52"/>
      <c r="AC68" s="52"/>
      <c r="AD68" s="52"/>
      <c r="AE68" s="52"/>
    </row>
    <row r="69" customFormat="false" ht="18.75" hidden="false" customHeight="true" outlineLevel="0" collapsed="false">
      <c r="A69" s="71" t="s">
        <v>82</v>
      </c>
      <c r="B69" s="71"/>
      <c r="C69" s="71"/>
      <c r="D69" s="52"/>
      <c r="E69" s="52"/>
      <c r="F69" s="52"/>
      <c r="G69" s="52"/>
      <c r="H69" s="52"/>
      <c r="I69" s="52"/>
      <c r="J69" s="52"/>
      <c r="K69" s="52"/>
      <c r="L69" s="52"/>
      <c r="M69" s="52"/>
      <c r="N69" s="52"/>
      <c r="O69" s="52"/>
      <c r="P69" s="42"/>
      <c r="Q69" s="71" t="s">
        <v>82</v>
      </c>
      <c r="R69" s="71"/>
      <c r="S69" s="71"/>
      <c r="T69" s="52"/>
      <c r="U69" s="52"/>
      <c r="V69" s="52"/>
      <c r="W69" s="52"/>
      <c r="X69" s="52"/>
      <c r="Y69" s="52"/>
      <c r="Z69" s="52"/>
      <c r="AA69" s="52"/>
      <c r="AB69" s="52"/>
      <c r="AC69" s="52"/>
      <c r="AD69" s="52"/>
      <c r="AE69" s="52"/>
    </row>
    <row r="70" customFormat="false" ht="18.75" hidden="false" customHeight="true" outlineLevel="0" collapsed="false">
      <c r="A70" s="71"/>
      <c r="B70" s="71"/>
      <c r="C70" s="71"/>
      <c r="D70" s="52"/>
      <c r="E70" s="52"/>
      <c r="F70" s="52"/>
      <c r="G70" s="52"/>
      <c r="H70" s="52"/>
      <c r="I70" s="52"/>
      <c r="J70" s="52"/>
      <c r="K70" s="52"/>
      <c r="L70" s="52"/>
      <c r="M70" s="52"/>
      <c r="N70" s="52"/>
      <c r="O70" s="52"/>
      <c r="P70" s="42"/>
      <c r="Q70" s="71"/>
      <c r="R70" s="71"/>
      <c r="S70" s="71"/>
      <c r="T70" s="52"/>
      <c r="U70" s="52"/>
      <c r="V70" s="52"/>
      <c r="W70" s="52"/>
      <c r="X70" s="52"/>
      <c r="Y70" s="52"/>
      <c r="Z70" s="52"/>
      <c r="AA70" s="52"/>
      <c r="AB70" s="52"/>
      <c r="AC70" s="52"/>
      <c r="AD70" s="52"/>
      <c r="AE70" s="52"/>
    </row>
    <row r="71" customFormat="false" ht="18.75" hidden="false" customHeight="true" outlineLevel="0" collapsed="false">
      <c r="A71" s="24" t="s">
        <v>83</v>
      </c>
      <c r="B71" s="24"/>
      <c r="C71" s="24"/>
      <c r="D71" s="24"/>
      <c r="E71" s="24"/>
      <c r="F71" s="24"/>
      <c r="G71" s="24"/>
      <c r="H71" s="24" t="s">
        <v>84</v>
      </c>
      <c r="I71" s="24"/>
      <c r="J71" s="24"/>
      <c r="K71" s="24"/>
      <c r="L71" s="24"/>
      <c r="M71" s="24"/>
      <c r="N71" s="24"/>
      <c r="O71" s="24"/>
      <c r="P71" s="42"/>
      <c r="Q71" s="24" t="s">
        <v>83</v>
      </c>
      <c r="R71" s="24"/>
      <c r="S71" s="24"/>
      <c r="T71" s="24"/>
      <c r="U71" s="24"/>
      <c r="V71" s="24"/>
      <c r="W71" s="24"/>
      <c r="X71" s="24" t="s">
        <v>84</v>
      </c>
      <c r="Y71" s="24"/>
      <c r="Z71" s="24"/>
      <c r="AA71" s="24"/>
      <c r="AB71" s="24"/>
      <c r="AC71" s="24"/>
      <c r="AD71" s="24"/>
      <c r="AE71" s="24"/>
    </row>
    <row r="72" customFormat="false" ht="18.75" hidden="false" customHeight="true" outlineLevel="0" collapsed="false">
      <c r="A72" s="51"/>
      <c r="B72" s="51"/>
      <c r="C72" s="51"/>
      <c r="D72" s="51"/>
      <c r="E72" s="51"/>
      <c r="F72" s="51"/>
      <c r="G72" s="51"/>
      <c r="H72" s="52"/>
      <c r="I72" s="52"/>
      <c r="J72" s="52"/>
      <c r="K72" s="52"/>
      <c r="L72" s="52"/>
      <c r="M72" s="52"/>
      <c r="N72" s="52"/>
      <c r="O72" s="52"/>
      <c r="P72" s="42"/>
      <c r="Q72" s="51"/>
      <c r="R72" s="51"/>
      <c r="S72" s="51"/>
      <c r="T72" s="51"/>
      <c r="U72" s="51"/>
      <c r="V72" s="51"/>
      <c r="W72" s="51"/>
      <c r="X72" s="52"/>
      <c r="Y72" s="52"/>
      <c r="Z72" s="52"/>
      <c r="AA72" s="52"/>
      <c r="AB72" s="52"/>
      <c r="AC72" s="52"/>
      <c r="AD72" s="52"/>
      <c r="AE72" s="52"/>
    </row>
    <row r="73" customFormat="false" ht="18.75" hidden="false" customHeight="true" outlineLevel="0" collapsed="false">
      <c r="A73" s="24" t="s">
        <v>85</v>
      </c>
      <c r="B73" s="24"/>
      <c r="C73" s="24"/>
      <c r="D73" s="24"/>
      <c r="E73" s="24"/>
      <c r="F73" s="24"/>
      <c r="G73" s="24"/>
      <c r="H73" s="24" t="s">
        <v>86</v>
      </c>
      <c r="I73" s="24"/>
      <c r="J73" s="24"/>
      <c r="K73" s="24"/>
      <c r="L73" s="24"/>
      <c r="M73" s="24"/>
      <c r="N73" s="24"/>
      <c r="O73" s="24"/>
      <c r="P73" s="42"/>
      <c r="Q73" s="24" t="s">
        <v>85</v>
      </c>
      <c r="R73" s="24"/>
      <c r="S73" s="24"/>
      <c r="T73" s="24"/>
      <c r="U73" s="24"/>
      <c r="V73" s="24"/>
      <c r="W73" s="24"/>
      <c r="X73" s="24" t="s">
        <v>86</v>
      </c>
      <c r="Y73" s="24"/>
      <c r="Z73" s="24"/>
      <c r="AA73" s="24"/>
      <c r="AB73" s="24"/>
      <c r="AC73" s="24"/>
      <c r="AD73" s="24"/>
      <c r="AE73" s="24"/>
    </row>
    <row r="74" customFormat="false" ht="18.75" hidden="false" customHeight="true" outlineLevel="0" collapsed="false">
      <c r="A74" s="51"/>
      <c r="B74" s="51"/>
      <c r="C74" s="51"/>
      <c r="D74" s="51"/>
      <c r="E74" s="51"/>
      <c r="F74" s="51"/>
      <c r="G74" s="51"/>
      <c r="H74" s="66"/>
      <c r="I74" s="66"/>
      <c r="J74" s="66"/>
      <c r="K74" s="66"/>
      <c r="L74" s="66"/>
      <c r="M74" s="66"/>
      <c r="N74" s="66"/>
      <c r="O74" s="66"/>
      <c r="P74" s="42"/>
      <c r="Q74" s="51"/>
      <c r="R74" s="51"/>
      <c r="S74" s="51"/>
      <c r="T74" s="51"/>
      <c r="U74" s="51"/>
      <c r="V74" s="51"/>
      <c r="W74" s="51"/>
      <c r="X74" s="66"/>
      <c r="Y74" s="66"/>
      <c r="Z74" s="66"/>
      <c r="AA74" s="66"/>
      <c r="AB74" s="66"/>
      <c r="AC74" s="66"/>
      <c r="AD74" s="66"/>
      <c r="AE74" s="66"/>
    </row>
    <row r="75" customFormat="false" ht="18.75" hidden="false" customHeight="true" outlineLevel="0" collapsed="false">
      <c r="A75" s="69" t="s">
        <v>87</v>
      </c>
      <c r="B75" s="69"/>
      <c r="C75" s="69"/>
      <c r="D75" s="69"/>
      <c r="E75" s="69"/>
      <c r="F75" s="69"/>
      <c r="G75" s="69"/>
      <c r="H75" s="69"/>
      <c r="I75" s="69"/>
      <c r="J75" s="69"/>
      <c r="K75" s="69"/>
      <c r="L75" s="69"/>
      <c r="M75" s="69"/>
      <c r="N75" s="69"/>
      <c r="O75" s="69"/>
      <c r="P75" s="70"/>
      <c r="Q75" s="69" t="s">
        <v>88</v>
      </c>
      <c r="R75" s="69"/>
      <c r="S75" s="69"/>
      <c r="T75" s="69"/>
      <c r="U75" s="69"/>
      <c r="V75" s="69"/>
      <c r="W75" s="69"/>
      <c r="X75" s="69"/>
      <c r="Y75" s="69"/>
      <c r="Z75" s="69"/>
      <c r="AA75" s="69"/>
      <c r="AB75" s="69"/>
      <c r="AC75" s="69"/>
      <c r="AD75" s="69"/>
      <c r="AE75" s="69"/>
    </row>
    <row r="76" customFormat="false" ht="18.75" hidden="false" customHeight="true" outlineLevel="0" collapsed="false">
      <c r="A76" s="71" t="s">
        <v>18</v>
      </c>
      <c r="B76" s="71"/>
      <c r="C76" s="72"/>
      <c r="D76" s="72"/>
      <c r="E76" s="72"/>
      <c r="F76" s="72"/>
      <c r="G76" s="72"/>
      <c r="H76" s="72"/>
      <c r="I76" s="72"/>
      <c r="J76" s="72"/>
      <c r="K76" s="72"/>
      <c r="L76" s="72"/>
      <c r="M76" s="72"/>
      <c r="N76" s="21" t="s">
        <v>89</v>
      </c>
      <c r="O76" s="21"/>
      <c r="P76" s="42"/>
      <c r="Q76" s="71" t="s">
        <v>18</v>
      </c>
      <c r="R76" s="71"/>
      <c r="S76" s="72"/>
      <c r="T76" s="72"/>
      <c r="U76" s="72"/>
      <c r="V76" s="72"/>
      <c r="W76" s="72"/>
      <c r="X76" s="72"/>
      <c r="Y76" s="72"/>
      <c r="Z76" s="72"/>
      <c r="AA76" s="72"/>
      <c r="AB76" s="72"/>
      <c r="AC76" s="72"/>
      <c r="AD76" s="21" t="s">
        <v>89</v>
      </c>
      <c r="AE76" s="21"/>
    </row>
    <row r="77" customFormat="false" ht="18.75" hidden="false" customHeight="true" outlineLevel="0" collapsed="false">
      <c r="A77" s="71"/>
      <c r="B77" s="71"/>
      <c r="C77" s="72"/>
      <c r="D77" s="72"/>
      <c r="E77" s="72"/>
      <c r="F77" s="72"/>
      <c r="G77" s="72"/>
      <c r="H77" s="72"/>
      <c r="I77" s="72"/>
      <c r="J77" s="72"/>
      <c r="K77" s="72"/>
      <c r="L77" s="72"/>
      <c r="M77" s="72"/>
      <c r="N77" s="51"/>
      <c r="O77" s="51"/>
      <c r="P77" s="42"/>
      <c r="Q77" s="71"/>
      <c r="R77" s="71"/>
      <c r="S77" s="72"/>
      <c r="T77" s="72"/>
      <c r="U77" s="72"/>
      <c r="V77" s="72"/>
      <c r="W77" s="72"/>
      <c r="X77" s="72"/>
      <c r="Y77" s="72"/>
      <c r="Z77" s="72"/>
      <c r="AA77" s="72"/>
      <c r="AB77" s="72"/>
      <c r="AC77" s="72"/>
      <c r="AD77" s="51"/>
      <c r="AE77" s="51"/>
    </row>
    <row r="78" customFormat="false" ht="18.75" hidden="false" customHeight="true" outlineLevel="0" collapsed="false">
      <c r="A78" s="24" t="s">
        <v>90</v>
      </c>
      <c r="B78" s="24"/>
      <c r="C78" s="24"/>
      <c r="D78" s="24"/>
      <c r="E78" s="24"/>
      <c r="F78" s="24"/>
      <c r="G78" s="24"/>
      <c r="H78" s="24"/>
      <c r="I78" s="24" t="s">
        <v>91</v>
      </c>
      <c r="J78" s="24"/>
      <c r="K78" s="24"/>
      <c r="L78" s="24"/>
      <c r="M78" s="24"/>
      <c r="N78" s="24"/>
      <c r="O78" s="24"/>
      <c r="P78" s="42"/>
      <c r="Q78" s="24" t="s">
        <v>90</v>
      </c>
      <c r="R78" s="24"/>
      <c r="S78" s="24"/>
      <c r="T78" s="24"/>
      <c r="U78" s="24"/>
      <c r="V78" s="24"/>
      <c r="W78" s="24"/>
      <c r="X78" s="24"/>
      <c r="Y78" s="24" t="s">
        <v>91</v>
      </c>
      <c r="Z78" s="24"/>
      <c r="AA78" s="24"/>
      <c r="AB78" s="24"/>
      <c r="AC78" s="24"/>
      <c r="AD78" s="24"/>
      <c r="AE78" s="24"/>
    </row>
    <row r="79" customFormat="false" ht="18.75" hidden="false" customHeight="true" outlineLevel="0" collapsed="false">
      <c r="A79" s="34"/>
      <c r="B79" s="34"/>
      <c r="C79" s="34"/>
      <c r="D79" s="34"/>
      <c r="E79" s="34"/>
      <c r="F79" s="34"/>
      <c r="G79" s="34"/>
      <c r="H79" s="34"/>
      <c r="I79" s="73"/>
      <c r="J79" s="73"/>
      <c r="K79" s="73"/>
      <c r="L79" s="73"/>
      <c r="M79" s="73"/>
      <c r="N79" s="73"/>
      <c r="O79" s="73"/>
      <c r="P79" s="42"/>
      <c r="Q79" s="34"/>
      <c r="R79" s="34"/>
      <c r="S79" s="34"/>
      <c r="T79" s="34"/>
      <c r="U79" s="34"/>
      <c r="V79" s="34"/>
      <c r="W79" s="34"/>
      <c r="X79" s="34"/>
      <c r="Y79" s="73"/>
      <c r="Z79" s="73"/>
      <c r="AA79" s="73"/>
      <c r="AB79" s="73"/>
      <c r="AC79" s="73"/>
      <c r="AD79" s="73"/>
      <c r="AE79" s="73"/>
    </row>
    <row r="80" customFormat="false" ht="18.75" hidden="false" customHeight="true" outlineLevel="0" collapsed="false">
      <c r="A80" s="24" t="s">
        <v>12</v>
      </c>
      <c r="B80" s="24"/>
      <c r="C80" s="24"/>
      <c r="D80" s="24"/>
      <c r="E80" s="24"/>
      <c r="F80" s="24"/>
      <c r="G80" s="24"/>
      <c r="H80" s="24"/>
      <c r="I80" s="24"/>
      <c r="J80" s="24"/>
      <c r="K80" s="24"/>
      <c r="L80" s="24" t="s">
        <v>92</v>
      </c>
      <c r="M80" s="24"/>
      <c r="N80" s="24"/>
      <c r="O80" s="24"/>
      <c r="P80" s="42"/>
      <c r="Q80" s="24" t="s">
        <v>12</v>
      </c>
      <c r="R80" s="24"/>
      <c r="S80" s="24"/>
      <c r="T80" s="24"/>
      <c r="U80" s="24"/>
      <c r="V80" s="24"/>
      <c r="W80" s="24"/>
      <c r="X80" s="24"/>
      <c r="Y80" s="24"/>
      <c r="Z80" s="24"/>
      <c r="AA80" s="24"/>
      <c r="AB80" s="24" t="s">
        <v>92</v>
      </c>
      <c r="AC80" s="24"/>
      <c r="AD80" s="24"/>
      <c r="AE80" s="24"/>
    </row>
    <row r="81" customFormat="false" ht="18.75" hidden="false" customHeight="true" outlineLevel="0" collapsed="false">
      <c r="A81" s="24"/>
      <c r="B81" s="24"/>
      <c r="C81" s="24"/>
      <c r="D81" s="24"/>
      <c r="E81" s="24"/>
      <c r="F81" s="24"/>
      <c r="G81" s="24"/>
      <c r="H81" s="24"/>
      <c r="I81" s="24"/>
      <c r="J81" s="24"/>
      <c r="K81" s="24"/>
      <c r="L81" s="74"/>
      <c r="M81" s="74"/>
      <c r="N81" s="74"/>
      <c r="O81" s="74"/>
      <c r="P81" s="42"/>
      <c r="Q81" s="24"/>
      <c r="R81" s="24"/>
      <c r="S81" s="24"/>
      <c r="T81" s="24"/>
      <c r="U81" s="24"/>
      <c r="V81" s="24"/>
      <c r="W81" s="24"/>
      <c r="X81" s="24"/>
      <c r="Y81" s="24"/>
      <c r="Z81" s="24"/>
      <c r="AA81" s="24"/>
      <c r="AB81" s="74"/>
      <c r="AC81" s="74"/>
      <c r="AD81" s="74"/>
      <c r="AE81" s="74"/>
    </row>
    <row r="82" customFormat="false" ht="3.75" hidden="false" customHeight="true" outlineLevel="0" collapsed="false">
      <c r="A82" s="46"/>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row>
    <row r="83" customFormat="false" ht="18.75" hidden="false" customHeight="true" outlineLevel="0" collapsed="false">
      <c r="A83" s="71" t="s">
        <v>18</v>
      </c>
      <c r="B83" s="71"/>
      <c r="C83" s="72"/>
      <c r="D83" s="72"/>
      <c r="E83" s="72"/>
      <c r="F83" s="72"/>
      <c r="G83" s="72"/>
      <c r="H83" s="72"/>
      <c r="I83" s="72"/>
      <c r="J83" s="72"/>
      <c r="K83" s="72"/>
      <c r="L83" s="72"/>
      <c r="M83" s="72"/>
      <c r="N83" s="21" t="s">
        <v>89</v>
      </c>
      <c r="O83" s="21"/>
      <c r="P83" s="42"/>
      <c r="Q83" s="71" t="s">
        <v>18</v>
      </c>
      <c r="R83" s="71"/>
      <c r="S83" s="72"/>
      <c r="T83" s="72"/>
      <c r="U83" s="72"/>
      <c r="V83" s="72"/>
      <c r="W83" s="72"/>
      <c r="X83" s="72"/>
      <c r="Y83" s="72"/>
      <c r="Z83" s="72"/>
      <c r="AA83" s="72"/>
      <c r="AB83" s="72"/>
      <c r="AC83" s="72"/>
      <c r="AD83" s="21" t="s">
        <v>89</v>
      </c>
      <c r="AE83" s="21"/>
    </row>
    <row r="84" customFormat="false" ht="18.75" hidden="false" customHeight="true" outlineLevel="0" collapsed="false">
      <c r="A84" s="71"/>
      <c r="B84" s="71"/>
      <c r="C84" s="72"/>
      <c r="D84" s="72"/>
      <c r="E84" s="72"/>
      <c r="F84" s="72"/>
      <c r="G84" s="72"/>
      <c r="H84" s="72"/>
      <c r="I84" s="72"/>
      <c r="J84" s="72"/>
      <c r="K84" s="72"/>
      <c r="L84" s="72"/>
      <c r="M84" s="72"/>
      <c r="N84" s="51"/>
      <c r="O84" s="51"/>
      <c r="P84" s="42"/>
      <c r="Q84" s="71"/>
      <c r="R84" s="71"/>
      <c r="S84" s="72"/>
      <c r="T84" s="72"/>
      <c r="U84" s="72"/>
      <c r="V84" s="72"/>
      <c r="W84" s="72"/>
      <c r="X84" s="72"/>
      <c r="Y84" s="72"/>
      <c r="Z84" s="72"/>
      <c r="AA84" s="72"/>
      <c r="AB84" s="72"/>
      <c r="AC84" s="72"/>
      <c r="AD84" s="51"/>
      <c r="AE84" s="51"/>
    </row>
    <row r="85" customFormat="false" ht="18.75" hidden="false" customHeight="true" outlineLevel="0" collapsed="false">
      <c r="A85" s="24" t="s">
        <v>90</v>
      </c>
      <c r="B85" s="24"/>
      <c r="C85" s="24"/>
      <c r="D85" s="24"/>
      <c r="E85" s="24"/>
      <c r="F85" s="24"/>
      <c r="G85" s="24"/>
      <c r="H85" s="24"/>
      <c r="I85" s="24" t="s">
        <v>91</v>
      </c>
      <c r="J85" s="24"/>
      <c r="K85" s="24"/>
      <c r="L85" s="24"/>
      <c r="M85" s="24"/>
      <c r="N85" s="24"/>
      <c r="O85" s="24"/>
      <c r="P85" s="42"/>
      <c r="Q85" s="24" t="s">
        <v>90</v>
      </c>
      <c r="R85" s="24"/>
      <c r="S85" s="24"/>
      <c r="T85" s="24"/>
      <c r="U85" s="24"/>
      <c r="V85" s="24"/>
      <c r="W85" s="24"/>
      <c r="X85" s="24"/>
      <c r="Y85" s="24" t="s">
        <v>91</v>
      </c>
      <c r="Z85" s="24"/>
      <c r="AA85" s="24"/>
      <c r="AB85" s="24"/>
      <c r="AC85" s="24"/>
      <c r="AD85" s="24"/>
      <c r="AE85" s="24"/>
    </row>
    <row r="86" customFormat="false" ht="18.75" hidden="false" customHeight="true" outlineLevel="0" collapsed="false">
      <c r="A86" s="34"/>
      <c r="B86" s="34"/>
      <c r="C86" s="34"/>
      <c r="D86" s="34"/>
      <c r="E86" s="34"/>
      <c r="F86" s="34"/>
      <c r="G86" s="34"/>
      <c r="H86" s="34"/>
      <c r="I86" s="73"/>
      <c r="J86" s="73"/>
      <c r="K86" s="73"/>
      <c r="L86" s="73"/>
      <c r="M86" s="73"/>
      <c r="N86" s="73"/>
      <c r="O86" s="73"/>
      <c r="P86" s="42"/>
      <c r="Q86" s="34"/>
      <c r="R86" s="34"/>
      <c r="S86" s="34"/>
      <c r="T86" s="34"/>
      <c r="U86" s="34"/>
      <c r="V86" s="34"/>
      <c r="W86" s="34"/>
      <c r="X86" s="34"/>
      <c r="Y86" s="73"/>
      <c r="Z86" s="73"/>
      <c r="AA86" s="73"/>
      <c r="AB86" s="73"/>
      <c r="AC86" s="73"/>
      <c r="AD86" s="73"/>
      <c r="AE86" s="73"/>
    </row>
    <row r="87" customFormat="false" ht="18.75" hidden="false" customHeight="true" outlineLevel="0" collapsed="false">
      <c r="A87" s="24" t="s">
        <v>12</v>
      </c>
      <c r="B87" s="24"/>
      <c r="C87" s="24"/>
      <c r="D87" s="24"/>
      <c r="E87" s="24"/>
      <c r="F87" s="24"/>
      <c r="G87" s="24"/>
      <c r="H87" s="24"/>
      <c r="I87" s="24"/>
      <c r="J87" s="24"/>
      <c r="K87" s="24"/>
      <c r="L87" s="24" t="s">
        <v>92</v>
      </c>
      <c r="M87" s="24"/>
      <c r="N87" s="24"/>
      <c r="O87" s="24"/>
      <c r="P87" s="42"/>
      <c r="Q87" s="24" t="s">
        <v>12</v>
      </c>
      <c r="R87" s="24"/>
      <c r="S87" s="24"/>
      <c r="T87" s="24"/>
      <c r="U87" s="24"/>
      <c r="V87" s="24"/>
      <c r="W87" s="24"/>
      <c r="X87" s="24"/>
      <c r="Y87" s="24"/>
      <c r="Z87" s="24"/>
      <c r="AA87" s="24"/>
      <c r="AB87" s="24" t="s">
        <v>92</v>
      </c>
      <c r="AC87" s="24"/>
      <c r="AD87" s="24"/>
      <c r="AE87" s="24"/>
    </row>
    <row r="88" customFormat="false" ht="18.75" hidden="false" customHeight="true" outlineLevel="0" collapsed="false">
      <c r="A88" s="24"/>
      <c r="B88" s="24"/>
      <c r="C88" s="24"/>
      <c r="D88" s="24"/>
      <c r="E88" s="24"/>
      <c r="F88" s="24"/>
      <c r="G88" s="24"/>
      <c r="H88" s="24"/>
      <c r="I88" s="24"/>
      <c r="J88" s="24"/>
      <c r="K88" s="24"/>
      <c r="L88" s="74"/>
      <c r="M88" s="74"/>
      <c r="N88" s="74"/>
      <c r="O88" s="74"/>
      <c r="P88" s="42"/>
      <c r="Q88" s="24"/>
      <c r="R88" s="24"/>
      <c r="S88" s="24"/>
      <c r="T88" s="24"/>
      <c r="U88" s="24"/>
      <c r="V88" s="24"/>
      <c r="W88" s="24"/>
      <c r="X88" s="24"/>
      <c r="Y88" s="24"/>
      <c r="Z88" s="24"/>
      <c r="AA88" s="24"/>
      <c r="AB88" s="74"/>
      <c r="AC88" s="74"/>
      <c r="AD88" s="74"/>
      <c r="AE88" s="74"/>
    </row>
    <row r="89" customFormat="false" ht="3.75" hidden="false" customHeight="true" outlineLevel="0" collapsed="false">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row>
    <row r="90" customFormat="false" ht="15.75" hidden="false" customHeight="true" outlineLevel="0" collapsed="false">
      <c r="A90" s="49" t="s">
        <v>93</v>
      </c>
      <c r="B90" s="49"/>
      <c r="C90" s="49"/>
      <c r="D90" s="49"/>
      <c r="E90" s="49"/>
      <c r="F90" s="49"/>
      <c r="G90" s="49"/>
      <c r="H90" s="49"/>
      <c r="I90" s="49"/>
      <c r="J90" s="49"/>
      <c r="K90" s="49"/>
      <c r="L90" s="49"/>
      <c r="M90" s="49"/>
      <c r="N90" s="49"/>
      <c r="O90" s="49"/>
      <c r="P90" s="49"/>
      <c r="Q90" s="49"/>
      <c r="R90" s="49"/>
      <c r="S90" s="49"/>
      <c r="T90" s="49"/>
      <c r="U90" s="49"/>
      <c r="V90" s="49"/>
      <c r="W90" s="49"/>
      <c r="X90" s="49"/>
      <c r="Y90" s="49"/>
      <c r="Z90" s="49"/>
      <c r="AA90" s="49"/>
      <c r="AB90" s="49"/>
      <c r="AC90" s="49"/>
      <c r="AD90" s="49"/>
      <c r="AE90" s="49"/>
    </row>
    <row r="91" customFormat="false" ht="18.75" hidden="false" customHeight="true" outlineLevel="0" collapsed="false">
      <c r="A91" s="69" t="s">
        <v>87</v>
      </c>
      <c r="B91" s="69"/>
      <c r="C91" s="69"/>
      <c r="D91" s="69"/>
      <c r="E91" s="69"/>
      <c r="F91" s="69"/>
      <c r="G91" s="69"/>
      <c r="H91" s="69"/>
      <c r="I91" s="69"/>
      <c r="J91" s="69"/>
      <c r="K91" s="69"/>
      <c r="L91" s="69"/>
      <c r="M91" s="69"/>
      <c r="N91" s="69"/>
      <c r="O91" s="69"/>
      <c r="P91" s="70"/>
      <c r="Q91" s="69" t="s">
        <v>88</v>
      </c>
      <c r="R91" s="69"/>
      <c r="S91" s="69"/>
      <c r="T91" s="69"/>
      <c r="U91" s="69"/>
      <c r="V91" s="69"/>
      <c r="W91" s="69"/>
      <c r="X91" s="69"/>
      <c r="Y91" s="69"/>
      <c r="Z91" s="69"/>
      <c r="AA91" s="69"/>
      <c r="AB91" s="69"/>
      <c r="AC91" s="69"/>
      <c r="AD91" s="69"/>
      <c r="AE91" s="69"/>
    </row>
    <row r="92" customFormat="false" ht="18.75" hidden="false" customHeight="true" outlineLevel="0" collapsed="false">
      <c r="A92" s="71" t="s">
        <v>18</v>
      </c>
      <c r="B92" s="71"/>
      <c r="C92" s="72"/>
      <c r="D92" s="72"/>
      <c r="E92" s="72"/>
      <c r="F92" s="72"/>
      <c r="G92" s="72"/>
      <c r="H92" s="72"/>
      <c r="I92" s="72"/>
      <c r="J92" s="72"/>
      <c r="K92" s="72"/>
      <c r="L92" s="72"/>
      <c r="M92" s="72"/>
      <c r="N92" s="21" t="s">
        <v>89</v>
      </c>
      <c r="O92" s="21"/>
      <c r="P92" s="42"/>
      <c r="Q92" s="71" t="s">
        <v>18</v>
      </c>
      <c r="R92" s="71"/>
      <c r="S92" s="72"/>
      <c r="T92" s="72"/>
      <c r="U92" s="72"/>
      <c r="V92" s="72"/>
      <c r="W92" s="72"/>
      <c r="X92" s="72"/>
      <c r="Y92" s="72"/>
      <c r="Z92" s="72"/>
      <c r="AA92" s="72"/>
      <c r="AB92" s="72"/>
      <c r="AC92" s="72"/>
      <c r="AD92" s="21" t="s">
        <v>89</v>
      </c>
      <c r="AE92" s="21"/>
    </row>
    <row r="93" customFormat="false" ht="18.75" hidden="false" customHeight="true" outlineLevel="0" collapsed="false">
      <c r="A93" s="71"/>
      <c r="B93" s="71"/>
      <c r="C93" s="72"/>
      <c r="D93" s="72"/>
      <c r="E93" s="72"/>
      <c r="F93" s="72"/>
      <c r="G93" s="72"/>
      <c r="H93" s="72"/>
      <c r="I93" s="72"/>
      <c r="J93" s="72"/>
      <c r="K93" s="72"/>
      <c r="L93" s="72"/>
      <c r="M93" s="72"/>
      <c r="N93" s="51"/>
      <c r="O93" s="51"/>
      <c r="P93" s="42"/>
      <c r="Q93" s="71"/>
      <c r="R93" s="71"/>
      <c r="S93" s="72"/>
      <c r="T93" s="72"/>
      <c r="U93" s="72"/>
      <c r="V93" s="72"/>
      <c r="W93" s="72"/>
      <c r="X93" s="72"/>
      <c r="Y93" s="72"/>
      <c r="Z93" s="72"/>
      <c r="AA93" s="72"/>
      <c r="AB93" s="72"/>
      <c r="AC93" s="72"/>
      <c r="AD93" s="51"/>
      <c r="AE93" s="51"/>
    </row>
    <row r="94" customFormat="false" ht="18.75" hidden="false" customHeight="true" outlineLevel="0" collapsed="false">
      <c r="A94" s="24" t="s">
        <v>90</v>
      </c>
      <c r="B94" s="24"/>
      <c r="C94" s="24"/>
      <c r="D94" s="24"/>
      <c r="E94" s="24"/>
      <c r="F94" s="24"/>
      <c r="G94" s="24"/>
      <c r="H94" s="24"/>
      <c r="I94" s="24" t="s">
        <v>91</v>
      </c>
      <c r="J94" s="24"/>
      <c r="K94" s="24"/>
      <c r="L94" s="24"/>
      <c r="M94" s="24"/>
      <c r="N94" s="24"/>
      <c r="O94" s="24"/>
      <c r="P94" s="42"/>
      <c r="Q94" s="24" t="s">
        <v>90</v>
      </c>
      <c r="R94" s="24"/>
      <c r="S94" s="24"/>
      <c r="T94" s="24"/>
      <c r="U94" s="24"/>
      <c r="V94" s="24"/>
      <c r="W94" s="24"/>
      <c r="X94" s="24"/>
      <c r="Y94" s="24" t="s">
        <v>91</v>
      </c>
      <c r="Z94" s="24"/>
      <c r="AA94" s="24"/>
      <c r="AB94" s="24"/>
      <c r="AC94" s="24"/>
      <c r="AD94" s="24"/>
      <c r="AE94" s="24"/>
    </row>
    <row r="95" customFormat="false" ht="18.75" hidden="false" customHeight="true" outlineLevel="0" collapsed="false">
      <c r="A95" s="34"/>
      <c r="B95" s="34"/>
      <c r="C95" s="34"/>
      <c r="D95" s="34"/>
      <c r="E95" s="34"/>
      <c r="F95" s="34"/>
      <c r="G95" s="34"/>
      <c r="H95" s="34"/>
      <c r="I95" s="73"/>
      <c r="J95" s="73"/>
      <c r="K95" s="73"/>
      <c r="L95" s="73"/>
      <c r="M95" s="73"/>
      <c r="N95" s="73"/>
      <c r="O95" s="73"/>
      <c r="P95" s="42"/>
      <c r="Q95" s="34"/>
      <c r="R95" s="34"/>
      <c r="S95" s="34"/>
      <c r="T95" s="34"/>
      <c r="U95" s="34"/>
      <c r="V95" s="34"/>
      <c r="W95" s="34"/>
      <c r="X95" s="34"/>
      <c r="Y95" s="73"/>
      <c r="Z95" s="73"/>
      <c r="AA95" s="73"/>
      <c r="AB95" s="73"/>
      <c r="AC95" s="73"/>
      <c r="AD95" s="73"/>
      <c r="AE95" s="73"/>
    </row>
    <row r="96" customFormat="false" ht="18.75" hidden="false" customHeight="true" outlineLevel="0" collapsed="false">
      <c r="A96" s="24" t="s">
        <v>12</v>
      </c>
      <c r="B96" s="24"/>
      <c r="C96" s="24"/>
      <c r="D96" s="24"/>
      <c r="E96" s="24"/>
      <c r="F96" s="24"/>
      <c r="G96" s="24"/>
      <c r="H96" s="24"/>
      <c r="I96" s="24"/>
      <c r="J96" s="24"/>
      <c r="K96" s="24"/>
      <c r="L96" s="24" t="s">
        <v>92</v>
      </c>
      <c r="M96" s="24"/>
      <c r="N96" s="24"/>
      <c r="O96" s="24"/>
      <c r="P96" s="42"/>
      <c r="Q96" s="24" t="s">
        <v>12</v>
      </c>
      <c r="R96" s="24"/>
      <c r="S96" s="24"/>
      <c r="T96" s="24"/>
      <c r="U96" s="24"/>
      <c r="V96" s="24"/>
      <c r="W96" s="24"/>
      <c r="X96" s="24"/>
      <c r="Y96" s="24"/>
      <c r="Z96" s="24"/>
      <c r="AA96" s="24"/>
      <c r="AB96" s="24" t="s">
        <v>92</v>
      </c>
      <c r="AC96" s="24"/>
      <c r="AD96" s="24"/>
      <c r="AE96" s="24"/>
    </row>
    <row r="97" customFormat="false" ht="18.75" hidden="false" customHeight="true" outlineLevel="0" collapsed="false">
      <c r="A97" s="24"/>
      <c r="B97" s="24"/>
      <c r="C97" s="24"/>
      <c r="D97" s="24"/>
      <c r="E97" s="24"/>
      <c r="F97" s="24"/>
      <c r="G97" s="24"/>
      <c r="H97" s="24"/>
      <c r="I97" s="24"/>
      <c r="J97" s="24"/>
      <c r="K97" s="24"/>
      <c r="L97" s="74"/>
      <c r="M97" s="74"/>
      <c r="N97" s="74"/>
      <c r="O97" s="74"/>
      <c r="P97" s="42"/>
      <c r="Q97" s="24"/>
      <c r="R97" s="24"/>
      <c r="S97" s="24"/>
      <c r="T97" s="24"/>
      <c r="U97" s="24"/>
      <c r="V97" s="24"/>
      <c r="W97" s="24"/>
      <c r="X97" s="24"/>
      <c r="Y97" s="24"/>
      <c r="Z97" s="24"/>
      <c r="AA97" s="24"/>
      <c r="AB97" s="74"/>
      <c r="AC97" s="74"/>
      <c r="AD97" s="74"/>
      <c r="AE97" s="74"/>
    </row>
    <row r="98" customFormat="false" ht="3.75" hidden="false" customHeight="true" outlineLevel="0" collapsed="false">
      <c r="A98" s="46"/>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row>
    <row r="99" customFormat="false" ht="18.75" hidden="false" customHeight="true" outlineLevel="0" collapsed="false">
      <c r="A99" s="71" t="s">
        <v>18</v>
      </c>
      <c r="B99" s="71"/>
      <c r="C99" s="72"/>
      <c r="D99" s="72"/>
      <c r="E99" s="72"/>
      <c r="F99" s="72"/>
      <c r="G99" s="72"/>
      <c r="H99" s="72"/>
      <c r="I99" s="72"/>
      <c r="J99" s="72"/>
      <c r="K99" s="72"/>
      <c r="L99" s="72"/>
      <c r="M99" s="72"/>
      <c r="N99" s="21" t="s">
        <v>89</v>
      </c>
      <c r="O99" s="21"/>
      <c r="P99" s="42"/>
      <c r="Q99" s="71" t="s">
        <v>18</v>
      </c>
      <c r="R99" s="71"/>
      <c r="S99" s="72"/>
      <c r="T99" s="72"/>
      <c r="U99" s="72"/>
      <c r="V99" s="72"/>
      <c r="W99" s="72"/>
      <c r="X99" s="72"/>
      <c r="Y99" s="72"/>
      <c r="Z99" s="72"/>
      <c r="AA99" s="72"/>
      <c r="AB99" s="72"/>
      <c r="AC99" s="72"/>
      <c r="AD99" s="21" t="s">
        <v>89</v>
      </c>
      <c r="AE99" s="21"/>
    </row>
    <row r="100" customFormat="false" ht="18.75" hidden="false" customHeight="true" outlineLevel="0" collapsed="false">
      <c r="A100" s="71"/>
      <c r="B100" s="71"/>
      <c r="C100" s="72"/>
      <c r="D100" s="72"/>
      <c r="E100" s="72"/>
      <c r="F100" s="72"/>
      <c r="G100" s="72"/>
      <c r="H100" s="72"/>
      <c r="I100" s="72"/>
      <c r="J100" s="72"/>
      <c r="K100" s="72"/>
      <c r="L100" s="72"/>
      <c r="M100" s="72"/>
      <c r="N100" s="51"/>
      <c r="O100" s="51"/>
      <c r="P100" s="42"/>
      <c r="Q100" s="71"/>
      <c r="R100" s="71"/>
      <c r="S100" s="72"/>
      <c r="T100" s="72"/>
      <c r="U100" s="72"/>
      <c r="V100" s="72"/>
      <c r="W100" s="72"/>
      <c r="X100" s="72"/>
      <c r="Y100" s="72"/>
      <c r="Z100" s="72"/>
      <c r="AA100" s="72"/>
      <c r="AB100" s="72"/>
      <c r="AC100" s="72"/>
      <c r="AD100" s="51"/>
      <c r="AE100" s="51"/>
    </row>
    <row r="101" customFormat="false" ht="18.75" hidden="false" customHeight="true" outlineLevel="0" collapsed="false">
      <c r="A101" s="24" t="s">
        <v>90</v>
      </c>
      <c r="B101" s="24"/>
      <c r="C101" s="24"/>
      <c r="D101" s="24"/>
      <c r="E101" s="24"/>
      <c r="F101" s="24"/>
      <c r="G101" s="24"/>
      <c r="H101" s="24"/>
      <c r="I101" s="24" t="s">
        <v>91</v>
      </c>
      <c r="J101" s="24"/>
      <c r="K101" s="24"/>
      <c r="L101" s="24"/>
      <c r="M101" s="24"/>
      <c r="N101" s="24"/>
      <c r="O101" s="24"/>
      <c r="P101" s="42"/>
      <c r="Q101" s="24" t="s">
        <v>90</v>
      </c>
      <c r="R101" s="24"/>
      <c r="S101" s="24"/>
      <c r="T101" s="24"/>
      <c r="U101" s="24"/>
      <c r="V101" s="24"/>
      <c r="W101" s="24"/>
      <c r="X101" s="24"/>
      <c r="Y101" s="24" t="s">
        <v>91</v>
      </c>
      <c r="Z101" s="24"/>
      <c r="AA101" s="24"/>
      <c r="AB101" s="24"/>
      <c r="AC101" s="24"/>
      <c r="AD101" s="24"/>
      <c r="AE101" s="24"/>
    </row>
    <row r="102" customFormat="false" ht="18.75" hidden="false" customHeight="true" outlineLevel="0" collapsed="false">
      <c r="A102" s="34"/>
      <c r="B102" s="34"/>
      <c r="C102" s="34"/>
      <c r="D102" s="34"/>
      <c r="E102" s="34"/>
      <c r="F102" s="34"/>
      <c r="G102" s="34"/>
      <c r="H102" s="34"/>
      <c r="I102" s="73"/>
      <c r="J102" s="73"/>
      <c r="K102" s="73"/>
      <c r="L102" s="73"/>
      <c r="M102" s="73"/>
      <c r="N102" s="73"/>
      <c r="O102" s="73"/>
      <c r="P102" s="42"/>
      <c r="Q102" s="34"/>
      <c r="R102" s="34"/>
      <c r="S102" s="34"/>
      <c r="T102" s="34"/>
      <c r="U102" s="34"/>
      <c r="V102" s="34"/>
      <c r="W102" s="34"/>
      <c r="X102" s="34"/>
      <c r="Y102" s="73"/>
      <c r="Z102" s="73"/>
      <c r="AA102" s="73"/>
      <c r="AB102" s="73"/>
      <c r="AC102" s="73"/>
      <c r="AD102" s="73"/>
      <c r="AE102" s="73"/>
    </row>
    <row r="103" customFormat="false" ht="18.75" hidden="false" customHeight="true" outlineLevel="0" collapsed="false">
      <c r="A103" s="24" t="s">
        <v>12</v>
      </c>
      <c r="B103" s="24"/>
      <c r="C103" s="24"/>
      <c r="D103" s="24"/>
      <c r="E103" s="24"/>
      <c r="F103" s="24"/>
      <c r="G103" s="24"/>
      <c r="H103" s="24"/>
      <c r="I103" s="24"/>
      <c r="J103" s="24"/>
      <c r="K103" s="24"/>
      <c r="L103" s="24" t="s">
        <v>92</v>
      </c>
      <c r="M103" s="24"/>
      <c r="N103" s="24"/>
      <c r="O103" s="24"/>
      <c r="P103" s="42"/>
      <c r="Q103" s="24" t="s">
        <v>12</v>
      </c>
      <c r="R103" s="24"/>
      <c r="S103" s="24"/>
      <c r="T103" s="24"/>
      <c r="U103" s="24"/>
      <c r="V103" s="24"/>
      <c r="W103" s="24"/>
      <c r="X103" s="24"/>
      <c r="Y103" s="24"/>
      <c r="Z103" s="24"/>
      <c r="AA103" s="24"/>
      <c r="AB103" s="24" t="s">
        <v>92</v>
      </c>
      <c r="AC103" s="24"/>
      <c r="AD103" s="24"/>
      <c r="AE103" s="24"/>
    </row>
    <row r="104" customFormat="false" ht="18.75" hidden="false" customHeight="true" outlineLevel="0" collapsed="false">
      <c r="A104" s="24"/>
      <c r="B104" s="24"/>
      <c r="C104" s="24"/>
      <c r="D104" s="24"/>
      <c r="E104" s="24"/>
      <c r="F104" s="24"/>
      <c r="G104" s="24"/>
      <c r="H104" s="24"/>
      <c r="I104" s="24"/>
      <c r="J104" s="24"/>
      <c r="K104" s="24"/>
      <c r="L104" s="74"/>
      <c r="M104" s="74"/>
      <c r="N104" s="74"/>
      <c r="O104" s="74"/>
      <c r="P104" s="42"/>
      <c r="Q104" s="24"/>
      <c r="R104" s="24"/>
      <c r="S104" s="24"/>
      <c r="T104" s="24"/>
      <c r="U104" s="24"/>
      <c r="V104" s="24"/>
      <c r="W104" s="24"/>
      <c r="X104" s="24"/>
      <c r="Y104" s="24"/>
      <c r="Z104" s="24"/>
      <c r="AA104" s="24"/>
      <c r="AB104" s="74"/>
      <c r="AC104" s="74"/>
      <c r="AD104" s="74"/>
      <c r="AE104" s="74"/>
    </row>
    <row r="105" customFormat="false" ht="15.75" hidden="false" customHeight="false" outlineLevel="0" collapsed="false">
      <c r="A105" s="46"/>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row>
    <row r="106" customFormat="false" ht="15.75" hidden="false" customHeight="false" outlineLevel="0" collapsed="false">
      <c r="A106" s="75" t="s">
        <v>94</v>
      </c>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row>
    <row r="107" customFormat="false" ht="105.95" hidden="false" customHeight="true" outlineLevel="0" collapsed="false">
      <c r="A107" s="21" t="s">
        <v>15</v>
      </c>
      <c r="B107" s="23" t="s">
        <v>95</v>
      </c>
      <c r="C107" s="23"/>
      <c r="D107" s="23"/>
      <c r="E107" s="23" t="s">
        <v>18</v>
      </c>
      <c r="F107" s="23"/>
      <c r="G107" s="23"/>
      <c r="H107" s="21" t="s">
        <v>19</v>
      </c>
      <c r="I107" s="21"/>
      <c r="J107" s="21"/>
      <c r="K107" s="21"/>
      <c r="L107" s="21" t="s">
        <v>39</v>
      </c>
      <c r="M107" s="21"/>
      <c r="N107" s="21"/>
      <c r="O107" s="21" t="s">
        <v>40</v>
      </c>
      <c r="P107" s="21"/>
      <c r="Q107" s="21"/>
      <c r="R107" s="21" t="s">
        <v>96</v>
      </c>
      <c r="S107" s="21"/>
      <c r="T107" s="21"/>
      <c r="U107" s="21"/>
      <c r="V107" s="21" t="s">
        <v>97</v>
      </c>
      <c r="W107" s="21"/>
      <c r="X107" s="21"/>
      <c r="Y107" s="21"/>
      <c r="Z107" s="21" t="s">
        <v>98</v>
      </c>
      <c r="AA107" s="21"/>
      <c r="AB107" s="21"/>
      <c r="AC107" s="21" t="s">
        <v>99</v>
      </c>
      <c r="AD107" s="21"/>
      <c r="AE107" s="21"/>
    </row>
    <row r="108" customFormat="false" ht="18.75" hidden="false" customHeight="true" outlineLevel="0" collapsed="false">
      <c r="A108" s="38" t="n">
        <v>1</v>
      </c>
      <c r="B108" s="48"/>
      <c r="C108" s="48"/>
      <c r="D108" s="48"/>
      <c r="E108" s="48"/>
      <c r="F108" s="48"/>
      <c r="G108" s="48"/>
      <c r="H108" s="64"/>
      <c r="I108" s="64"/>
      <c r="J108" s="64"/>
      <c r="K108" s="64"/>
      <c r="L108" s="48"/>
      <c r="M108" s="48"/>
      <c r="N108" s="48"/>
      <c r="O108" s="48"/>
      <c r="P108" s="48"/>
      <c r="Q108" s="48"/>
      <c r="R108" s="48"/>
      <c r="S108" s="48"/>
      <c r="T108" s="48"/>
      <c r="U108" s="48"/>
      <c r="V108" s="48"/>
      <c r="W108" s="48"/>
      <c r="X108" s="48"/>
      <c r="Y108" s="48"/>
      <c r="Z108" s="48"/>
      <c r="AA108" s="48"/>
      <c r="AB108" s="48"/>
      <c r="AC108" s="48"/>
      <c r="AD108" s="48"/>
      <c r="AE108" s="48"/>
    </row>
    <row r="109" customFormat="false" ht="18.75" hidden="false" customHeight="true" outlineLevel="0" collapsed="false">
      <c r="A109" s="38" t="n">
        <v>2</v>
      </c>
      <c r="B109" s="48"/>
      <c r="C109" s="48"/>
      <c r="D109" s="48"/>
      <c r="E109" s="48"/>
      <c r="F109" s="48"/>
      <c r="G109" s="48"/>
      <c r="H109" s="64"/>
      <c r="I109" s="64"/>
      <c r="J109" s="64"/>
      <c r="K109" s="64"/>
      <c r="L109" s="48"/>
      <c r="M109" s="48"/>
      <c r="N109" s="48"/>
      <c r="O109" s="48"/>
      <c r="P109" s="48"/>
      <c r="Q109" s="48"/>
      <c r="R109" s="48"/>
      <c r="S109" s="48"/>
      <c r="T109" s="48"/>
      <c r="U109" s="48"/>
      <c r="V109" s="48"/>
      <c r="W109" s="48"/>
      <c r="X109" s="48"/>
      <c r="Y109" s="48"/>
      <c r="Z109" s="48"/>
      <c r="AA109" s="48"/>
      <c r="AB109" s="48"/>
      <c r="AC109" s="48"/>
      <c r="AD109" s="48"/>
      <c r="AE109" s="48"/>
    </row>
    <row r="110" customFormat="false" ht="18.75" hidden="false" customHeight="true" outlineLevel="0" collapsed="false">
      <c r="A110" s="38" t="n">
        <v>3</v>
      </c>
      <c r="B110" s="48"/>
      <c r="C110" s="48"/>
      <c r="D110" s="48"/>
      <c r="E110" s="48"/>
      <c r="F110" s="48"/>
      <c r="G110" s="48"/>
      <c r="H110" s="64"/>
      <c r="I110" s="64"/>
      <c r="J110" s="64"/>
      <c r="K110" s="64"/>
      <c r="L110" s="48"/>
      <c r="M110" s="48"/>
      <c r="N110" s="48"/>
      <c r="O110" s="48"/>
      <c r="P110" s="48"/>
      <c r="Q110" s="48"/>
      <c r="R110" s="48"/>
      <c r="S110" s="48"/>
      <c r="T110" s="48"/>
      <c r="U110" s="48"/>
      <c r="V110" s="48"/>
      <c r="W110" s="48"/>
      <c r="X110" s="48"/>
      <c r="Y110" s="48"/>
      <c r="Z110" s="48"/>
      <c r="AA110" s="48"/>
      <c r="AB110" s="48"/>
      <c r="AC110" s="48"/>
      <c r="AD110" s="48"/>
      <c r="AE110" s="48"/>
    </row>
    <row r="111" customFormat="false" ht="18.75" hidden="false" customHeight="true" outlineLevel="0" collapsed="false">
      <c r="A111" s="38" t="n">
        <v>4</v>
      </c>
      <c r="B111" s="48"/>
      <c r="C111" s="48"/>
      <c r="D111" s="48"/>
      <c r="E111" s="48"/>
      <c r="F111" s="48"/>
      <c r="G111" s="48"/>
      <c r="H111" s="64"/>
      <c r="I111" s="64"/>
      <c r="J111" s="64"/>
      <c r="K111" s="64"/>
      <c r="L111" s="48"/>
      <c r="M111" s="48"/>
      <c r="N111" s="48"/>
      <c r="O111" s="48"/>
      <c r="P111" s="48"/>
      <c r="Q111" s="48"/>
      <c r="R111" s="48"/>
      <c r="S111" s="48"/>
      <c r="T111" s="48"/>
      <c r="U111" s="48"/>
      <c r="V111" s="48"/>
      <c r="W111" s="48"/>
      <c r="X111" s="48"/>
      <c r="Y111" s="48"/>
      <c r="Z111" s="48"/>
      <c r="AA111" s="48"/>
      <c r="AB111" s="48"/>
      <c r="AC111" s="48"/>
      <c r="AD111" s="48"/>
      <c r="AE111" s="48"/>
    </row>
    <row r="112" customFormat="false" ht="3.75" hidden="false" customHeight="true" outlineLevel="0" collapsed="false">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row>
    <row r="113" customFormat="false" ht="15.75" hidden="false" customHeight="false" outlineLevel="0" collapsed="false">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row>
    <row r="114" customFormat="false" ht="15.75" hidden="false" customHeight="false" outlineLevel="0" collapsed="false">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row>
    <row r="115" customFormat="false" ht="15.75" hidden="false" customHeight="false" outlineLevel="0" collapsed="false">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row>
    <row r="116" customFormat="false" ht="15.75" hidden="false" customHeight="false" outlineLevel="0" collapsed="false">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row>
    <row r="117" customFormat="false" ht="15.75" hidden="false" customHeight="false" outlineLevel="0" collapsed="false">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row>
    <row r="118" customFormat="false" ht="15.75" hidden="false" customHeight="false" outlineLevel="0" collapsed="false">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row>
    <row r="119" customFormat="false" ht="15.75" hidden="false" customHeight="false" outlineLevel="0" collapsed="false">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row>
    <row r="120" customFormat="false" ht="15.75" hidden="false" customHeight="false" outlineLevel="0" collapsed="false">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row>
    <row r="121" customFormat="false" ht="15.75" hidden="false" customHeight="false" outlineLevel="0" collapsed="false">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row>
    <row r="122" customFormat="false" ht="15.75" hidden="false" customHeight="false" outlineLevel="0" collapsed="false">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row>
    <row r="123" customFormat="false" ht="15.75" hidden="false" customHeight="false" outlineLevel="0" collapsed="false">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row>
    <row r="124" customFormat="false" ht="15.75" hidden="false" customHeight="false" outlineLevel="0" collapsed="false">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row>
    <row r="125" customFormat="false" ht="15.75" hidden="false" customHeight="false" outlineLevel="0" collapsed="false">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row>
    <row r="126" customFormat="false" ht="15.75" hidden="false" customHeight="false" outlineLevel="0" collapsed="false">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row>
    <row r="127" customFormat="false" ht="15.75" hidden="false" customHeight="false" outlineLevel="0" collapsed="false">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row>
    <row r="128" customFormat="false" ht="15.75" hidden="false" customHeight="false" outlineLevel="0" collapsed="false">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row>
    <row r="129" customFormat="false" ht="15.75" hidden="false" customHeight="false" outlineLevel="0" collapsed="false">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row>
    <row r="130" customFormat="false" ht="15.75" hidden="false" customHeight="false" outlineLevel="0" collapsed="false">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row>
    <row r="131" customFormat="false" ht="15.75" hidden="false" customHeight="false" outlineLevel="0" collapsed="false">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row>
    <row r="132" customFormat="false" ht="15.75" hidden="false" customHeight="false" outlineLevel="0" collapsed="false">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row>
    <row r="133" customFormat="false" ht="15.75" hidden="false" customHeight="false" outlineLevel="0" collapsed="false">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row>
    <row r="134" customFormat="false" ht="15.75" hidden="false" customHeight="false" outlineLevel="0" collapsed="false">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row>
    <row r="135" customFormat="false" ht="15.75" hidden="false" customHeight="false" outlineLevel="0" collapsed="false">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row>
    <row r="136" customFormat="false" ht="15.75" hidden="false" customHeight="false" outlineLevel="0" collapsed="false">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row>
    <row r="137" customFormat="false" ht="15.75" hidden="false" customHeight="false" outlineLevel="0" collapsed="false">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row>
    <row r="138" customFormat="false" ht="15.75" hidden="false" customHeight="false" outlineLevel="0" collapsed="false">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row>
    <row r="139" customFormat="false" ht="15.75" hidden="false" customHeight="false" outlineLevel="0" collapsed="false">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row>
    <row r="140" customFormat="false" ht="15.75" hidden="false" customHeight="false" outlineLevel="0" collapsed="false">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row>
    <row r="141" customFormat="false" ht="15.75" hidden="false" customHeight="false" outlineLevel="0" collapsed="false">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row>
    <row r="142" customFormat="false" ht="15.75" hidden="false" customHeight="false" outlineLevel="0" collapsed="false">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row>
    <row r="143" customFormat="false" ht="15.75" hidden="false" customHeight="false" outlineLevel="0" collapsed="false">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row>
    <row r="144" customFormat="false" ht="15.75" hidden="false" customHeight="false" outlineLevel="0" collapsed="false">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row>
    <row r="145" customFormat="false" ht="15.75" hidden="false" customHeight="false" outlineLevel="0" collapsed="false">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row>
    <row r="146" customFormat="false" ht="15.75" hidden="false" customHeight="false" outlineLevel="0" collapsed="false">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row>
    <row r="147" customFormat="false" ht="15.75" hidden="false" customHeight="false" outlineLevel="0" collapsed="false">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row>
    <row r="148" customFormat="false" ht="15.75" hidden="false" customHeight="false" outlineLevel="0" collapsed="false">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row>
    <row r="149" customFormat="false" ht="15.75" hidden="false" customHeight="false" outlineLevel="0" collapsed="false">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row>
    <row r="150" customFormat="false" ht="15.75" hidden="false" customHeight="false" outlineLevel="0" collapsed="false">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row>
    <row r="151" customFormat="false" ht="15.75" hidden="false" customHeight="false" outlineLevel="0" collapsed="false">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row>
    <row r="152" customFormat="false" ht="15.75" hidden="false" customHeight="false" outlineLevel="0" collapsed="false">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row>
    <row r="153" customFormat="false" ht="15.75" hidden="false" customHeight="false" outlineLevel="0" collapsed="false">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row>
    <row r="154" customFormat="false" ht="15.75" hidden="false" customHeight="false" outlineLevel="0" collapsed="false">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row>
    <row r="155" customFormat="false" ht="15.75" hidden="false" customHeight="false" outlineLevel="0" collapsed="false">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row>
    <row r="156" customFormat="false" ht="15.75" hidden="false" customHeight="false" outlineLevel="0" collapsed="false">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row>
    <row r="157" customFormat="false" ht="15.75" hidden="false" customHeight="false" outlineLevel="0" collapsed="false">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row>
    <row r="158" customFormat="false" ht="15.75" hidden="false" customHeight="false" outlineLevel="0" collapsed="false">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row>
    <row r="159" customFormat="false" ht="15.75" hidden="false" customHeight="false" outlineLevel="0" collapsed="false">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row>
    <row r="160" customFormat="false" ht="15.75" hidden="false" customHeight="false" outlineLevel="0" collapsed="false">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row>
    <row r="161" customFormat="false" ht="15.75" hidden="false" customHeight="false" outlineLevel="0" collapsed="false">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row>
    <row r="162" customFormat="false" ht="15.75" hidden="false" customHeight="false" outlineLevel="0" collapsed="false">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row>
    <row r="163" customFormat="false" ht="15.75" hidden="false" customHeight="false" outlineLevel="0" collapsed="false">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row>
    <row r="164" customFormat="false" ht="15.75" hidden="false" customHeight="false" outlineLevel="0" collapsed="false">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row>
    <row r="165" customFormat="false" ht="15.75" hidden="false" customHeight="false" outlineLevel="0" collapsed="false">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row>
    <row r="166" customFormat="false" ht="15.75" hidden="false" customHeight="false" outlineLevel="0" collapsed="false">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row>
    <row r="167" customFormat="false" ht="15.75" hidden="false" customHeight="false" outlineLevel="0" collapsed="false">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row>
    <row r="168" customFormat="false" ht="15.75" hidden="false" customHeight="false" outlineLevel="0" collapsed="false">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row>
    <row r="169" customFormat="false" ht="15.75" hidden="false" customHeight="false" outlineLevel="0" collapsed="false">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row>
    <row r="170" customFormat="false" ht="15.75" hidden="false" customHeight="false" outlineLevel="0" collapsed="false">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row>
    <row r="171" customFormat="false" ht="15.75" hidden="false" customHeight="false" outlineLevel="0" collapsed="false">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row>
    <row r="172" customFormat="false" ht="15.75" hidden="false" customHeight="false" outlineLevel="0" collapsed="false">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row>
    <row r="173" customFormat="false" ht="15.75" hidden="false" customHeight="false" outlineLevel="0" collapsed="false">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row>
    <row r="174" customFormat="false" ht="15.75" hidden="false" customHeight="false" outlineLevel="0" collapsed="false">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row>
    <row r="175" customFormat="false" ht="15.75" hidden="false" customHeight="false" outlineLevel="0" collapsed="false">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row>
    <row r="176" customFormat="false" ht="15.75" hidden="false" customHeight="false" outlineLevel="0" collapsed="false">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row>
    <row r="177" customFormat="false" ht="15.75" hidden="false" customHeight="false" outlineLevel="0" collapsed="false">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row>
    <row r="178" customFormat="false" ht="15.75" hidden="false" customHeight="false" outlineLevel="0" collapsed="false">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row>
    <row r="179" customFormat="false" ht="15.75" hidden="false" customHeight="false" outlineLevel="0" collapsed="false">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row>
    <row r="180" customFormat="false" ht="15.75" hidden="false" customHeight="false" outlineLevel="0" collapsed="false">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row>
    <row r="181" customFormat="false" ht="15.75" hidden="false" customHeight="false" outlineLevel="0" collapsed="false">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row>
    <row r="182" customFormat="false" ht="15.75" hidden="false" customHeight="false" outlineLevel="0" collapsed="false">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row>
    <row r="183" customFormat="false" ht="15.75" hidden="false" customHeight="false" outlineLevel="0" collapsed="false">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row>
    <row r="184" customFormat="false" ht="15.75" hidden="false" customHeight="false" outlineLevel="0" collapsed="false">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row>
    <row r="185" customFormat="false" ht="15.75" hidden="false" customHeight="false" outlineLevel="0" collapsed="false">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row>
    <row r="186" customFormat="false" ht="15.75" hidden="false" customHeight="false" outlineLevel="0" collapsed="false">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row>
    <row r="187" customFormat="false" ht="15.75" hidden="false" customHeight="false" outlineLevel="0" collapsed="false">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row>
    <row r="188" customFormat="false" ht="15.75" hidden="false" customHeight="false" outlineLevel="0" collapsed="false">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row>
    <row r="189" customFormat="false" ht="15.75" hidden="false" customHeight="false" outlineLevel="0" collapsed="false">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row>
    <row r="190" customFormat="false" ht="15.75" hidden="false" customHeight="false" outlineLevel="0" collapsed="false">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row>
    <row r="191" customFormat="false" ht="15.75" hidden="false" customHeight="false" outlineLevel="0" collapsed="false">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row>
    <row r="192" customFormat="false" ht="15.75" hidden="false" customHeight="false" outlineLevel="0" collapsed="false">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row>
    <row r="193" customFormat="false" ht="15.75" hidden="false" customHeight="false" outlineLevel="0" collapsed="false">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row>
    <row r="194" customFormat="false" ht="15.75" hidden="false" customHeight="false" outlineLevel="0" collapsed="false">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row>
    <row r="195" customFormat="false" ht="15.75" hidden="false" customHeight="false" outlineLevel="0" collapsed="false">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row>
    <row r="196" customFormat="false" ht="15.75" hidden="false" customHeight="false" outlineLevel="0" collapsed="false">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row>
    <row r="197" customFormat="false" ht="15.75" hidden="false" customHeight="false" outlineLevel="0" collapsed="false">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row>
    <row r="198" customFormat="false" ht="15.75" hidden="false" customHeight="false" outlineLevel="0" collapsed="false">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row>
    <row r="199" customFormat="false" ht="15.75" hidden="false" customHeight="false" outlineLevel="0" collapsed="false">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row>
    <row r="200" customFormat="false" ht="15.75" hidden="false" customHeight="false" outlineLevel="0" collapsed="false">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row>
    <row r="201" customFormat="false" ht="15.75" hidden="false" customHeight="false" outlineLevel="0" collapsed="false">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row>
    <row r="202" customFormat="false" ht="15.75" hidden="false" customHeight="false" outlineLevel="0" collapsed="false">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row>
    <row r="203" customFormat="false" ht="15.75" hidden="false" customHeight="false" outlineLevel="0" collapsed="false">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row>
    <row r="204" customFormat="false" ht="15.75" hidden="false" customHeight="false" outlineLevel="0" collapsed="false">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row>
    <row r="205" customFormat="false" ht="15.75" hidden="false" customHeight="false" outlineLevel="0" collapsed="false">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row>
    <row r="206" customFormat="false" ht="15.75" hidden="false" customHeight="false" outlineLevel="0" collapsed="false">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row>
    <row r="207" customFormat="false" ht="15.75" hidden="false" customHeight="false" outlineLevel="0" collapsed="false">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row>
    <row r="208" customFormat="false" ht="15.75" hidden="false" customHeight="false" outlineLevel="0" collapsed="false">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row>
    <row r="209" customFormat="false" ht="15.75" hidden="false" customHeight="false" outlineLevel="0" collapsed="false">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row>
    <row r="210" customFormat="false" ht="15.75" hidden="false" customHeight="false" outlineLevel="0" collapsed="false">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row>
    <row r="211" customFormat="false" ht="15.75" hidden="false" customHeight="false" outlineLevel="0" collapsed="false">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row>
    <row r="212" customFormat="false" ht="15.75" hidden="false" customHeight="false" outlineLevel="0" collapsed="false">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row>
    <row r="213" customFormat="false" ht="15.75" hidden="false" customHeight="false" outlineLevel="0" collapsed="false">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row>
    <row r="214" customFormat="false" ht="15.75" hidden="false" customHeight="false" outlineLevel="0" collapsed="false">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row>
    <row r="215" customFormat="false" ht="15.75" hidden="false" customHeight="false" outlineLevel="0" collapsed="false">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row>
    <row r="216" customFormat="false" ht="15.75" hidden="false" customHeight="false" outlineLevel="0" collapsed="false">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row>
    <row r="217" customFormat="false" ht="15.75" hidden="false" customHeight="false" outlineLevel="0" collapsed="false">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row>
    <row r="218" customFormat="false" ht="15.75" hidden="false" customHeight="false" outlineLevel="0" collapsed="false">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row>
    <row r="219" customFormat="false" ht="15.75" hidden="false" customHeight="false" outlineLevel="0" collapsed="false">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row>
    <row r="220" customFormat="false" ht="15.75" hidden="false" customHeight="false" outlineLevel="0" collapsed="false">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row>
    <row r="221" customFormat="false" ht="15.75" hidden="false" customHeight="false" outlineLevel="0" collapsed="false">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row>
    <row r="222" customFormat="false" ht="15.75" hidden="false" customHeight="false" outlineLevel="0" collapsed="false">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row>
    <row r="223" customFormat="false" ht="15.75" hidden="false" customHeight="false" outlineLevel="0" collapsed="false">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row>
    <row r="224" customFormat="false" ht="15.75" hidden="false" customHeight="false" outlineLevel="0" collapsed="false">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row>
    <row r="225" customFormat="false" ht="15.75" hidden="false" customHeight="false" outlineLevel="0" collapsed="false">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row>
    <row r="226" customFormat="false" ht="15.75" hidden="false" customHeight="false" outlineLevel="0" collapsed="false">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row>
    <row r="227" customFormat="false" ht="15.75" hidden="false" customHeight="false" outlineLevel="0" collapsed="false">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row>
    <row r="228" customFormat="false" ht="15.75" hidden="false" customHeight="false" outlineLevel="0" collapsed="false">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row>
    <row r="229" customFormat="false" ht="15.75" hidden="false" customHeight="false" outlineLevel="0" collapsed="false">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row>
    <row r="230" customFormat="false" ht="15.75" hidden="false" customHeight="false" outlineLevel="0" collapsed="false">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row>
    <row r="231" customFormat="false" ht="15.75" hidden="false" customHeight="false" outlineLevel="0" collapsed="false">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row>
    <row r="232" customFormat="false" ht="15.75" hidden="false" customHeight="false" outlineLevel="0" collapsed="false">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row>
    <row r="233" customFormat="false" ht="15.75" hidden="false" customHeight="false" outlineLevel="0" collapsed="false">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row>
    <row r="234" customFormat="false" ht="15.75" hidden="false" customHeight="false" outlineLevel="0" collapsed="false">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row>
    <row r="235" customFormat="false" ht="15.75" hidden="false" customHeight="false" outlineLevel="0" collapsed="false">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row>
    <row r="236" customFormat="false" ht="15.75" hidden="false" customHeight="false" outlineLevel="0" collapsed="false">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row>
    <row r="237" customFormat="false" ht="15.75" hidden="false" customHeight="false" outlineLevel="0" collapsed="false">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row>
    <row r="238" customFormat="false" ht="15.75" hidden="false" customHeight="false" outlineLevel="0" collapsed="false">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row>
    <row r="239" customFormat="false" ht="15.75" hidden="false" customHeight="false" outlineLevel="0" collapsed="false">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row>
    <row r="240" customFormat="false" ht="15.75" hidden="false" customHeight="false" outlineLevel="0" collapsed="false">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row>
    <row r="241" customFormat="false" ht="15.75" hidden="false" customHeight="false" outlineLevel="0" collapsed="false">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row>
    <row r="242" customFormat="false" ht="15.75" hidden="false" customHeight="false" outlineLevel="0" collapsed="false">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row>
    <row r="243" customFormat="false" ht="15.75" hidden="false" customHeight="false" outlineLevel="0" collapsed="false">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row>
    <row r="244" customFormat="false" ht="15.75" hidden="false" customHeight="false" outlineLevel="0" collapsed="false">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row>
    <row r="245" customFormat="false" ht="15.75" hidden="false" customHeight="false" outlineLevel="0" collapsed="false">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row>
    <row r="246" customFormat="false" ht="15.75" hidden="false" customHeight="false" outlineLevel="0" collapsed="false">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row>
    <row r="247" customFormat="false" ht="15.75" hidden="false" customHeight="false" outlineLevel="0" collapsed="false">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row>
    <row r="248" customFormat="false" ht="15.75" hidden="false" customHeight="false" outlineLevel="0" collapsed="false">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row>
    <row r="249" customFormat="false" ht="15.75" hidden="false" customHeight="false" outlineLevel="0" collapsed="false">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row>
    <row r="250" customFormat="false" ht="15.75" hidden="false" customHeight="false" outlineLevel="0" collapsed="false">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row>
    <row r="251" customFormat="false" ht="15.75" hidden="false" customHeight="false" outlineLevel="0" collapsed="false">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row>
    <row r="252" customFormat="false" ht="15.75" hidden="false" customHeight="false" outlineLevel="0" collapsed="false">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row>
    <row r="253" customFormat="false" ht="15.75" hidden="false" customHeight="false" outlineLevel="0" collapsed="false">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row>
    <row r="254" customFormat="false" ht="15.75" hidden="false" customHeight="false" outlineLevel="0" collapsed="false">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row>
    <row r="255" customFormat="false" ht="15.75" hidden="false" customHeight="false" outlineLevel="0" collapsed="false">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row>
    <row r="256" customFormat="false" ht="15.75" hidden="false" customHeight="false" outlineLevel="0" collapsed="false">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row>
    <row r="257" customFormat="false" ht="15.75" hidden="false" customHeight="false" outlineLevel="0" collapsed="false">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row>
    <row r="258" customFormat="false" ht="15.75" hidden="false" customHeight="false" outlineLevel="0" collapsed="false">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row>
    <row r="259" customFormat="false" ht="15.75" hidden="false" customHeight="false" outlineLevel="0" collapsed="false">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row>
    <row r="260" customFormat="false" ht="15.75" hidden="false" customHeight="false" outlineLevel="0" collapsed="false">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row>
    <row r="261" customFormat="false" ht="15.75" hidden="false" customHeight="false" outlineLevel="0" collapsed="false">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row>
    <row r="262" customFormat="false" ht="15.75" hidden="false" customHeight="false" outlineLevel="0" collapsed="false">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row>
    <row r="263" customFormat="false" ht="15.75" hidden="false" customHeight="false" outlineLevel="0" collapsed="false">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row>
    <row r="264" customFormat="false" ht="15.75" hidden="false" customHeight="false" outlineLevel="0" collapsed="false">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row>
    <row r="265" customFormat="false" ht="15.75" hidden="false" customHeight="false" outlineLevel="0" collapsed="false">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row>
    <row r="266" customFormat="false" ht="15.75" hidden="false" customHeight="false" outlineLevel="0" collapsed="false">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row>
    <row r="267" customFormat="false" ht="15.75" hidden="false" customHeight="false" outlineLevel="0" collapsed="false">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row>
    <row r="268" customFormat="false" ht="15.75" hidden="false" customHeight="false" outlineLevel="0" collapsed="false">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row>
    <row r="269" customFormat="false" ht="15.75" hidden="false" customHeight="false" outlineLevel="0" collapsed="false">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row>
    <row r="270" customFormat="false" ht="15.75" hidden="false" customHeight="false" outlineLevel="0" collapsed="false">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row>
    <row r="271" customFormat="false" ht="15.75" hidden="false" customHeight="false" outlineLevel="0" collapsed="false">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row>
    <row r="272" customFormat="false" ht="15.75" hidden="false" customHeight="false" outlineLevel="0" collapsed="false">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row>
    <row r="273" customFormat="false" ht="15.75" hidden="false" customHeight="false" outlineLevel="0" collapsed="false">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row>
    <row r="274" customFormat="false" ht="15.75" hidden="false" customHeight="false" outlineLevel="0" collapsed="false">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row>
    <row r="275" customFormat="false" ht="15.75" hidden="false" customHeight="false" outlineLevel="0" collapsed="false">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row>
    <row r="276" customFormat="false" ht="15.75" hidden="false" customHeight="false" outlineLevel="0" collapsed="false">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row>
    <row r="277" customFormat="false" ht="15.75" hidden="false" customHeight="false" outlineLevel="0" collapsed="false">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row>
    <row r="278" customFormat="false" ht="15.75" hidden="false" customHeight="false" outlineLevel="0" collapsed="false">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row>
    <row r="279" customFormat="false" ht="15.75" hidden="false" customHeight="false" outlineLevel="0" collapsed="false">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row>
    <row r="280" customFormat="false" ht="15.75" hidden="false" customHeight="false" outlineLevel="0" collapsed="false">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row>
    <row r="281" customFormat="false" ht="15.75" hidden="false" customHeight="false" outlineLevel="0" collapsed="false">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row>
    <row r="282" customFormat="false" ht="15.75" hidden="false" customHeight="false" outlineLevel="0" collapsed="false">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row>
    <row r="283" customFormat="false" ht="15.75" hidden="false" customHeight="false" outlineLevel="0" collapsed="false">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row>
    <row r="284" customFormat="false" ht="15.75" hidden="false" customHeight="false" outlineLevel="0" collapsed="false">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row>
    <row r="285" customFormat="false" ht="15.75" hidden="false" customHeight="false" outlineLevel="0" collapsed="false">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row>
    <row r="286" customFormat="false" ht="15.75" hidden="false" customHeight="false" outlineLevel="0" collapsed="false">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row>
    <row r="287" customFormat="false" ht="15.75" hidden="false" customHeight="false" outlineLevel="0" collapsed="false">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row>
    <row r="288" customFormat="false" ht="15.75" hidden="false" customHeight="false" outlineLevel="0" collapsed="false">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row>
    <row r="289" customFormat="false" ht="15.75" hidden="false" customHeight="false" outlineLevel="0" collapsed="false">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row>
    <row r="290" customFormat="false" ht="15.75" hidden="false" customHeight="false" outlineLevel="0" collapsed="false">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row>
    <row r="291" customFormat="false" ht="15.75" hidden="false" customHeight="false" outlineLevel="0" collapsed="false">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row>
    <row r="292" customFormat="false" ht="15.75" hidden="false" customHeight="false" outlineLevel="0" collapsed="false">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row>
    <row r="293" customFormat="false" ht="15.75" hidden="false" customHeight="false" outlineLevel="0" collapsed="false">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row>
    <row r="294" customFormat="false" ht="15.75" hidden="false" customHeight="false" outlineLevel="0" collapsed="false">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row>
    <row r="295" customFormat="false" ht="15.75" hidden="false" customHeight="false" outlineLevel="0" collapsed="false">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row>
    <row r="296" customFormat="false" ht="15.75" hidden="false" customHeight="false" outlineLevel="0" collapsed="false">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row>
    <row r="297" customFormat="false" ht="15.75" hidden="false" customHeight="false" outlineLevel="0" collapsed="false">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row>
    <row r="298" customFormat="false" ht="15.75" hidden="false" customHeight="false" outlineLevel="0" collapsed="false">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row>
    <row r="299" customFormat="false" ht="15.75" hidden="false" customHeight="false" outlineLevel="0" collapsed="false">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row>
    <row r="300" customFormat="false" ht="15.75" hidden="false" customHeight="false" outlineLevel="0" collapsed="false">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row>
    <row r="301" customFormat="false" ht="15.75" hidden="false" customHeight="false" outlineLevel="0" collapsed="false">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row>
    <row r="302" customFormat="false" ht="15.75" hidden="false" customHeight="false" outlineLevel="0" collapsed="false">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row>
    <row r="303" customFormat="false" ht="15.75" hidden="false" customHeight="false" outlineLevel="0" collapsed="false">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row>
    <row r="304" customFormat="false" ht="15.75" hidden="false" customHeight="false" outlineLevel="0" collapsed="false">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row>
    <row r="305" customFormat="false" ht="15.75" hidden="false" customHeight="false" outlineLevel="0" collapsed="false">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row>
    <row r="306" customFormat="false" ht="15.75" hidden="false" customHeight="false" outlineLevel="0" collapsed="false">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row>
    <row r="307" customFormat="false" ht="15.75" hidden="false" customHeight="false" outlineLevel="0" collapsed="false">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row>
    <row r="308" customFormat="false" ht="15.75" hidden="false" customHeight="false" outlineLevel="0" collapsed="false">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row>
    <row r="309" customFormat="false" ht="15.75" hidden="false" customHeight="false" outlineLevel="0" collapsed="false">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row>
    <row r="310" customFormat="false" ht="15.75" hidden="false" customHeight="false" outlineLevel="0" collapsed="false">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row>
    <row r="311" customFormat="false" ht="15.75" hidden="false" customHeight="false" outlineLevel="0" collapsed="false">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row>
    <row r="312" customFormat="false" ht="15.75" hidden="false" customHeight="false" outlineLevel="0" collapsed="false">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row>
    <row r="313" customFormat="false" ht="15.75" hidden="false" customHeight="false" outlineLevel="0" collapsed="false">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row>
    <row r="314" customFormat="false" ht="15.75" hidden="false" customHeight="false" outlineLevel="0" collapsed="false">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row>
    <row r="315" customFormat="false" ht="15.75" hidden="false" customHeight="false" outlineLevel="0" collapsed="false">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row>
    <row r="316" customFormat="false" ht="15.75" hidden="false" customHeight="false" outlineLevel="0" collapsed="false">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row>
    <row r="317" customFormat="false" ht="15.75" hidden="false" customHeight="false" outlineLevel="0" collapsed="false">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row>
    <row r="318" customFormat="false" ht="15.75" hidden="false" customHeight="false" outlineLevel="0" collapsed="false">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row>
    <row r="319" customFormat="false" ht="15.75" hidden="false" customHeight="false" outlineLevel="0" collapsed="false">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row>
    <row r="320" customFormat="false" ht="15.75" hidden="false" customHeight="false" outlineLevel="0" collapsed="false">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c r="AD320" s="42"/>
      <c r="AE320" s="42"/>
    </row>
    <row r="321" customFormat="false" ht="15.75" hidden="false" customHeight="false" outlineLevel="0" collapsed="false">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c r="AD321" s="42"/>
      <c r="AE321" s="42"/>
    </row>
    <row r="322" customFormat="false" ht="15.75" hidden="false" customHeight="false" outlineLevel="0" collapsed="false">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c r="AD322" s="42"/>
      <c r="AE322" s="42"/>
    </row>
    <row r="323" customFormat="false" ht="15.75" hidden="false" customHeight="false" outlineLevel="0" collapsed="false">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c r="AD323" s="42"/>
      <c r="AE323" s="42"/>
    </row>
    <row r="324" customFormat="false" ht="15.75" hidden="false" customHeight="false" outlineLevel="0" collapsed="false">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c r="AD324" s="42"/>
      <c r="AE324" s="42"/>
    </row>
    <row r="325" customFormat="false" ht="15.75" hidden="false" customHeight="false" outlineLevel="0" collapsed="false">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c r="AD325" s="42"/>
      <c r="AE325" s="42"/>
    </row>
    <row r="326" customFormat="false" ht="15.75" hidden="false" customHeight="false" outlineLevel="0" collapsed="false">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c r="AD326" s="42"/>
      <c r="AE326" s="42"/>
    </row>
    <row r="327" customFormat="false" ht="15.75" hidden="false" customHeight="false" outlineLevel="0" collapsed="false">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c r="AD327" s="42"/>
      <c r="AE327" s="42"/>
    </row>
    <row r="328" customFormat="false" ht="15.75" hidden="false" customHeight="false" outlineLevel="0" collapsed="false">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row>
    <row r="329" customFormat="false" ht="15.75" hidden="false" customHeight="false" outlineLevel="0" collapsed="false">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row>
    <row r="330" customFormat="false" ht="15.75" hidden="false" customHeight="false" outlineLevel="0" collapsed="false">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row>
    <row r="331" customFormat="false" ht="15.75" hidden="false" customHeight="false" outlineLevel="0" collapsed="false">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row>
    <row r="332" customFormat="false" ht="15.75" hidden="false" customHeight="false" outlineLevel="0" collapsed="false">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c r="AD332" s="42"/>
      <c r="AE332" s="42"/>
    </row>
    <row r="333" customFormat="false" ht="15.75" hidden="false" customHeight="false" outlineLevel="0" collapsed="false">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row>
    <row r="334" customFormat="false" ht="15.75" hidden="false" customHeight="false" outlineLevel="0" collapsed="false">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row>
    <row r="335" customFormat="false" ht="15.75" hidden="false" customHeight="false" outlineLevel="0" collapsed="false">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c r="AD335" s="42"/>
      <c r="AE335" s="42"/>
    </row>
    <row r="336" customFormat="false" ht="15.75" hidden="false" customHeight="false" outlineLevel="0" collapsed="false">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c r="AD336" s="42"/>
      <c r="AE336" s="42"/>
    </row>
    <row r="337" customFormat="false" ht="15.75" hidden="false" customHeight="false" outlineLevel="0" collapsed="false">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c r="AD337" s="42"/>
      <c r="AE337" s="42"/>
    </row>
    <row r="338" customFormat="false" ht="15.75" hidden="false" customHeight="false" outlineLevel="0" collapsed="false">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c r="AD338" s="42"/>
      <c r="AE338" s="42"/>
    </row>
    <row r="339" customFormat="false" ht="15.75" hidden="false" customHeight="false" outlineLevel="0" collapsed="false">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c r="AD339" s="42"/>
      <c r="AE339" s="42"/>
    </row>
    <row r="340" customFormat="false" ht="15.75" hidden="false" customHeight="false" outlineLevel="0" collapsed="false">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c r="AD340" s="42"/>
      <c r="AE340" s="42"/>
    </row>
    <row r="341" customFormat="false" ht="15.75" hidden="false" customHeight="false" outlineLevel="0" collapsed="false">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c r="AD341" s="42"/>
      <c r="AE341" s="42"/>
    </row>
    <row r="342" customFormat="false" ht="15.75" hidden="false" customHeight="false" outlineLevel="0" collapsed="false">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c r="AD342" s="42"/>
      <c r="AE342" s="42"/>
    </row>
    <row r="343" customFormat="false" ht="15.75" hidden="false" customHeight="false" outlineLevel="0" collapsed="false">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c r="AD343" s="42"/>
      <c r="AE343" s="42"/>
    </row>
    <row r="344" customFormat="false" ht="15.75" hidden="false" customHeight="false" outlineLevel="0" collapsed="false">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c r="AD344" s="42"/>
      <c r="AE344" s="42"/>
    </row>
    <row r="345" customFormat="false" ht="15.75" hidden="false" customHeight="false" outlineLevel="0" collapsed="false">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c r="AD345" s="42"/>
      <c r="AE345" s="42"/>
    </row>
    <row r="346" customFormat="false" ht="15.75" hidden="false" customHeight="false" outlineLevel="0" collapsed="false">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c r="AD346" s="42"/>
      <c r="AE346" s="42"/>
    </row>
    <row r="347" customFormat="false" ht="15.75" hidden="false" customHeight="false" outlineLevel="0" collapsed="false">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row>
    <row r="348" customFormat="false" ht="15.75" hidden="false" customHeight="false" outlineLevel="0" collapsed="false">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row>
    <row r="349" customFormat="false" ht="15.75" hidden="false" customHeight="false" outlineLevel="0" collapsed="false">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c r="AD349" s="42"/>
      <c r="AE349" s="42"/>
    </row>
    <row r="350" customFormat="false" ht="15.75" hidden="false" customHeight="false" outlineLevel="0" collapsed="false">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row>
    <row r="351" customFormat="false" ht="15.75" hidden="false" customHeight="false" outlineLevel="0" collapsed="false">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row>
    <row r="352" customFormat="false" ht="15.75" hidden="false" customHeight="false" outlineLevel="0" collapsed="false">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c r="AD352" s="42"/>
      <c r="AE352" s="42"/>
    </row>
    <row r="353" customFormat="false" ht="15.75" hidden="false" customHeight="false" outlineLevel="0" collapsed="false">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c r="AD353" s="42"/>
      <c r="AE353" s="42"/>
    </row>
    <row r="354" customFormat="false" ht="15.75" hidden="false" customHeight="false" outlineLevel="0" collapsed="false">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row>
    <row r="355" customFormat="false" ht="15.75" hidden="false" customHeight="false" outlineLevel="0" collapsed="false">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row>
    <row r="356" customFormat="false" ht="15.75" hidden="false" customHeight="false" outlineLevel="0" collapsed="false">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row>
    <row r="357" customFormat="false" ht="15.75" hidden="false" customHeight="false" outlineLevel="0" collapsed="false">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row>
    <row r="358" customFormat="false" ht="15.75" hidden="false" customHeight="false" outlineLevel="0" collapsed="false">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row>
    <row r="359" customFormat="false" ht="15.75" hidden="false" customHeight="false" outlineLevel="0" collapsed="false">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row>
    <row r="360" customFormat="false" ht="15.75" hidden="false" customHeight="false" outlineLevel="0" collapsed="false">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row>
    <row r="361" customFormat="false" ht="15.75" hidden="false" customHeight="false" outlineLevel="0" collapsed="false">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row>
    <row r="362" customFormat="false" ht="15.75" hidden="false" customHeight="false" outlineLevel="0" collapsed="false">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row>
    <row r="363" customFormat="false" ht="15.75" hidden="false" customHeight="false" outlineLevel="0" collapsed="false">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row>
    <row r="364" customFormat="false" ht="15.75" hidden="false" customHeight="false" outlineLevel="0" collapsed="false">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row>
    <row r="365" customFormat="false" ht="15.75" hidden="false" customHeight="false" outlineLevel="0" collapsed="false">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row>
    <row r="366" customFormat="false" ht="15.75" hidden="false" customHeight="false" outlineLevel="0" collapsed="false">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c r="AD366" s="42"/>
      <c r="AE366" s="42"/>
    </row>
    <row r="367" customFormat="false" ht="15.75" hidden="false" customHeight="false" outlineLevel="0" collapsed="false">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c r="AD367" s="42"/>
      <c r="AE367" s="42"/>
    </row>
    <row r="368" customFormat="false" ht="15.75" hidden="false" customHeight="false" outlineLevel="0" collapsed="false">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c r="AD368" s="42"/>
      <c r="AE368" s="42"/>
    </row>
    <row r="369" customFormat="false" ht="15.75" hidden="false" customHeight="false" outlineLevel="0" collapsed="false">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c r="AD369" s="42"/>
      <c r="AE369" s="42"/>
    </row>
    <row r="370" customFormat="false" ht="15.75" hidden="false" customHeight="false" outlineLevel="0" collapsed="false">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c r="AE370" s="42"/>
    </row>
    <row r="371" customFormat="false" ht="15.75" hidden="false" customHeight="false" outlineLevel="0" collapsed="false">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c r="AD371" s="42"/>
      <c r="AE371" s="42"/>
    </row>
    <row r="372" customFormat="false" ht="15.75" hidden="false" customHeight="false" outlineLevel="0" collapsed="false">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c r="AD372" s="42"/>
      <c r="AE372" s="42"/>
    </row>
    <row r="373" customFormat="false" ht="15.75" hidden="false" customHeight="false" outlineLevel="0" collapsed="false">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c r="AD373" s="42"/>
      <c r="AE373" s="42"/>
    </row>
    <row r="374" customFormat="false" ht="15.75" hidden="false" customHeight="false" outlineLevel="0" collapsed="false">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c r="AD374" s="42"/>
      <c r="AE374" s="42"/>
    </row>
    <row r="375" customFormat="false" ht="15.75" hidden="false" customHeight="false" outlineLevel="0" collapsed="false">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c r="AD375" s="42"/>
      <c r="AE375" s="42"/>
    </row>
    <row r="376" customFormat="false" ht="15.75" hidden="false" customHeight="false" outlineLevel="0" collapsed="false">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c r="AD376" s="42"/>
      <c r="AE376" s="42"/>
    </row>
    <row r="377" customFormat="false" ht="15.75" hidden="false" customHeight="false" outlineLevel="0" collapsed="false">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c r="AD377" s="42"/>
      <c r="AE377" s="42"/>
    </row>
    <row r="378" customFormat="false" ht="15.75" hidden="false" customHeight="false" outlineLevel="0" collapsed="false">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c r="AD378" s="42"/>
      <c r="AE378" s="42"/>
    </row>
    <row r="379" customFormat="false" ht="15.75" hidden="false" customHeight="false" outlineLevel="0" collapsed="false">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c r="AD379" s="42"/>
      <c r="AE379" s="42"/>
    </row>
    <row r="380" customFormat="false" ht="15.75" hidden="false" customHeight="false" outlineLevel="0" collapsed="false">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c r="AD380" s="42"/>
      <c r="AE380" s="42"/>
    </row>
    <row r="381" customFormat="false" ht="15.75" hidden="false" customHeight="false" outlineLevel="0" collapsed="false">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c r="AD381" s="42"/>
      <c r="AE381" s="42"/>
    </row>
    <row r="382" customFormat="false" ht="15.75" hidden="false" customHeight="false" outlineLevel="0" collapsed="false">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c r="AD382" s="42"/>
      <c r="AE382" s="42"/>
    </row>
    <row r="383" customFormat="false" ht="15.75" hidden="false" customHeight="false" outlineLevel="0" collapsed="false">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c r="AD383" s="42"/>
      <c r="AE383" s="42"/>
    </row>
    <row r="384" customFormat="false" ht="15.75" hidden="false" customHeight="false" outlineLevel="0" collapsed="false">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c r="AD384" s="42"/>
      <c r="AE384" s="42"/>
    </row>
    <row r="385" customFormat="false" ht="15.75" hidden="false" customHeight="false" outlineLevel="0" collapsed="false">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c r="AD385" s="42"/>
      <c r="AE385" s="42"/>
    </row>
    <row r="386" customFormat="false" ht="15.75" hidden="false" customHeight="false" outlineLevel="0" collapsed="false">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c r="AD386" s="42"/>
      <c r="AE386" s="42"/>
    </row>
    <row r="387" customFormat="false" ht="15.75" hidden="false" customHeight="false" outlineLevel="0" collapsed="false">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c r="AD387" s="42"/>
      <c r="AE387" s="42"/>
    </row>
    <row r="388" customFormat="false" ht="15.75" hidden="false" customHeight="false" outlineLevel="0" collapsed="false">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c r="AD388" s="42"/>
      <c r="AE388" s="42"/>
    </row>
    <row r="389" customFormat="false" ht="15.75" hidden="false" customHeight="false" outlineLevel="0" collapsed="false">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c r="AD389" s="42"/>
      <c r="AE389" s="42"/>
    </row>
    <row r="390" customFormat="false" ht="15.75" hidden="false" customHeight="false" outlineLevel="0" collapsed="false">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c r="AD390" s="42"/>
      <c r="AE390" s="42"/>
    </row>
    <row r="391" customFormat="false" ht="15.75" hidden="false" customHeight="false" outlineLevel="0" collapsed="false">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c r="AD391" s="42"/>
      <c r="AE391" s="42"/>
    </row>
    <row r="392" customFormat="false" ht="15.75" hidden="false" customHeight="false" outlineLevel="0" collapsed="false">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c r="AD392" s="42"/>
      <c r="AE392" s="42"/>
    </row>
    <row r="393" customFormat="false" ht="15.75" hidden="false" customHeight="false" outlineLevel="0" collapsed="false">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c r="AD393" s="42"/>
      <c r="AE393" s="42"/>
    </row>
    <row r="394" customFormat="false" ht="15.75" hidden="false" customHeight="false" outlineLevel="0" collapsed="false">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c r="AD394" s="42"/>
      <c r="AE394" s="42"/>
    </row>
    <row r="395" customFormat="false" ht="15.75" hidden="false" customHeight="false" outlineLevel="0" collapsed="false">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c r="AD395" s="42"/>
      <c r="AE395" s="42"/>
    </row>
    <row r="396" customFormat="false" ht="15.75" hidden="false" customHeight="false" outlineLevel="0" collapsed="false">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c r="AD396" s="42"/>
      <c r="AE396" s="42"/>
    </row>
    <row r="397" customFormat="false" ht="15.75" hidden="false" customHeight="false" outlineLevel="0" collapsed="false">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c r="AD397" s="42"/>
      <c r="AE397" s="42"/>
    </row>
    <row r="398" customFormat="false" ht="15.75" hidden="false" customHeight="false" outlineLevel="0" collapsed="false">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c r="AD398" s="42"/>
      <c r="AE398" s="42"/>
    </row>
    <row r="399" customFormat="false" ht="15.75" hidden="false" customHeight="false" outlineLevel="0" collapsed="false">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c r="AD399" s="42"/>
      <c r="AE399" s="42"/>
    </row>
    <row r="400" customFormat="false" ht="15.75" hidden="false" customHeight="false" outlineLevel="0" collapsed="false">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c r="AD400" s="42"/>
      <c r="AE400" s="42"/>
    </row>
    <row r="401" customFormat="false" ht="15.75" hidden="false" customHeight="false" outlineLevel="0" collapsed="false">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c r="AD401" s="42"/>
      <c r="AE401" s="42"/>
    </row>
    <row r="402" customFormat="false" ht="15.75" hidden="false" customHeight="false" outlineLevel="0" collapsed="false">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c r="AE402" s="42"/>
    </row>
    <row r="403" customFormat="false" ht="15.75" hidden="false" customHeight="false" outlineLevel="0" collapsed="false">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c r="AD403" s="42"/>
      <c r="AE403" s="42"/>
    </row>
    <row r="404" customFormat="false" ht="15.75" hidden="false" customHeight="false" outlineLevel="0" collapsed="false">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c r="AD404" s="42"/>
      <c r="AE404" s="42"/>
    </row>
    <row r="405" customFormat="false" ht="15.75" hidden="false" customHeight="false" outlineLevel="0" collapsed="false">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c r="AD405" s="42"/>
      <c r="AE405" s="42"/>
    </row>
    <row r="406" customFormat="false" ht="15.75" hidden="false" customHeight="false" outlineLevel="0" collapsed="false">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c r="AD406" s="42"/>
      <c r="AE406" s="42"/>
    </row>
    <row r="407" customFormat="false" ht="15.75" hidden="false" customHeight="false" outlineLevel="0" collapsed="false">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c r="AD407" s="42"/>
      <c r="AE407" s="42"/>
    </row>
    <row r="408" customFormat="false" ht="15.75" hidden="false" customHeight="false" outlineLevel="0" collapsed="false">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c r="AD408" s="42"/>
      <c r="AE408" s="42"/>
    </row>
    <row r="409" customFormat="false" ht="15.75" hidden="false" customHeight="false" outlineLevel="0" collapsed="false">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c r="AD409" s="42"/>
      <c r="AE409" s="42"/>
    </row>
    <row r="410" customFormat="false" ht="15.75" hidden="false" customHeight="false" outlineLevel="0" collapsed="false">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c r="AD410" s="42"/>
      <c r="AE410" s="42"/>
    </row>
    <row r="411" customFormat="false" ht="15.75" hidden="false" customHeight="false" outlineLevel="0" collapsed="false">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c r="AD411" s="42"/>
      <c r="AE411" s="42"/>
    </row>
    <row r="412" customFormat="false" ht="15.75" hidden="false" customHeight="false" outlineLevel="0" collapsed="false">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c r="AD412" s="42"/>
      <c r="AE412" s="42"/>
    </row>
    <row r="413" customFormat="false" ht="15.75" hidden="false" customHeight="false" outlineLevel="0" collapsed="false">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c r="AE413" s="42"/>
    </row>
    <row r="414" customFormat="false" ht="15.75" hidden="false" customHeight="false" outlineLevel="0" collapsed="false">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c r="AD414" s="42"/>
      <c r="AE414" s="42"/>
    </row>
    <row r="415" customFormat="false" ht="15.75" hidden="false" customHeight="false" outlineLevel="0" collapsed="false">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c r="AD415" s="42"/>
      <c r="AE415" s="42"/>
    </row>
    <row r="416" customFormat="false" ht="15.75" hidden="false" customHeight="false" outlineLevel="0" collapsed="false">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c r="AD416" s="42"/>
      <c r="AE416" s="42"/>
    </row>
    <row r="417" customFormat="false" ht="15.75" hidden="false" customHeight="false" outlineLevel="0" collapsed="false">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c r="AE417" s="42"/>
    </row>
    <row r="418" customFormat="false" ht="15.75" hidden="false" customHeight="false" outlineLevel="0" collapsed="false">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c r="AD418" s="42"/>
      <c r="AE418" s="42"/>
    </row>
    <row r="419" customFormat="false" ht="15.75" hidden="false" customHeight="false" outlineLevel="0" collapsed="false">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c r="AD419" s="42"/>
      <c r="AE419" s="42"/>
    </row>
    <row r="420" customFormat="false" ht="15.75" hidden="false" customHeight="false" outlineLevel="0" collapsed="false">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c r="AD420" s="42"/>
      <c r="AE420" s="42"/>
    </row>
    <row r="421" customFormat="false" ht="15.75" hidden="false" customHeight="false" outlineLevel="0" collapsed="false">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c r="AD421" s="42"/>
      <c r="AE421" s="42"/>
    </row>
    <row r="422" customFormat="false" ht="15.75" hidden="false" customHeight="false" outlineLevel="0" collapsed="false">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c r="AD422" s="42"/>
      <c r="AE422" s="42"/>
    </row>
    <row r="423" customFormat="false" ht="15.75" hidden="false" customHeight="false" outlineLevel="0" collapsed="false">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c r="AD423" s="42"/>
      <c r="AE423" s="42"/>
    </row>
    <row r="424" customFormat="false" ht="15.75" hidden="false" customHeight="false" outlineLevel="0" collapsed="false">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c r="AD424" s="42"/>
      <c r="AE424" s="42"/>
    </row>
    <row r="425" customFormat="false" ht="15.75" hidden="false" customHeight="false" outlineLevel="0" collapsed="false">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c r="AD425" s="42"/>
      <c r="AE425" s="42"/>
    </row>
    <row r="426" customFormat="false" ht="15.75" hidden="false" customHeight="false" outlineLevel="0" collapsed="false">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c r="AD426" s="42"/>
      <c r="AE426" s="42"/>
    </row>
    <row r="427" customFormat="false" ht="15.75" hidden="false" customHeight="false" outlineLevel="0" collapsed="false">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c r="AD427" s="42"/>
      <c r="AE427" s="42"/>
    </row>
    <row r="428" customFormat="false" ht="15.75" hidden="false" customHeight="false" outlineLevel="0" collapsed="false">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c r="AD428" s="42"/>
      <c r="AE428" s="42"/>
    </row>
    <row r="429" customFormat="false" ht="15.75" hidden="false" customHeight="false" outlineLevel="0" collapsed="false">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c r="AD429" s="42"/>
      <c r="AE429" s="42"/>
    </row>
    <row r="430" customFormat="false" ht="15.75" hidden="false" customHeight="false" outlineLevel="0" collapsed="false">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c r="AD430" s="42"/>
      <c r="AE430" s="42"/>
    </row>
    <row r="431" customFormat="false" ht="15.75" hidden="false" customHeight="false" outlineLevel="0" collapsed="false">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c r="AD431" s="42"/>
      <c r="AE431" s="42"/>
    </row>
    <row r="432" customFormat="false" ht="15.75" hidden="false" customHeight="false" outlineLevel="0" collapsed="false">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c r="AD432" s="42"/>
      <c r="AE432" s="42"/>
    </row>
    <row r="433" customFormat="false" ht="15.75" hidden="false" customHeight="false" outlineLevel="0" collapsed="false">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c r="AD433" s="42"/>
      <c r="AE433" s="42"/>
    </row>
    <row r="434" customFormat="false" ht="15.75" hidden="false" customHeight="false" outlineLevel="0" collapsed="false">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c r="AD434" s="42"/>
      <c r="AE434" s="42"/>
    </row>
    <row r="435" customFormat="false" ht="15.75" hidden="false" customHeight="false" outlineLevel="0" collapsed="false">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c r="AD435" s="42"/>
      <c r="AE435" s="42"/>
    </row>
    <row r="436" customFormat="false" ht="15.75" hidden="false" customHeight="false" outlineLevel="0" collapsed="false">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c r="AD436" s="42"/>
      <c r="AE436" s="42"/>
    </row>
    <row r="437" customFormat="false" ht="15.75" hidden="false" customHeight="false" outlineLevel="0" collapsed="false">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c r="AD437" s="42"/>
      <c r="AE437" s="42"/>
    </row>
    <row r="438" customFormat="false" ht="15.75" hidden="false" customHeight="false" outlineLevel="0" collapsed="false">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c r="AD438" s="42"/>
      <c r="AE438" s="42"/>
    </row>
    <row r="439" customFormat="false" ht="15.75" hidden="false" customHeight="false" outlineLevel="0" collapsed="false">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c r="AD439" s="42"/>
      <c r="AE439" s="42"/>
    </row>
    <row r="440" customFormat="false" ht="15.75" hidden="false" customHeight="false" outlineLevel="0" collapsed="false">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c r="AD440" s="42"/>
      <c r="AE440" s="42"/>
    </row>
    <row r="441" customFormat="false" ht="15.75" hidden="false" customHeight="false" outlineLevel="0" collapsed="false">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c r="AD441" s="42"/>
      <c r="AE441" s="42"/>
    </row>
    <row r="442" customFormat="false" ht="15.75" hidden="false" customHeight="false" outlineLevel="0" collapsed="false">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c r="AD442" s="42"/>
      <c r="AE442" s="42"/>
    </row>
    <row r="443" customFormat="false" ht="15.75" hidden="false" customHeight="false" outlineLevel="0" collapsed="false">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c r="AD443" s="42"/>
      <c r="AE443" s="42"/>
    </row>
    <row r="444" customFormat="false" ht="15.75" hidden="false" customHeight="false" outlineLevel="0" collapsed="false">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c r="AD444" s="42"/>
      <c r="AE444" s="42"/>
    </row>
    <row r="445" customFormat="false" ht="15.75" hidden="false" customHeight="false" outlineLevel="0" collapsed="false">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c r="AD445" s="42"/>
      <c r="AE445" s="42"/>
    </row>
    <row r="446" customFormat="false" ht="15.75" hidden="false" customHeight="false" outlineLevel="0" collapsed="false">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c r="AD446" s="42"/>
      <c r="AE446" s="42"/>
    </row>
    <row r="447" customFormat="false" ht="15.75" hidden="false" customHeight="false" outlineLevel="0" collapsed="false">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c r="AD447" s="42"/>
      <c r="AE447" s="42"/>
    </row>
    <row r="448" customFormat="false" ht="15.75" hidden="false" customHeight="false" outlineLevel="0" collapsed="false">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c r="AD448" s="42"/>
      <c r="AE448" s="42"/>
    </row>
    <row r="449" customFormat="false" ht="15.75" hidden="false" customHeight="false" outlineLevel="0" collapsed="false">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c r="AD449" s="42"/>
      <c r="AE449" s="42"/>
    </row>
    <row r="450" customFormat="false" ht="15.75" hidden="false" customHeight="false" outlineLevel="0" collapsed="false">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c r="AD450" s="42"/>
      <c r="AE450" s="42"/>
    </row>
    <row r="451" customFormat="false" ht="15.75" hidden="false" customHeight="false" outlineLevel="0" collapsed="false">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c r="AD451" s="42"/>
      <c r="AE451" s="42"/>
    </row>
    <row r="452" customFormat="false" ht="15.75" hidden="false" customHeight="false" outlineLevel="0" collapsed="false">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c r="AD452" s="42"/>
      <c r="AE452" s="42"/>
    </row>
    <row r="453" customFormat="false" ht="15.75" hidden="false" customHeight="false" outlineLevel="0" collapsed="false">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c r="AD453" s="42"/>
      <c r="AE453" s="42"/>
    </row>
    <row r="454" customFormat="false" ht="15.75" hidden="false" customHeight="false" outlineLevel="0" collapsed="false">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c r="AD454" s="42"/>
      <c r="AE454" s="42"/>
    </row>
    <row r="455" customFormat="false" ht="15.75" hidden="false" customHeight="false" outlineLevel="0" collapsed="false">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c r="AD455" s="42"/>
      <c r="AE455" s="42"/>
    </row>
    <row r="456" customFormat="false" ht="15.75" hidden="false" customHeight="false" outlineLevel="0" collapsed="false">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c r="AD456" s="42"/>
      <c r="AE456" s="42"/>
    </row>
    <row r="457" customFormat="false" ht="15.75" hidden="false" customHeight="false" outlineLevel="0" collapsed="false">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c r="AD457" s="42"/>
      <c r="AE457" s="42"/>
    </row>
    <row r="458" customFormat="false" ht="15.75" hidden="false" customHeight="false" outlineLevel="0" collapsed="false">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c r="AD458" s="42"/>
      <c r="AE458" s="42"/>
    </row>
    <row r="459" customFormat="false" ht="15.75" hidden="false" customHeight="false" outlineLevel="0" collapsed="false">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c r="AD459" s="42"/>
      <c r="AE459" s="42"/>
    </row>
    <row r="460" customFormat="false" ht="15.75" hidden="false" customHeight="false" outlineLevel="0" collapsed="false">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c r="AD460" s="42"/>
      <c r="AE460" s="42"/>
    </row>
    <row r="461" customFormat="false" ht="15.75" hidden="false" customHeight="false" outlineLevel="0" collapsed="false">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c r="AD461" s="42"/>
      <c r="AE461" s="42"/>
    </row>
    <row r="462" customFormat="false" ht="15.75" hidden="false" customHeight="false" outlineLevel="0" collapsed="false">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c r="AD462" s="42"/>
      <c r="AE462" s="42"/>
    </row>
    <row r="463" customFormat="false" ht="15.75" hidden="false" customHeight="false" outlineLevel="0" collapsed="false">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c r="AD463" s="42"/>
      <c r="AE463" s="42"/>
    </row>
    <row r="464" customFormat="false" ht="15.75" hidden="false" customHeight="false" outlineLevel="0" collapsed="false">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c r="AD464" s="42"/>
      <c r="AE464" s="42"/>
    </row>
    <row r="465" customFormat="false" ht="15.75" hidden="false" customHeight="false" outlineLevel="0" collapsed="false">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c r="AD465" s="42"/>
      <c r="AE465" s="42"/>
    </row>
    <row r="466" customFormat="false" ht="15.75" hidden="false" customHeight="false" outlineLevel="0" collapsed="false">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c r="AD466" s="42"/>
      <c r="AE466" s="42"/>
    </row>
    <row r="467" customFormat="false" ht="15.75" hidden="false" customHeight="false" outlineLevel="0" collapsed="false">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c r="AD467" s="42"/>
      <c r="AE467" s="42"/>
    </row>
    <row r="468" customFormat="false" ht="15.75" hidden="false" customHeight="false" outlineLevel="0" collapsed="false">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c r="AD468" s="42"/>
      <c r="AE468" s="42"/>
    </row>
    <row r="469" customFormat="false" ht="15.75" hidden="false" customHeight="false" outlineLevel="0" collapsed="false">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c r="AD469" s="42"/>
      <c r="AE469" s="42"/>
    </row>
    <row r="470" customFormat="false" ht="15.75" hidden="false" customHeight="false" outlineLevel="0" collapsed="false">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c r="AD470" s="42"/>
      <c r="AE470" s="42"/>
    </row>
    <row r="471" customFormat="false" ht="15.75" hidden="false" customHeight="false" outlineLevel="0" collapsed="false">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c r="AD471" s="42"/>
      <c r="AE471" s="42"/>
    </row>
    <row r="472" customFormat="false" ht="15.75" hidden="false" customHeight="false" outlineLevel="0" collapsed="false">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c r="AD472" s="42"/>
      <c r="AE472" s="42"/>
    </row>
    <row r="473" customFormat="false" ht="15.75" hidden="false" customHeight="false" outlineLevel="0" collapsed="false">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c r="AD473" s="42"/>
      <c r="AE473" s="42"/>
    </row>
    <row r="474" customFormat="false" ht="15.75" hidden="false" customHeight="false" outlineLevel="0" collapsed="false">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c r="AD474" s="42"/>
      <c r="AE474" s="42"/>
    </row>
    <row r="475" customFormat="false" ht="15.75" hidden="false" customHeight="false" outlineLevel="0" collapsed="false">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c r="AD475" s="42"/>
      <c r="AE475" s="42"/>
    </row>
    <row r="476" customFormat="false" ht="15.75" hidden="false" customHeight="false" outlineLevel="0" collapsed="false">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c r="AD476" s="42"/>
      <c r="AE476" s="42"/>
    </row>
    <row r="477" customFormat="false" ht="15.75" hidden="false" customHeight="false" outlineLevel="0" collapsed="false">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c r="AD477" s="42"/>
      <c r="AE477" s="42"/>
    </row>
    <row r="478" customFormat="false" ht="15.75" hidden="false" customHeight="false" outlineLevel="0" collapsed="false">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c r="AD478" s="42"/>
      <c r="AE478" s="42"/>
    </row>
    <row r="479" customFormat="false" ht="15.75" hidden="false" customHeight="false" outlineLevel="0" collapsed="false">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c r="AD479" s="42"/>
      <c r="AE479" s="42"/>
    </row>
    <row r="480" customFormat="false" ht="15.75" hidden="false" customHeight="false" outlineLevel="0" collapsed="false">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c r="AD480" s="42"/>
      <c r="AE480" s="42"/>
    </row>
    <row r="481" customFormat="false" ht="15.75" hidden="false" customHeight="false" outlineLevel="0" collapsed="false">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c r="AD481" s="42"/>
      <c r="AE481" s="42"/>
    </row>
    <row r="482" customFormat="false" ht="15.75" hidden="false" customHeight="false" outlineLevel="0" collapsed="false">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c r="AD482" s="42"/>
      <c r="AE482" s="42"/>
    </row>
    <row r="483" customFormat="false" ht="15.75" hidden="false" customHeight="false" outlineLevel="0" collapsed="false">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c r="AD483" s="42"/>
      <c r="AE483" s="42"/>
    </row>
    <row r="484" customFormat="false" ht="15.75" hidden="false" customHeight="false" outlineLevel="0" collapsed="false">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c r="AD484" s="42"/>
      <c r="AE484" s="42"/>
    </row>
    <row r="485" customFormat="false" ht="15.75" hidden="false" customHeight="false" outlineLevel="0" collapsed="false">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c r="AD485" s="42"/>
      <c r="AE485" s="42"/>
    </row>
    <row r="486" customFormat="false" ht="15.75" hidden="false" customHeight="false" outlineLevel="0" collapsed="false">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c r="AD486" s="42"/>
      <c r="AE486" s="42"/>
    </row>
    <row r="487" customFormat="false" ht="15.75" hidden="false" customHeight="false" outlineLevel="0" collapsed="false">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c r="AD487" s="42"/>
      <c r="AE487" s="42"/>
    </row>
    <row r="488" customFormat="false" ht="15.75" hidden="false" customHeight="false" outlineLevel="0" collapsed="false">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c r="AD488" s="42"/>
      <c r="AE488" s="42"/>
    </row>
    <row r="489" customFormat="false" ht="15.75" hidden="false" customHeight="false" outlineLevel="0" collapsed="false">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c r="AD489" s="42"/>
      <c r="AE489" s="42"/>
    </row>
    <row r="490" customFormat="false" ht="15.75" hidden="false" customHeight="false" outlineLevel="0" collapsed="false">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c r="AD490" s="42"/>
      <c r="AE490" s="42"/>
    </row>
    <row r="491" customFormat="false" ht="15.75" hidden="false" customHeight="false" outlineLevel="0" collapsed="false">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c r="AD491" s="42"/>
      <c r="AE491" s="42"/>
    </row>
    <row r="492" customFormat="false" ht="15.75" hidden="false" customHeight="false" outlineLevel="0" collapsed="false">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c r="AD492" s="42"/>
      <c r="AE492" s="42"/>
    </row>
    <row r="493" customFormat="false" ht="15.75" hidden="false" customHeight="false" outlineLevel="0" collapsed="false">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c r="AD493" s="42"/>
      <c r="AE493" s="42"/>
    </row>
    <row r="494" customFormat="false" ht="15.75" hidden="false" customHeight="false" outlineLevel="0" collapsed="false">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c r="AD494" s="42"/>
      <c r="AE494" s="42"/>
    </row>
    <row r="495" customFormat="false" ht="15.75" hidden="false" customHeight="false" outlineLevel="0" collapsed="false">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c r="AD495" s="42"/>
      <c r="AE495" s="42"/>
    </row>
    <row r="496" customFormat="false" ht="15.75" hidden="false" customHeight="false" outlineLevel="0" collapsed="false">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c r="AD496" s="42"/>
      <c r="AE496" s="42"/>
    </row>
    <row r="497" customFormat="false" ht="15.75" hidden="false" customHeight="false" outlineLevel="0" collapsed="false">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c r="AD497" s="42"/>
      <c r="AE497" s="42"/>
    </row>
    <row r="498" customFormat="false" ht="15.75" hidden="false" customHeight="false" outlineLevel="0" collapsed="false">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c r="AD498" s="42"/>
      <c r="AE498" s="42"/>
    </row>
    <row r="499" customFormat="false" ht="15.75" hidden="false" customHeight="false" outlineLevel="0" collapsed="false">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c r="AD499" s="42"/>
      <c r="AE499" s="42"/>
    </row>
    <row r="500" customFormat="false" ht="15.75" hidden="false" customHeight="false" outlineLevel="0" collapsed="false">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c r="AD500" s="42"/>
      <c r="AE500" s="42"/>
    </row>
    <row r="501" customFormat="false" ht="15.75" hidden="false" customHeight="false" outlineLevel="0" collapsed="false">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c r="AD501" s="42"/>
      <c r="AE501" s="42"/>
    </row>
    <row r="502" customFormat="false" ht="15.75" hidden="false" customHeight="false" outlineLevel="0" collapsed="false">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c r="AD502" s="42"/>
      <c r="AE502" s="42"/>
    </row>
    <row r="503" customFormat="false" ht="15.75" hidden="false" customHeight="false" outlineLevel="0" collapsed="false">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c r="AD503" s="42"/>
      <c r="AE503" s="42"/>
    </row>
    <row r="504" customFormat="false" ht="15.75" hidden="false" customHeight="false" outlineLevel="0" collapsed="false">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c r="AD504" s="42"/>
      <c r="AE504" s="42"/>
    </row>
    <row r="505" customFormat="false" ht="15.75" hidden="false" customHeight="false" outlineLevel="0" collapsed="false">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c r="AD505" s="42"/>
      <c r="AE505" s="42"/>
    </row>
    <row r="506" customFormat="false" ht="15.75" hidden="false" customHeight="false" outlineLevel="0" collapsed="false">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c r="AD506" s="42"/>
      <c r="AE506" s="42"/>
    </row>
    <row r="507" customFormat="false" ht="15.75" hidden="false" customHeight="false" outlineLevel="0" collapsed="false">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c r="AD507" s="42"/>
      <c r="AE507" s="42"/>
    </row>
    <row r="508" customFormat="false" ht="15.75" hidden="false" customHeight="false" outlineLevel="0" collapsed="false">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c r="AD508" s="42"/>
      <c r="AE508" s="42"/>
    </row>
    <row r="509" customFormat="false" ht="15.75" hidden="false" customHeight="false" outlineLevel="0" collapsed="false">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c r="AD509" s="42"/>
      <c r="AE509" s="42"/>
    </row>
    <row r="510" customFormat="false" ht="15.75" hidden="false" customHeight="false" outlineLevel="0" collapsed="false">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c r="AD510" s="42"/>
      <c r="AE510" s="42"/>
    </row>
    <row r="511" customFormat="false" ht="15.75" hidden="false" customHeight="false" outlineLevel="0" collapsed="false">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c r="AD511" s="42"/>
      <c r="AE511" s="42"/>
    </row>
    <row r="512" customFormat="false" ht="15.75" hidden="false" customHeight="false" outlineLevel="0" collapsed="false">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c r="AD512" s="42"/>
      <c r="AE512" s="42"/>
    </row>
    <row r="513" customFormat="false" ht="15.75" hidden="false" customHeight="false" outlineLevel="0" collapsed="false">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c r="AD513" s="42"/>
      <c r="AE513" s="42"/>
    </row>
    <row r="514" customFormat="false" ht="15.75" hidden="false" customHeight="false" outlineLevel="0" collapsed="false">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c r="AD514" s="42"/>
      <c r="AE514" s="42"/>
    </row>
    <row r="515" customFormat="false" ht="15.75" hidden="false" customHeight="false" outlineLevel="0" collapsed="false">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c r="AD515" s="42"/>
      <c r="AE515" s="42"/>
    </row>
    <row r="516" customFormat="false" ht="15.75" hidden="false" customHeight="false" outlineLevel="0" collapsed="false">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c r="AD516" s="42"/>
      <c r="AE516" s="42"/>
    </row>
    <row r="517" customFormat="false" ht="15.75" hidden="false" customHeight="false" outlineLevel="0" collapsed="false">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c r="AD517" s="42"/>
      <c r="AE517" s="42"/>
    </row>
    <row r="518" customFormat="false" ht="15.75" hidden="false" customHeight="false" outlineLevel="0" collapsed="false">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c r="AD518" s="42"/>
      <c r="AE518" s="42"/>
    </row>
    <row r="519" customFormat="false" ht="15.75" hidden="false" customHeight="false" outlineLevel="0" collapsed="false">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c r="AD519" s="42"/>
      <c r="AE519" s="42"/>
    </row>
    <row r="520" customFormat="false" ht="15.75" hidden="false" customHeight="false" outlineLevel="0" collapsed="false">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c r="AD520" s="42"/>
      <c r="AE520" s="42"/>
    </row>
    <row r="521" customFormat="false" ht="15.75" hidden="false" customHeight="false" outlineLevel="0" collapsed="false">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c r="AD521" s="42"/>
      <c r="AE521" s="42"/>
    </row>
    <row r="522" customFormat="false" ht="15.75" hidden="false" customHeight="false" outlineLevel="0" collapsed="false">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c r="AD522" s="42"/>
      <c r="AE522" s="42"/>
    </row>
    <row r="523" customFormat="false" ht="15.75" hidden="false" customHeight="false" outlineLevel="0" collapsed="false">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c r="AD523" s="42"/>
      <c r="AE523" s="42"/>
    </row>
    <row r="524" customFormat="false" ht="15.75" hidden="false" customHeight="false" outlineLevel="0" collapsed="false">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c r="AD524" s="42"/>
      <c r="AE524" s="42"/>
    </row>
    <row r="525" customFormat="false" ht="15.75" hidden="false" customHeight="false" outlineLevel="0" collapsed="false">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c r="AD525" s="42"/>
      <c r="AE525" s="42"/>
    </row>
    <row r="526" customFormat="false" ht="15.75" hidden="false" customHeight="false" outlineLevel="0" collapsed="false">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c r="AD526" s="42"/>
      <c r="AE526" s="42"/>
    </row>
    <row r="527" customFormat="false" ht="15.75" hidden="false" customHeight="false" outlineLevel="0" collapsed="false">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c r="AD527" s="42"/>
      <c r="AE527" s="42"/>
    </row>
    <row r="528" customFormat="false" ht="15.75" hidden="false" customHeight="false" outlineLevel="0" collapsed="false">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c r="AD528" s="42"/>
      <c r="AE528" s="42"/>
    </row>
    <row r="529" customFormat="false" ht="15.75" hidden="false" customHeight="false" outlineLevel="0" collapsed="false">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c r="AD529" s="42"/>
      <c r="AE529" s="42"/>
    </row>
    <row r="530" customFormat="false" ht="15.75" hidden="false" customHeight="false" outlineLevel="0" collapsed="false">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c r="AD530" s="42"/>
      <c r="AE530" s="42"/>
    </row>
    <row r="531" customFormat="false" ht="15.75" hidden="false" customHeight="false" outlineLevel="0" collapsed="false">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c r="AD531" s="42"/>
      <c r="AE531" s="42"/>
    </row>
    <row r="532" customFormat="false" ht="15.75" hidden="false" customHeight="false" outlineLevel="0" collapsed="false">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c r="AD532" s="42"/>
      <c r="AE532" s="42"/>
    </row>
    <row r="533" customFormat="false" ht="15.75" hidden="false" customHeight="false" outlineLevel="0" collapsed="false">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c r="AD533" s="42"/>
      <c r="AE533" s="42"/>
    </row>
    <row r="534" customFormat="false" ht="15.75" hidden="false" customHeight="false" outlineLevel="0" collapsed="false">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c r="AD534" s="42"/>
      <c r="AE534" s="42"/>
    </row>
    <row r="535" customFormat="false" ht="15.75" hidden="false" customHeight="false" outlineLevel="0" collapsed="false">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c r="AD535" s="42"/>
      <c r="AE535" s="42"/>
    </row>
    <row r="536" customFormat="false" ht="15.75" hidden="false" customHeight="false" outlineLevel="0" collapsed="false">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c r="AD536" s="42"/>
      <c r="AE536" s="42"/>
    </row>
    <row r="537" customFormat="false" ht="15.75" hidden="false" customHeight="false" outlineLevel="0" collapsed="false">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c r="AD537" s="42"/>
      <c r="AE537" s="42"/>
    </row>
    <row r="538" customFormat="false" ht="15.75" hidden="false" customHeight="false" outlineLevel="0" collapsed="false">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c r="AD538" s="42"/>
      <c r="AE538" s="42"/>
    </row>
    <row r="539" customFormat="false" ht="15.75" hidden="false" customHeight="false" outlineLevel="0" collapsed="false">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c r="AD539" s="42"/>
      <c r="AE539" s="42"/>
    </row>
    <row r="540" customFormat="false" ht="15.75" hidden="false" customHeight="false" outlineLevel="0" collapsed="false">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c r="AD540" s="42"/>
      <c r="AE540" s="42"/>
    </row>
    <row r="541" customFormat="false" ht="15.75" hidden="false" customHeight="false" outlineLevel="0" collapsed="false">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c r="AD541" s="42"/>
      <c r="AE541" s="42"/>
    </row>
    <row r="542" customFormat="false" ht="15.75" hidden="false" customHeight="false" outlineLevel="0" collapsed="false">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c r="AD542" s="42"/>
      <c r="AE542" s="42"/>
    </row>
    <row r="543" customFormat="false" ht="15.75" hidden="false" customHeight="false" outlineLevel="0" collapsed="false">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c r="AD543" s="42"/>
      <c r="AE543" s="42"/>
    </row>
    <row r="544" customFormat="false" ht="15.75" hidden="false" customHeight="false" outlineLevel="0" collapsed="false">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c r="AD544" s="42"/>
      <c r="AE544" s="42"/>
    </row>
    <row r="545" customFormat="false" ht="15.75" hidden="false" customHeight="false" outlineLevel="0" collapsed="false">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c r="AD545" s="42"/>
      <c r="AE545" s="42"/>
    </row>
    <row r="546" customFormat="false" ht="15.75" hidden="false" customHeight="false" outlineLevel="0" collapsed="false">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c r="AD546" s="42"/>
      <c r="AE546" s="42"/>
    </row>
    <row r="547" customFormat="false" ht="15.75" hidden="false" customHeight="false" outlineLevel="0" collapsed="false">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c r="AD547" s="42"/>
      <c r="AE547" s="42"/>
    </row>
    <row r="548" customFormat="false" ht="15.75" hidden="false" customHeight="false" outlineLevel="0" collapsed="false">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c r="AD548" s="42"/>
      <c r="AE548" s="42"/>
    </row>
    <row r="549" customFormat="false" ht="15.75" hidden="false" customHeight="false" outlineLevel="0" collapsed="false">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c r="AD549" s="42"/>
      <c r="AE549" s="42"/>
    </row>
    <row r="550" customFormat="false" ht="15.75" hidden="false" customHeight="false" outlineLevel="0" collapsed="false">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c r="AD550" s="42"/>
      <c r="AE550" s="42"/>
    </row>
    <row r="551" customFormat="false" ht="15.75" hidden="false" customHeight="false" outlineLevel="0" collapsed="false">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c r="AD551" s="42"/>
      <c r="AE551" s="42"/>
    </row>
    <row r="552" customFormat="false" ht="15.75" hidden="false" customHeight="false" outlineLevel="0" collapsed="false">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c r="AD552" s="42"/>
      <c r="AE552" s="42"/>
    </row>
    <row r="553" customFormat="false" ht="15.75" hidden="false" customHeight="false" outlineLevel="0" collapsed="false">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c r="AD553" s="42"/>
      <c r="AE553" s="42"/>
    </row>
    <row r="554" customFormat="false" ht="15.75" hidden="false" customHeight="false" outlineLevel="0" collapsed="false">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c r="AD554" s="42"/>
      <c r="AE554" s="42"/>
    </row>
    <row r="555" customFormat="false" ht="15.75" hidden="false" customHeight="false" outlineLevel="0" collapsed="false">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c r="AD555" s="42"/>
      <c r="AE555" s="42"/>
    </row>
    <row r="556" customFormat="false" ht="15.75" hidden="false" customHeight="false" outlineLevel="0" collapsed="false">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c r="AD556" s="42"/>
      <c r="AE556" s="42"/>
    </row>
    <row r="557" customFormat="false" ht="15.75" hidden="false" customHeight="false" outlineLevel="0" collapsed="false">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c r="AD557" s="42"/>
      <c r="AE557" s="42"/>
    </row>
    <row r="558" customFormat="false" ht="15.75" hidden="false" customHeight="false" outlineLevel="0" collapsed="false">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c r="AD558" s="42"/>
      <c r="AE558" s="42"/>
    </row>
    <row r="559" customFormat="false" ht="15.75" hidden="false" customHeight="false" outlineLevel="0" collapsed="false">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c r="AD559" s="42"/>
      <c r="AE559" s="42"/>
    </row>
    <row r="560" customFormat="false" ht="15.75" hidden="false" customHeight="false" outlineLevel="0" collapsed="false">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c r="AD560" s="42"/>
      <c r="AE560" s="42"/>
    </row>
    <row r="561" customFormat="false" ht="15.75" hidden="false" customHeight="false" outlineLevel="0" collapsed="false">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c r="AD561" s="42"/>
      <c r="AE561" s="42"/>
    </row>
    <row r="562" customFormat="false" ht="15.75" hidden="false" customHeight="false" outlineLevel="0" collapsed="false">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c r="AD562" s="42"/>
      <c r="AE562" s="42"/>
    </row>
    <row r="563" customFormat="false" ht="15.75" hidden="false" customHeight="false" outlineLevel="0" collapsed="false">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c r="AD563" s="42"/>
      <c r="AE563" s="42"/>
    </row>
    <row r="564" customFormat="false" ht="15.75" hidden="false" customHeight="false" outlineLevel="0" collapsed="false">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c r="AD564" s="42"/>
      <c r="AE564" s="42"/>
    </row>
    <row r="565" customFormat="false" ht="15.75" hidden="false" customHeight="false" outlineLevel="0" collapsed="false">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c r="AD565" s="42"/>
      <c r="AE565" s="42"/>
    </row>
    <row r="566" customFormat="false" ht="15.75" hidden="false" customHeight="false" outlineLevel="0" collapsed="false">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c r="AD566" s="42"/>
      <c r="AE566" s="42"/>
    </row>
    <row r="567" customFormat="false" ht="15.75" hidden="false" customHeight="false" outlineLevel="0" collapsed="false">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c r="AD567" s="42"/>
      <c r="AE567" s="42"/>
    </row>
    <row r="568" customFormat="false" ht="15.75" hidden="false" customHeight="false" outlineLevel="0" collapsed="false">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c r="AD568" s="42"/>
      <c r="AE568" s="42"/>
    </row>
    <row r="569" customFormat="false" ht="15.75" hidden="false" customHeight="false" outlineLevel="0" collapsed="false">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c r="AD569" s="42"/>
      <c r="AE569" s="42"/>
    </row>
    <row r="570" customFormat="false" ht="15.75" hidden="false" customHeight="false" outlineLevel="0" collapsed="false">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c r="AD570" s="42"/>
      <c r="AE570" s="42"/>
    </row>
    <row r="571" customFormat="false" ht="15.75" hidden="false" customHeight="false" outlineLevel="0" collapsed="false">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c r="AD571" s="42"/>
      <c r="AE571" s="42"/>
    </row>
    <row r="572" customFormat="false" ht="15.75" hidden="false" customHeight="false" outlineLevel="0" collapsed="false">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c r="AD572" s="42"/>
      <c r="AE572" s="42"/>
    </row>
    <row r="573" customFormat="false" ht="15.75" hidden="false" customHeight="false" outlineLevel="0" collapsed="false">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c r="AD573" s="42"/>
      <c r="AE573" s="42"/>
    </row>
    <row r="574" customFormat="false" ht="15.75" hidden="false" customHeight="false" outlineLevel="0" collapsed="false">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c r="AD574" s="42"/>
      <c r="AE574" s="42"/>
    </row>
    <row r="575" customFormat="false" ht="15.75" hidden="false" customHeight="false" outlineLevel="0" collapsed="false">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c r="AD575" s="42"/>
      <c r="AE575" s="42"/>
    </row>
    <row r="576" customFormat="false" ht="15.75" hidden="false" customHeight="false" outlineLevel="0" collapsed="false">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c r="AD576" s="42"/>
      <c r="AE576" s="42"/>
    </row>
    <row r="577" customFormat="false" ht="15.75" hidden="false" customHeight="false" outlineLevel="0" collapsed="false">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c r="AD577" s="42"/>
      <c r="AE577" s="42"/>
    </row>
    <row r="578" customFormat="false" ht="15.75" hidden="false" customHeight="false" outlineLevel="0" collapsed="false">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c r="AD578" s="42"/>
      <c r="AE578" s="42"/>
    </row>
    <row r="579" customFormat="false" ht="15.75" hidden="false" customHeight="false" outlineLevel="0" collapsed="false">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c r="AD579" s="42"/>
      <c r="AE579" s="42"/>
    </row>
    <row r="580" customFormat="false" ht="15.75" hidden="false" customHeight="false" outlineLevel="0" collapsed="false">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c r="AD580" s="42"/>
      <c r="AE580" s="42"/>
    </row>
    <row r="581" customFormat="false" ht="15.75" hidden="false" customHeight="false" outlineLevel="0" collapsed="false">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c r="AD581" s="42"/>
      <c r="AE581" s="42"/>
    </row>
    <row r="582" customFormat="false" ht="15.75" hidden="false" customHeight="false" outlineLevel="0" collapsed="false">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c r="AD582" s="42"/>
      <c r="AE582" s="42"/>
    </row>
    <row r="583" customFormat="false" ht="15.75" hidden="false" customHeight="false" outlineLevel="0" collapsed="false">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c r="AD583" s="42"/>
      <c r="AE583" s="42"/>
    </row>
    <row r="584" customFormat="false" ht="15.75" hidden="false" customHeight="false" outlineLevel="0" collapsed="false">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c r="AD584" s="42"/>
      <c r="AE584" s="42"/>
    </row>
    <row r="585" customFormat="false" ht="15.75" hidden="false" customHeight="false" outlineLevel="0" collapsed="false">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c r="AD585" s="42"/>
      <c r="AE585" s="42"/>
    </row>
    <row r="586" customFormat="false" ht="15.75" hidden="false" customHeight="false" outlineLevel="0" collapsed="false">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c r="AD586" s="42"/>
      <c r="AE586" s="42"/>
    </row>
    <row r="587" customFormat="false" ht="15.75" hidden="false" customHeight="false" outlineLevel="0" collapsed="false">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c r="AD587" s="42"/>
      <c r="AE587" s="42"/>
    </row>
    <row r="588" customFormat="false" ht="15.75" hidden="false" customHeight="false" outlineLevel="0" collapsed="false">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c r="AD588" s="42"/>
      <c r="AE588" s="42"/>
    </row>
    <row r="589" customFormat="false" ht="15.75" hidden="false" customHeight="false" outlineLevel="0" collapsed="false">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c r="AD589" s="42"/>
      <c r="AE589" s="42"/>
    </row>
    <row r="590" customFormat="false" ht="15.75" hidden="false" customHeight="false" outlineLevel="0" collapsed="false">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c r="AD590" s="42"/>
      <c r="AE590" s="42"/>
    </row>
    <row r="591" customFormat="false" ht="15.75" hidden="false" customHeight="false" outlineLevel="0" collapsed="false">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c r="AD591" s="42"/>
      <c r="AE591" s="42"/>
    </row>
    <row r="592" customFormat="false" ht="15.75" hidden="false" customHeight="false" outlineLevel="0" collapsed="false">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c r="AD592" s="42"/>
      <c r="AE592" s="42"/>
    </row>
    <row r="593" customFormat="false" ht="15.75" hidden="false" customHeight="false" outlineLevel="0" collapsed="false">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c r="AD593" s="42"/>
      <c r="AE593" s="42"/>
    </row>
    <row r="594" customFormat="false" ht="15.75" hidden="false" customHeight="false" outlineLevel="0" collapsed="false">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c r="AD594" s="42"/>
      <c r="AE594" s="42"/>
    </row>
    <row r="595" customFormat="false" ht="15.75" hidden="false" customHeight="false" outlineLevel="0" collapsed="false">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c r="AD595" s="42"/>
      <c r="AE595" s="42"/>
    </row>
    <row r="596" customFormat="false" ht="15.75" hidden="false" customHeight="false" outlineLevel="0" collapsed="false">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c r="AD596" s="42"/>
      <c r="AE596" s="42"/>
    </row>
    <row r="597" customFormat="false" ht="15.75" hidden="false" customHeight="false" outlineLevel="0" collapsed="false">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c r="AD597" s="42"/>
      <c r="AE597" s="42"/>
    </row>
    <row r="598" customFormat="false" ht="15.75" hidden="false" customHeight="false" outlineLevel="0" collapsed="false">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c r="AD598" s="42"/>
      <c r="AE598" s="42"/>
    </row>
    <row r="599" customFormat="false" ht="15.75" hidden="false" customHeight="false" outlineLevel="0" collapsed="false">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c r="AD599" s="42"/>
      <c r="AE599" s="42"/>
    </row>
    <row r="600" customFormat="false" ht="15.75" hidden="false" customHeight="false" outlineLevel="0" collapsed="false">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c r="AD600" s="42"/>
      <c r="AE600" s="42"/>
    </row>
    <row r="601" customFormat="false" ht="15.75" hidden="false" customHeight="false" outlineLevel="0" collapsed="false">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c r="AD601" s="42"/>
      <c r="AE601" s="42"/>
    </row>
    <row r="602" customFormat="false" ht="15.75" hidden="false" customHeight="false" outlineLevel="0" collapsed="false">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c r="AD602" s="42"/>
      <c r="AE602" s="42"/>
    </row>
    <row r="603" customFormat="false" ht="15.75" hidden="false" customHeight="false" outlineLevel="0" collapsed="false">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c r="AD603" s="42"/>
      <c r="AE603" s="42"/>
    </row>
    <row r="604" customFormat="false" ht="15.75" hidden="false" customHeight="false" outlineLevel="0" collapsed="false">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c r="AD604" s="42"/>
      <c r="AE604" s="42"/>
    </row>
    <row r="605" customFormat="false" ht="15.75" hidden="false" customHeight="false" outlineLevel="0" collapsed="false">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c r="AD605" s="42"/>
      <c r="AE605" s="42"/>
    </row>
    <row r="606" customFormat="false" ht="15.75" hidden="false" customHeight="false" outlineLevel="0" collapsed="false">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c r="AD606" s="42"/>
      <c r="AE606" s="42"/>
    </row>
    <row r="607" customFormat="false" ht="15.75" hidden="false" customHeight="false" outlineLevel="0" collapsed="false">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c r="AD607" s="42"/>
      <c r="AE607" s="42"/>
    </row>
    <row r="608" customFormat="false" ht="15.75" hidden="false" customHeight="false" outlineLevel="0" collapsed="false">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c r="AD608" s="42"/>
      <c r="AE608" s="42"/>
    </row>
    <row r="609" customFormat="false" ht="15.75" hidden="false" customHeight="false" outlineLevel="0" collapsed="false">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c r="AD609" s="42"/>
      <c r="AE609" s="42"/>
    </row>
    <row r="610" customFormat="false" ht="15.75" hidden="false" customHeight="false" outlineLevel="0" collapsed="false">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c r="AD610" s="42"/>
      <c r="AE610" s="42"/>
    </row>
    <row r="611" customFormat="false" ht="15.75" hidden="false" customHeight="false" outlineLevel="0" collapsed="false">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c r="AD611" s="42"/>
      <c r="AE611" s="42"/>
    </row>
    <row r="612" customFormat="false" ht="15.75" hidden="false" customHeight="false" outlineLevel="0" collapsed="false">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c r="AD612" s="42"/>
      <c r="AE612" s="42"/>
    </row>
    <row r="613" customFormat="false" ht="15.75" hidden="false" customHeight="false" outlineLevel="0" collapsed="false">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c r="AD613" s="42"/>
      <c r="AE613" s="42"/>
    </row>
    <row r="614" customFormat="false" ht="15.75" hidden="false" customHeight="false" outlineLevel="0" collapsed="false">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c r="AD614" s="42"/>
      <c r="AE614" s="42"/>
    </row>
    <row r="615" customFormat="false" ht="15.75" hidden="false" customHeight="false" outlineLevel="0" collapsed="false">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c r="AD615" s="42"/>
      <c r="AE615" s="42"/>
    </row>
    <row r="616" customFormat="false" ht="15.75" hidden="false" customHeight="false" outlineLevel="0" collapsed="false">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c r="AD616" s="42"/>
      <c r="AE616" s="42"/>
    </row>
    <row r="617" customFormat="false" ht="15.75" hidden="false" customHeight="false" outlineLevel="0" collapsed="false">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c r="AD617" s="42"/>
      <c r="AE617" s="42"/>
    </row>
    <row r="618" customFormat="false" ht="15.75" hidden="false" customHeight="false" outlineLevel="0" collapsed="false">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c r="AD618" s="42"/>
      <c r="AE618" s="42"/>
    </row>
    <row r="619" customFormat="false" ht="15.75" hidden="false" customHeight="false" outlineLevel="0" collapsed="false">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c r="AD619" s="42"/>
      <c r="AE619" s="42"/>
    </row>
    <row r="620" customFormat="false" ht="15.75" hidden="false" customHeight="false" outlineLevel="0" collapsed="false">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c r="AD620" s="42"/>
      <c r="AE620" s="42"/>
    </row>
    <row r="621" customFormat="false" ht="15.75" hidden="false" customHeight="false" outlineLevel="0" collapsed="false">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c r="AD621" s="42"/>
      <c r="AE621" s="42"/>
    </row>
    <row r="622" customFormat="false" ht="15.75" hidden="false" customHeight="false" outlineLevel="0" collapsed="false">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c r="AD622" s="42"/>
      <c r="AE622" s="42"/>
    </row>
    <row r="623" customFormat="false" ht="15.75" hidden="false" customHeight="false" outlineLevel="0" collapsed="false">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c r="AD623" s="42"/>
      <c r="AE623" s="42"/>
    </row>
    <row r="624" customFormat="false" ht="15.75" hidden="false" customHeight="false" outlineLevel="0" collapsed="false">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c r="AD624" s="42"/>
      <c r="AE624" s="42"/>
    </row>
    <row r="625" customFormat="false" ht="15.75" hidden="false" customHeight="false" outlineLevel="0" collapsed="false">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c r="AD625" s="42"/>
      <c r="AE625" s="42"/>
    </row>
    <row r="626" customFormat="false" ht="15.75" hidden="false" customHeight="false" outlineLevel="0" collapsed="false">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c r="AD626" s="42"/>
      <c r="AE626" s="42"/>
    </row>
    <row r="627" customFormat="false" ht="15.75" hidden="false" customHeight="false" outlineLevel="0" collapsed="false">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c r="AD627" s="42"/>
      <c r="AE627" s="42"/>
    </row>
    <row r="628" customFormat="false" ht="15.75" hidden="false" customHeight="false" outlineLevel="0" collapsed="false">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c r="AD628" s="42"/>
      <c r="AE628" s="42"/>
    </row>
    <row r="629" customFormat="false" ht="15.75" hidden="false" customHeight="false" outlineLevel="0" collapsed="false">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c r="AD629" s="42"/>
      <c r="AE629" s="42"/>
    </row>
    <row r="630" customFormat="false" ht="15.75" hidden="false" customHeight="false" outlineLevel="0" collapsed="false">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c r="AD630" s="42"/>
      <c r="AE630" s="42"/>
    </row>
    <row r="631" customFormat="false" ht="15.75" hidden="false" customHeight="false" outlineLevel="0" collapsed="false">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c r="AD631" s="42"/>
      <c r="AE631" s="42"/>
    </row>
    <row r="632" customFormat="false" ht="15.75" hidden="false" customHeight="false" outlineLevel="0" collapsed="false">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c r="AD632" s="42"/>
      <c r="AE632" s="42"/>
    </row>
    <row r="633" customFormat="false" ht="15.75" hidden="false" customHeight="false" outlineLevel="0" collapsed="false">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c r="AD633" s="42"/>
      <c r="AE633" s="42"/>
    </row>
    <row r="634" customFormat="false" ht="15.75" hidden="false" customHeight="false" outlineLevel="0" collapsed="false">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c r="AD634" s="42"/>
      <c r="AE634" s="42"/>
    </row>
    <row r="635" customFormat="false" ht="15.75" hidden="false" customHeight="false" outlineLevel="0" collapsed="false">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c r="AD635" s="42"/>
      <c r="AE635" s="42"/>
    </row>
    <row r="636" customFormat="false" ht="15.75" hidden="false" customHeight="false" outlineLevel="0" collapsed="false">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c r="AD636" s="42"/>
      <c r="AE636" s="42"/>
    </row>
    <row r="637" customFormat="false" ht="15.75" hidden="false" customHeight="false" outlineLevel="0" collapsed="false">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c r="AD637" s="42"/>
      <c r="AE637" s="42"/>
    </row>
    <row r="638" customFormat="false" ht="15.75" hidden="false" customHeight="false" outlineLevel="0" collapsed="false">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c r="AD638" s="42"/>
      <c r="AE638" s="42"/>
    </row>
    <row r="639" customFormat="false" ht="15.75" hidden="false" customHeight="false" outlineLevel="0" collapsed="false">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c r="AD639" s="42"/>
      <c r="AE639" s="42"/>
    </row>
    <row r="640" customFormat="false" ht="15.75" hidden="false" customHeight="false" outlineLevel="0" collapsed="false">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c r="AD640" s="42"/>
      <c r="AE640" s="42"/>
    </row>
    <row r="641" customFormat="false" ht="15.75" hidden="false" customHeight="false" outlineLevel="0" collapsed="false">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c r="AD641" s="42"/>
      <c r="AE641" s="42"/>
    </row>
    <row r="642" customFormat="false" ht="15.75" hidden="false" customHeight="false" outlineLevel="0" collapsed="false">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c r="AD642" s="42"/>
      <c r="AE642" s="42"/>
    </row>
    <row r="643" customFormat="false" ht="15.75" hidden="false" customHeight="false" outlineLevel="0" collapsed="false">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c r="AD643" s="42"/>
      <c r="AE643" s="42"/>
    </row>
    <row r="644" customFormat="false" ht="15.75" hidden="false" customHeight="false" outlineLevel="0" collapsed="false">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c r="AD644" s="42"/>
      <c r="AE644" s="42"/>
    </row>
    <row r="645" customFormat="false" ht="15.75" hidden="false" customHeight="false" outlineLevel="0" collapsed="false">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c r="AD645" s="42"/>
      <c r="AE645" s="42"/>
    </row>
    <row r="646" customFormat="false" ht="15.75" hidden="false" customHeight="false" outlineLevel="0" collapsed="false">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c r="AD646" s="42"/>
      <c r="AE646" s="42"/>
    </row>
    <row r="647" customFormat="false" ht="15.75" hidden="false" customHeight="false" outlineLevel="0" collapsed="false">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c r="AD647" s="42"/>
      <c r="AE647" s="42"/>
    </row>
    <row r="648" customFormat="false" ht="15.75" hidden="false" customHeight="false" outlineLevel="0" collapsed="false">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c r="AD648" s="42"/>
      <c r="AE648" s="42"/>
    </row>
    <row r="649" customFormat="false" ht="15.75" hidden="false" customHeight="false" outlineLevel="0" collapsed="false">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c r="AD649" s="42"/>
      <c r="AE649" s="42"/>
    </row>
    <row r="650" customFormat="false" ht="15.75" hidden="false" customHeight="false" outlineLevel="0" collapsed="false">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c r="AD650" s="42"/>
      <c r="AE650" s="42"/>
    </row>
    <row r="651" customFormat="false" ht="15.75" hidden="false" customHeight="false" outlineLevel="0" collapsed="false">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c r="AD651" s="42"/>
      <c r="AE651" s="42"/>
    </row>
    <row r="652" customFormat="false" ht="15.75" hidden="false" customHeight="false" outlineLevel="0" collapsed="false">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c r="AD652" s="42"/>
      <c r="AE652" s="42"/>
    </row>
    <row r="653" customFormat="false" ht="15.75" hidden="false" customHeight="false" outlineLevel="0" collapsed="false">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c r="AD653" s="42"/>
      <c r="AE653" s="42"/>
    </row>
    <row r="654" customFormat="false" ht="15.75" hidden="false" customHeight="false" outlineLevel="0" collapsed="false">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c r="AD654" s="42"/>
      <c r="AE654" s="42"/>
    </row>
    <row r="655" customFormat="false" ht="15.75" hidden="false" customHeight="false" outlineLevel="0" collapsed="false">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c r="AD655" s="42"/>
      <c r="AE655" s="42"/>
    </row>
    <row r="656" customFormat="false" ht="15.75" hidden="false" customHeight="false" outlineLevel="0" collapsed="false">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c r="AD656" s="42"/>
      <c r="AE656" s="42"/>
    </row>
    <row r="657" customFormat="false" ht="15.75" hidden="false" customHeight="false" outlineLevel="0" collapsed="false">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c r="AD657" s="42"/>
      <c r="AE657" s="42"/>
    </row>
    <row r="658" customFormat="false" ht="15.75" hidden="false" customHeight="false" outlineLevel="0" collapsed="false">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c r="AD658" s="42"/>
      <c r="AE658" s="42"/>
    </row>
    <row r="659" customFormat="false" ht="15.75" hidden="false" customHeight="false" outlineLevel="0" collapsed="false">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c r="AD659" s="42"/>
      <c r="AE659" s="42"/>
    </row>
    <row r="660" customFormat="false" ht="15.75" hidden="false" customHeight="false" outlineLevel="0" collapsed="false">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c r="AD660" s="42"/>
      <c r="AE660" s="42"/>
    </row>
    <row r="661" customFormat="false" ht="15.75" hidden="false" customHeight="false" outlineLevel="0" collapsed="false">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c r="AD661" s="42"/>
      <c r="AE661" s="42"/>
    </row>
    <row r="662" customFormat="false" ht="15.75" hidden="false" customHeight="false" outlineLevel="0" collapsed="false">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c r="AD662" s="42"/>
      <c r="AE662" s="42"/>
    </row>
    <row r="663" customFormat="false" ht="15.75" hidden="false" customHeight="false" outlineLevel="0" collapsed="false">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c r="AD663" s="42"/>
      <c r="AE663" s="42"/>
    </row>
    <row r="664" customFormat="false" ht="15.75" hidden="false" customHeight="false" outlineLevel="0" collapsed="false">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c r="AD664" s="42"/>
      <c r="AE664" s="42"/>
    </row>
    <row r="665" customFormat="false" ht="15.75" hidden="false" customHeight="false" outlineLevel="0" collapsed="false">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c r="AD665" s="42"/>
      <c r="AE665" s="42"/>
    </row>
    <row r="666" customFormat="false" ht="15.75" hidden="false" customHeight="false" outlineLevel="0" collapsed="false">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c r="AD666" s="42"/>
      <c r="AE666" s="42"/>
    </row>
    <row r="667" customFormat="false" ht="15.75" hidden="false" customHeight="false" outlineLevel="0" collapsed="false">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c r="AD667" s="42"/>
      <c r="AE667" s="42"/>
    </row>
    <row r="668" customFormat="false" ht="15.75" hidden="false" customHeight="false" outlineLevel="0" collapsed="false">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c r="AD668" s="42"/>
      <c r="AE668" s="42"/>
    </row>
    <row r="669" customFormat="false" ht="15.75" hidden="false" customHeight="false" outlineLevel="0" collapsed="false">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c r="AD669" s="42"/>
      <c r="AE669" s="42"/>
    </row>
    <row r="670" customFormat="false" ht="15.75" hidden="false" customHeight="false" outlineLevel="0" collapsed="false">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c r="AD670" s="42"/>
      <c r="AE670" s="42"/>
    </row>
    <row r="671" customFormat="false" ht="15.75" hidden="false" customHeight="false" outlineLevel="0" collapsed="false">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c r="AD671" s="42"/>
      <c r="AE671" s="42"/>
    </row>
    <row r="672" customFormat="false" ht="15.75" hidden="false" customHeight="false" outlineLevel="0" collapsed="false">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c r="AD672" s="42"/>
      <c r="AE672" s="42"/>
    </row>
    <row r="673" customFormat="false" ht="15.75" hidden="false" customHeight="false" outlineLevel="0" collapsed="false">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c r="AD673" s="42"/>
      <c r="AE673" s="42"/>
    </row>
    <row r="674" customFormat="false" ht="15.75" hidden="false" customHeight="false" outlineLevel="0" collapsed="false">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c r="AD674" s="42"/>
      <c r="AE674" s="42"/>
    </row>
    <row r="675" customFormat="false" ht="15.75" hidden="false" customHeight="false" outlineLevel="0" collapsed="false">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c r="AD675" s="42"/>
      <c r="AE675" s="42"/>
    </row>
    <row r="676" customFormat="false" ht="15.75" hidden="false" customHeight="false" outlineLevel="0" collapsed="false">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c r="AD676" s="42"/>
      <c r="AE676" s="42"/>
    </row>
    <row r="677" customFormat="false" ht="15.75" hidden="false" customHeight="false" outlineLevel="0" collapsed="false">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c r="AD677" s="42"/>
      <c r="AE677" s="42"/>
    </row>
    <row r="678" customFormat="false" ht="15.75" hidden="false" customHeight="false" outlineLevel="0" collapsed="false">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c r="AD678" s="42"/>
      <c r="AE678" s="42"/>
    </row>
    <row r="679" customFormat="false" ht="15.75" hidden="false" customHeight="false" outlineLevel="0" collapsed="false">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c r="AD679" s="42"/>
      <c r="AE679" s="42"/>
    </row>
    <row r="680" customFormat="false" ht="15.75" hidden="false" customHeight="false" outlineLevel="0" collapsed="false">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c r="AD680" s="42"/>
      <c r="AE680" s="42"/>
    </row>
    <row r="681" customFormat="false" ht="15.75" hidden="false" customHeight="false" outlineLevel="0" collapsed="false">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c r="AD681" s="42"/>
      <c r="AE681" s="42"/>
    </row>
    <row r="682" customFormat="false" ht="15.75" hidden="false" customHeight="false" outlineLevel="0" collapsed="false">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c r="AD682" s="42"/>
      <c r="AE682" s="42"/>
    </row>
    <row r="683" customFormat="false" ht="15.75" hidden="false" customHeight="false" outlineLevel="0" collapsed="false">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c r="AD683" s="42"/>
      <c r="AE683" s="42"/>
    </row>
    <row r="684" customFormat="false" ht="15.75" hidden="false" customHeight="false" outlineLevel="0" collapsed="false">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c r="AD684" s="42"/>
      <c r="AE684" s="42"/>
    </row>
    <row r="685" customFormat="false" ht="15.75" hidden="false" customHeight="false" outlineLevel="0" collapsed="false">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c r="AD685" s="42"/>
      <c r="AE685" s="42"/>
    </row>
    <row r="686" customFormat="false" ht="15.75" hidden="false" customHeight="false" outlineLevel="0" collapsed="false">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c r="AD686" s="42"/>
      <c r="AE686" s="42"/>
    </row>
    <row r="687" customFormat="false" ht="15.75" hidden="false" customHeight="false" outlineLevel="0" collapsed="false">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c r="AD687" s="42"/>
      <c r="AE687" s="42"/>
    </row>
    <row r="688" customFormat="false" ht="15.75" hidden="false" customHeight="false" outlineLevel="0" collapsed="false">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c r="AD688" s="42"/>
      <c r="AE688" s="42"/>
    </row>
    <row r="689" customFormat="false" ht="15.75" hidden="false" customHeight="false" outlineLevel="0" collapsed="false">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c r="AD689" s="42"/>
      <c r="AE689" s="42"/>
    </row>
    <row r="690" customFormat="false" ht="15.75" hidden="false" customHeight="false" outlineLevel="0" collapsed="false">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c r="AD690" s="42"/>
      <c r="AE690" s="42"/>
    </row>
    <row r="691" customFormat="false" ht="15.75" hidden="false" customHeight="false" outlineLevel="0" collapsed="false">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c r="AD691" s="42"/>
      <c r="AE691" s="42"/>
    </row>
    <row r="692" customFormat="false" ht="15.75" hidden="false" customHeight="false" outlineLevel="0" collapsed="false">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c r="AD692" s="42"/>
      <c r="AE692" s="42"/>
    </row>
    <row r="693" customFormat="false" ht="15.75" hidden="false" customHeight="false" outlineLevel="0" collapsed="false">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c r="AD693" s="42"/>
      <c r="AE693" s="42"/>
    </row>
    <row r="694" customFormat="false" ht="15.75" hidden="false" customHeight="false" outlineLevel="0" collapsed="false">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c r="AD694" s="42"/>
      <c r="AE694" s="42"/>
    </row>
    <row r="695" customFormat="false" ht="15.75" hidden="false" customHeight="false" outlineLevel="0" collapsed="false">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c r="AD695" s="42"/>
      <c r="AE695" s="42"/>
    </row>
    <row r="696" customFormat="false" ht="15.75" hidden="false" customHeight="false" outlineLevel="0" collapsed="false">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c r="AD696" s="42"/>
      <c r="AE696" s="42"/>
    </row>
    <row r="697" customFormat="false" ht="15.75" hidden="false" customHeight="false" outlineLevel="0" collapsed="false">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c r="AD697" s="42"/>
      <c r="AE697" s="42"/>
    </row>
    <row r="698" customFormat="false" ht="15.75" hidden="false" customHeight="false" outlineLevel="0" collapsed="false">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c r="AD698" s="42"/>
      <c r="AE698" s="42"/>
    </row>
    <row r="699" customFormat="false" ht="15.75" hidden="false" customHeight="false" outlineLevel="0" collapsed="false">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c r="AD699" s="42"/>
      <c r="AE699" s="42"/>
    </row>
    <row r="700" customFormat="false" ht="15.75" hidden="false" customHeight="false" outlineLevel="0" collapsed="false">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c r="AD700" s="42"/>
      <c r="AE700" s="42"/>
    </row>
    <row r="701" customFormat="false" ht="15.75" hidden="false" customHeight="false" outlineLevel="0" collapsed="false">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c r="AD701" s="42"/>
      <c r="AE701" s="42"/>
    </row>
    <row r="702" customFormat="false" ht="15.75" hidden="false" customHeight="false" outlineLevel="0" collapsed="false">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c r="AD702" s="42"/>
      <c r="AE702" s="42"/>
    </row>
    <row r="703" customFormat="false" ht="15.75" hidden="false" customHeight="false" outlineLevel="0" collapsed="false">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c r="AD703" s="42"/>
      <c r="AE703" s="42"/>
    </row>
    <row r="704" customFormat="false" ht="15.75" hidden="false" customHeight="false" outlineLevel="0" collapsed="false">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c r="AD704" s="42"/>
      <c r="AE704" s="42"/>
    </row>
    <row r="705" customFormat="false" ht="15.75" hidden="false" customHeight="false" outlineLevel="0" collapsed="false">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c r="AD705" s="42"/>
      <c r="AE705" s="42"/>
    </row>
    <row r="706" customFormat="false" ht="15.75" hidden="false" customHeight="false" outlineLevel="0" collapsed="false">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c r="AD706" s="42"/>
      <c r="AE706" s="42"/>
    </row>
    <row r="707" customFormat="false" ht="15.75" hidden="false" customHeight="false" outlineLevel="0" collapsed="false">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c r="AD707" s="42"/>
      <c r="AE707" s="42"/>
    </row>
    <row r="708" customFormat="false" ht="15.75" hidden="false" customHeight="false" outlineLevel="0" collapsed="false">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c r="AD708" s="42"/>
      <c r="AE708" s="42"/>
    </row>
    <row r="709" customFormat="false" ht="15.75" hidden="false" customHeight="false" outlineLevel="0" collapsed="false">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c r="AD709" s="42"/>
      <c r="AE709" s="42"/>
    </row>
    <row r="710" customFormat="false" ht="15.75" hidden="false" customHeight="false" outlineLevel="0" collapsed="false">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c r="AD710" s="42"/>
      <c r="AE710" s="42"/>
    </row>
    <row r="711" customFormat="false" ht="15.75" hidden="false" customHeight="false" outlineLevel="0" collapsed="false">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c r="AD711" s="42"/>
      <c r="AE711" s="42"/>
    </row>
    <row r="712" customFormat="false" ht="15.75" hidden="false" customHeight="false" outlineLevel="0" collapsed="false">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c r="AD712" s="42"/>
      <c r="AE712" s="42"/>
    </row>
    <row r="713" customFormat="false" ht="15.75" hidden="false" customHeight="false" outlineLevel="0" collapsed="false">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c r="AD713" s="42"/>
      <c r="AE713" s="42"/>
    </row>
    <row r="714" customFormat="false" ht="15.75" hidden="false" customHeight="false" outlineLevel="0" collapsed="false">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c r="AD714" s="42"/>
      <c r="AE714" s="42"/>
    </row>
    <row r="715" customFormat="false" ht="15.75" hidden="false" customHeight="false" outlineLevel="0" collapsed="false">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c r="AD715" s="42"/>
      <c r="AE715" s="42"/>
    </row>
    <row r="716" customFormat="false" ht="15.75" hidden="false" customHeight="false" outlineLevel="0" collapsed="false">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c r="AD716" s="42"/>
      <c r="AE716" s="42"/>
    </row>
    <row r="717" customFormat="false" ht="15.75" hidden="false" customHeight="false" outlineLevel="0" collapsed="false">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c r="AD717" s="42"/>
      <c r="AE717" s="42"/>
    </row>
    <row r="718" customFormat="false" ht="15.75" hidden="false" customHeight="false" outlineLevel="0" collapsed="false">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c r="AD718" s="42"/>
      <c r="AE718" s="42"/>
    </row>
    <row r="719" customFormat="false" ht="15.75" hidden="false" customHeight="false" outlineLevel="0" collapsed="false">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c r="AD719" s="42"/>
      <c r="AE719" s="42"/>
    </row>
    <row r="720" customFormat="false" ht="15.75" hidden="false" customHeight="false" outlineLevel="0" collapsed="false">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c r="AD720" s="42"/>
      <c r="AE720" s="42"/>
    </row>
    <row r="721" customFormat="false" ht="15.75" hidden="false" customHeight="false" outlineLevel="0" collapsed="false">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c r="AD721" s="42"/>
      <c r="AE721" s="42"/>
    </row>
    <row r="722" customFormat="false" ht="15.75" hidden="false" customHeight="false" outlineLevel="0" collapsed="false">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c r="AD722" s="42"/>
      <c r="AE722" s="42"/>
    </row>
    <row r="723" customFormat="false" ht="15.75" hidden="false" customHeight="false" outlineLevel="0" collapsed="false">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c r="AD723" s="42"/>
      <c r="AE723" s="42"/>
    </row>
    <row r="724" customFormat="false" ht="15.75" hidden="false" customHeight="false" outlineLevel="0" collapsed="false">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c r="AD724" s="42"/>
      <c r="AE724" s="42"/>
    </row>
    <row r="725" customFormat="false" ht="15.75" hidden="false" customHeight="false" outlineLevel="0" collapsed="false">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c r="AD725" s="42"/>
      <c r="AE725" s="42"/>
    </row>
    <row r="726" customFormat="false" ht="15.75" hidden="false" customHeight="false" outlineLevel="0" collapsed="false">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c r="AD726" s="42"/>
      <c r="AE726" s="42"/>
    </row>
    <row r="727" customFormat="false" ht="15.75" hidden="false" customHeight="false" outlineLevel="0" collapsed="false">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c r="AD727" s="42"/>
      <c r="AE727" s="42"/>
    </row>
    <row r="728" customFormat="false" ht="15.75" hidden="false" customHeight="false" outlineLevel="0" collapsed="false">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c r="AD728" s="42"/>
      <c r="AE728" s="42"/>
    </row>
    <row r="729" customFormat="false" ht="15.75" hidden="false" customHeight="false" outlineLevel="0" collapsed="false">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c r="AD729" s="42"/>
      <c r="AE729" s="42"/>
    </row>
    <row r="730" customFormat="false" ht="15.75" hidden="false" customHeight="false" outlineLevel="0" collapsed="false">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c r="AD730" s="42"/>
      <c r="AE730" s="42"/>
    </row>
    <row r="731" customFormat="false" ht="15.75" hidden="false" customHeight="false" outlineLevel="0" collapsed="false">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c r="AD731" s="42"/>
      <c r="AE731" s="42"/>
    </row>
    <row r="732" customFormat="false" ht="15.75" hidden="false" customHeight="false" outlineLevel="0" collapsed="false">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c r="AD732" s="42"/>
      <c r="AE732" s="42"/>
    </row>
    <row r="733" customFormat="false" ht="15.75" hidden="false" customHeight="false" outlineLevel="0" collapsed="false">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c r="AD733" s="42"/>
      <c r="AE733" s="42"/>
    </row>
    <row r="734" customFormat="false" ht="15.75" hidden="false" customHeight="false" outlineLevel="0" collapsed="false">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c r="AD734" s="42"/>
      <c r="AE734" s="42"/>
    </row>
    <row r="735" customFormat="false" ht="15.75" hidden="false" customHeight="false" outlineLevel="0" collapsed="false">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c r="AD735" s="42"/>
      <c r="AE735" s="42"/>
    </row>
    <row r="736" customFormat="false" ht="15.75" hidden="false" customHeight="false" outlineLevel="0" collapsed="false">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c r="AD736" s="42"/>
      <c r="AE736" s="42"/>
    </row>
    <row r="737" customFormat="false" ht="15.75" hidden="false" customHeight="false" outlineLevel="0" collapsed="false">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c r="AD737" s="42"/>
      <c r="AE737" s="42"/>
    </row>
    <row r="738" customFormat="false" ht="15.75" hidden="false" customHeight="false" outlineLevel="0" collapsed="false">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c r="AD738" s="42"/>
      <c r="AE738" s="42"/>
    </row>
    <row r="739" customFormat="false" ht="15.75" hidden="false" customHeight="false" outlineLevel="0" collapsed="false">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c r="AD739" s="42"/>
      <c r="AE739" s="42"/>
    </row>
    <row r="740" customFormat="false" ht="15.75" hidden="false" customHeight="false" outlineLevel="0" collapsed="false">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c r="AD740" s="42"/>
      <c r="AE740" s="42"/>
    </row>
    <row r="741" customFormat="false" ht="15.75" hidden="false" customHeight="false" outlineLevel="0" collapsed="false">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c r="AD741" s="42"/>
      <c r="AE741" s="42"/>
    </row>
    <row r="742" customFormat="false" ht="15.75" hidden="false" customHeight="false" outlineLevel="0" collapsed="false">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c r="AD742" s="42"/>
      <c r="AE742" s="42"/>
    </row>
    <row r="743" customFormat="false" ht="15.75" hidden="false" customHeight="false" outlineLevel="0" collapsed="false">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c r="AD743" s="42"/>
      <c r="AE743" s="42"/>
    </row>
    <row r="744" customFormat="false" ht="15.75" hidden="false" customHeight="false" outlineLevel="0" collapsed="false">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c r="AD744" s="42"/>
      <c r="AE744" s="42"/>
    </row>
    <row r="745" customFormat="false" ht="15.75" hidden="false" customHeight="false" outlineLevel="0" collapsed="false">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c r="AD745" s="42"/>
      <c r="AE745" s="42"/>
    </row>
    <row r="746" customFormat="false" ht="15.75" hidden="false" customHeight="false" outlineLevel="0" collapsed="false">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c r="AD746" s="42"/>
      <c r="AE746" s="42"/>
    </row>
    <row r="747" customFormat="false" ht="15.75" hidden="false" customHeight="false" outlineLevel="0" collapsed="false">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c r="AD747" s="42"/>
      <c r="AE747" s="42"/>
    </row>
    <row r="748" customFormat="false" ht="15.75" hidden="false" customHeight="false" outlineLevel="0" collapsed="false">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c r="AD748" s="42"/>
      <c r="AE748" s="42"/>
    </row>
    <row r="749" customFormat="false" ht="15.75" hidden="false" customHeight="false" outlineLevel="0" collapsed="false">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c r="AD749" s="42"/>
      <c r="AE749" s="42"/>
    </row>
    <row r="750" customFormat="false" ht="15.75" hidden="false" customHeight="false" outlineLevel="0" collapsed="false">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c r="AD750" s="42"/>
      <c r="AE750" s="42"/>
    </row>
    <row r="751" customFormat="false" ht="15.75" hidden="false" customHeight="false" outlineLevel="0" collapsed="false">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c r="AD751" s="42"/>
      <c r="AE751" s="42"/>
    </row>
    <row r="752" customFormat="false" ht="15.75" hidden="false" customHeight="false" outlineLevel="0" collapsed="false">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c r="AD752" s="42"/>
      <c r="AE752" s="42"/>
    </row>
    <row r="753" customFormat="false" ht="15.75" hidden="false" customHeight="false" outlineLevel="0" collapsed="false">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c r="AD753" s="42"/>
      <c r="AE753" s="42"/>
    </row>
    <row r="754" customFormat="false" ht="15.75" hidden="false" customHeight="false" outlineLevel="0" collapsed="false">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c r="AD754" s="42"/>
      <c r="AE754" s="42"/>
    </row>
    <row r="755" customFormat="false" ht="15.75" hidden="false" customHeight="false" outlineLevel="0" collapsed="false">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c r="AD755" s="42"/>
      <c r="AE755" s="42"/>
    </row>
    <row r="756" customFormat="false" ht="15.75" hidden="false" customHeight="false" outlineLevel="0" collapsed="false">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c r="AD756" s="42"/>
      <c r="AE756" s="42"/>
    </row>
    <row r="757" customFormat="false" ht="15.75" hidden="false" customHeight="false" outlineLevel="0" collapsed="false">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c r="AD757" s="42"/>
      <c r="AE757" s="42"/>
    </row>
    <row r="758" customFormat="false" ht="15.75" hidden="false" customHeight="false" outlineLevel="0" collapsed="false">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c r="AD758" s="42"/>
      <c r="AE758" s="42"/>
    </row>
    <row r="759" customFormat="false" ht="15.75" hidden="false" customHeight="false" outlineLevel="0" collapsed="false">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c r="AD759" s="42"/>
      <c r="AE759" s="42"/>
    </row>
    <row r="760" customFormat="false" ht="15.75" hidden="false" customHeight="false" outlineLevel="0" collapsed="false">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c r="AD760" s="42"/>
      <c r="AE760" s="42"/>
    </row>
    <row r="761" customFormat="false" ht="15.75" hidden="false" customHeight="false" outlineLevel="0" collapsed="false">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c r="AD761" s="42"/>
      <c r="AE761" s="42"/>
    </row>
    <row r="762" customFormat="false" ht="15.75" hidden="false" customHeight="false" outlineLevel="0" collapsed="false">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c r="AD762" s="42"/>
      <c r="AE762" s="42"/>
    </row>
    <row r="763" customFormat="false" ht="15.75" hidden="false" customHeight="false" outlineLevel="0" collapsed="false">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c r="AD763" s="42"/>
      <c r="AE763" s="42"/>
    </row>
    <row r="764" customFormat="false" ht="15.75" hidden="false" customHeight="false" outlineLevel="0" collapsed="false">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c r="AD764" s="42"/>
      <c r="AE764" s="42"/>
    </row>
    <row r="765" customFormat="false" ht="15.75" hidden="false" customHeight="false" outlineLevel="0" collapsed="false">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c r="AD765" s="42"/>
      <c r="AE765" s="42"/>
    </row>
    <row r="766" customFormat="false" ht="15.75" hidden="false" customHeight="false" outlineLevel="0" collapsed="false">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c r="AD766" s="42"/>
      <c r="AE766" s="42"/>
    </row>
    <row r="767" customFormat="false" ht="15.75" hidden="false" customHeight="false" outlineLevel="0" collapsed="false">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c r="AD767" s="42"/>
      <c r="AE767" s="42"/>
    </row>
    <row r="768" customFormat="false" ht="15.75" hidden="false" customHeight="false" outlineLevel="0" collapsed="false">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c r="AD768" s="42"/>
      <c r="AE768" s="42"/>
    </row>
    <row r="769" customFormat="false" ht="15.75" hidden="false" customHeight="false" outlineLevel="0" collapsed="false">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c r="AD769" s="42"/>
      <c r="AE769" s="42"/>
    </row>
    <row r="770" customFormat="false" ht="15.75" hidden="false" customHeight="false" outlineLevel="0" collapsed="false">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c r="AD770" s="42"/>
      <c r="AE770" s="42"/>
    </row>
    <row r="771" customFormat="false" ht="15.75" hidden="false" customHeight="false" outlineLevel="0" collapsed="false">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c r="AD771" s="42"/>
      <c r="AE771" s="42"/>
    </row>
    <row r="772" customFormat="false" ht="15.75" hidden="false" customHeight="false" outlineLevel="0" collapsed="false">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c r="AD772" s="42"/>
      <c r="AE772" s="42"/>
    </row>
    <row r="773" customFormat="false" ht="15.75" hidden="false" customHeight="false" outlineLevel="0" collapsed="false">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c r="AD773" s="42"/>
      <c r="AE773" s="42"/>
    </row>
    <row r="774" customFormat="false" ht="15.75" hidden="false" customHeight="false" outlineLevel="0" collapsed="false">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c r="AD774" s="42"/>
      <c r="AE774" s="42"/>
    </row>
    <row r="775" customFormat="false" ht="15.75" hidden="false" customHeight="false" outlineLevel="0" collapsed="false">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c r="AD775" s="42"/>
      <c r="AE775" s="42"/>
    </row>
    <row r="776" customFormat="false" ht="15.75" hidden="false" customHeight="false" outlineLevel="0" collapsed="false">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c r="AD776" s="42"/>
      <c r="AE776" s="42"/>
    </row>
    <row r="777" customFormat="false" ht="15.75" hidden="false" customHeight="false" outlineLevel="0" collapsed="false">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c r="AD777" s="42"/>
      <c r="AE777" s="42"/>
    </row>
    <row r="778" customFormat="false" ht="15.75" hidden="false" customHeight="false" outlineLevel="0" collapsed="false">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c r="AD778" s="42"/>
      <c r="AE778" s="42"/>
    </row>
    <row r="779" customFormat="false" ht="15.75" hidden="false" customHeight="false" outlineLevel="0" collapsed="false">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c r="AD779" s="42"/>
      <c r="AE779" s="42"/>
    </row>
    <row r="780" customFormat="false" ht="15.75" hidden="false" customHeight="false" outlineLevel="0" collapsed="false">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c r="AD780" s="42"/>
      <c r="AE780" s="42"/>
    </row>
    <row r="781" customFormat="false" ht="15.75" hidden="false" customHeight="false" outlineLevel="0" collapsed="false">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c r="AD781" s="42"/>
      <c r="AE781" s="42"/>
    </row>
    <row r="782" customFormat="false" ht="15.75" hidden="false" customHeight="false" outlineLevel="0" collapsed="false">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c r="AD782" s="42"/>
      <c r="AE782" s="42"/>
    </row>
    <row r="783" customFormat="false" ht="15.75" hidden="false" customHeight="false" outlineLevel="0" collapsed="false">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c r="AD783" s="42"/>
      <c r="AE783" s="42"/>
    </row>
    <row r="784" customFormat="false" ht="15.75" hidden="false" customHeight="false" outlineLevel="0" collapsed="false">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c r="AD784" s="42"/>
      <c r="AE784" s="42"/>
    </row>
    <row r="785" customFormat="false" ht="15.75" hidden="false" customHeight="false" outlineLevel="0" collapsed="false">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c r="AD785" s="42"/>
      <c r="AE785" s="42"/>
    </row>
    <row r="786" customFormat="false" ht="15.75" hidden="false" customHeight="false" outlineLevel="0" collapsed="false">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c r="AD786" s="42"/>
      <c r="AE786" s="42"/>
    </row>
    <row r="787" customFormat="false" ht="15.75" hidden="false" customHeight="false" outlineLevel="0" collapsed="false">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c r="AD787" s="42"/>
      <c r="AE787" s="42"/>
    </row>
    <row r="788" customFormat="false" ht="15.75" hidden="false" customHeight="false" outlineLevel="0" collapsed="false">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c r="AD788" s="42"/>
      <c r="AE788" s="42"/>
    </row>
    <row r="789" customFormat="false" ht="15.75" hidden="false" customHeight="false" outlineLevel="0" collapsed="false">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c r="AD789" s="42"/>
      <c r="AE789" s="42"/>
    </row>
    <row r="790" customFormat="false" ht="15.75" hidden="false" customHeight="false" outlineLevel="0" collapsed="false">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c r="AD790" s="42"/>
      <c r="AE790" s="42"/>
    </row>
    <row r="791" customFormat="false" ht="15.75" hidden="false" customHeight="false" outlineLevel="0" collapsed="false">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c r="AD791" s="42"/>
      <c r="AE791" s="42"/>
    </row>
    <row r="792" customFormat="false" ht="15.75" hidden="false" customHeight="false" outlineLevel="0" collapsed="false">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c r="AD792" s="42"/>
      <c r="AE792" s="42"/>
    </row>
    <row r="793" customFormat="false" ht="15.75" hidden="false" customHeight="false" outlineLevel="0" collapsed="false">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c r="AD793" s="42"/>
      <c r="AE793" s="42"/>
    </row>
    <row r="794" customFormat="false" ht="15.75" hidden="false" customHeight="false" outlineLevel="0" collapsed="false">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c r="AD794" s="42"/>
      <c r="AE794" s="42"/>
    </row>
    <row r="795" customFormat="false" ht="15.75" hidden="false" customHeight="false" outlineLevel="0" collapsed="false">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c r="AD795" s="42"/>
      <c r="AE795" s="42"/>
    </row>
    <row r="796" customFormat="false" ht="15.75" hidden="false" customHeight="false" outlineLevel="0" collapsed="false">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c r="AD796" s="42"/>
      <c r="AE796" s="42"/>
    </row>
    <row r="797" customFormat="false" ht="15.75" hidden="false" customHeight="false" outlineLevel="0" collapsed="false">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c r="AD797" s="42"/>
      <c r="AE797" s="42"/>
    </row>
    <row r="798" customFormat="false" ht="15.75" hidden="false" customHeight="false" outlineLevel="0" collapsed="false">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c r="AD798" s="42"/>
      <c r="AE798" s="42"/>
    </row>
    <row r="799" customFormat="false" ht="15.75" hidden="false" customHeight="false" outlineLevel="0" collapsed="false">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c r="AD799" s="42"/>
      <c r="AE799" s="42"/>
    </row>
    <row r="800" customFormat="false" ht="15.75" hidden="false" customHeight="false" outlineLevel="0" collapsed="false">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c r="AD800" s="42"/>
      <c r="AE800" s="42"/>
    </row>
    <row r="801" customFormat="false" ht="15.75" hidden="false" customHeight="false" outlineLevel="0" collapsed="false">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c r="AD801" s="42"/>
      <c r="AE801" s="42"/>
    </row>
    <row r="802" customFormat="false" ht="15.75" hidden="false" customHeight="false" outlineLevel="0" collapsed="false">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c r="AD802" s="42"/>
      <c r="AE802" s="42"/>
    </row>
    <row r="803" customFormat="false" ht="15.75" hidden="false" customHeight="false" outlineLevel="0" collapsed="false">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c r="AD803" s="42"/>
      <c r="AE803" s="42"/>
    </row>
    <row r="804" customFormat="false" ht="15.75" hidden="false" customHeight="false" outlineLevel="0" collapsed="false">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c r="AD804" s="42"/>
      <c r="AE804" s="42"/>
    </row>
    <row r="805" customFormat="false" ht="15.75" hidden="false" customHeight="false" outlineLevel="0" collapsed="false">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c r="AD805" s="42"/>
      <c r="AE805" s="42"/>
    </row>
    <row r="806" customFormat="false" ht="15.75" hidden="false" customHeight="false" outlineLevel="0" collapsed="false">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c r="AD806" s="42"/>
      <c r="AE806" s="42"/>
    </row>
    <row r="807" customFormat="false" ht="15.75" hidden="false" customHeight="false" outlineLevel="0" collapsed="false">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c r="AD807" s="42"/>
      <c r="AE807" s="42"/>
    </row>
    <row r="808" customFormat="false" ht="15.75" hidden="false" customHeight="false" outlineLevel="0" collapsed="false">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c r="AD808" s="42"/>
      <c r="AE808" s="42"/>
    </row>
    <row r="809" customFormat="false" ht="15.75" hidden="false" customHeight="false" outlineLevel="0" collapsed="false">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c r="AD809" s="42"/>
      <c r="AE809" s="42"/>
    </row>
    <row r="810" customFormat="false" ht="15.75" hidden="false" customHeight="false" outlineLevel="0" collapsed="false">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c r="AD810" s="42"/>
      <c r="AE810" s="42"/>
    </row>
    <row r="811" customFormat="false" ht="15.75" hidden="false" customHeight="false" outlineLevel="0" collapsed="false">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c r="AD811" s="42"/>
      <c r="AE811" s="42"/>
    </row>
    <row r="812" customFormat="false" ht="15.75" hidden="false" customHeight="false" outlineLevel="0" collapsed="false">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c r="AD812" s="42"/>
      <c r="AE812" s="42"/>
    </row>
    <row r="813" customFormat="false" ht="15.75" hidden="false" customHeight="false" outlineLevel="0" collapsed="false">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c r="AD813" s="42"/>
      <c r="AE813" s="42"/>
    </row>
    <row r="814" customFormat="false" ht="15.75" hidden="false" customHeight="false" outlineLevel="0" collapsed="false">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c r="AD814" s="42"/>
      <c r="AE814" s="42"/>
    </row>
    <row r="815" customFormat="false" ht="15.75" hidden="false" customHeight="false" outlineLevel="0" collapsed="false">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c r="AD815" s="42"/>
      <c r="AE815" s="42"/>
    </row>
    <row r="816" customFormat="false" ht="15.75" hidden="false" customHeight="false" outlineLevel="0" collapsed="false">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c r="AD816" s="42"/>
      <c r="AE816" s="42"/>
    </row>
    <row r="817" customFormat="false" ht="15.75" hidden="false" customHeight="false" outlineLevel="0" collapsed="false">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c r="AD817" s="42"/>
      <c r="AE817" s="42"/>
    </row>
    <row r="818" customFormat="false" ht="15.75" hidden="false" customHeight="false" outlineLevel="0" collapsed="false">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c r="AD818" s="42"/>
      <c r="AE818" s="42"/>
    </row>
    <row r="819" customFormat="false" ht="15.75" hidden="false" customHeight="false" outlineLevel="0" collapsed="false">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c r="AD819" s="42"/>
      <c r="AE819" s="42"/>
    </row>
    <row r="820" customFormat="false" ht="15.75" hidden="false" customHeight="false" outlineLevel="0" collapsed="false">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c r="AD820" s="42"/>
      <c r="AE820" s="42"/>
    </row>
    <row r="821" customFormat="false" ht="15.75" hidden="false" customHeight="false" outlineLevel="0" collapsed="false">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c r="AD821" s="42"/>
      <c r="AE821" s="42"/>
    </row>
    <row r="822" customFormat="false" ht="15.75" hidden="false" customHeight="false" outlineLevel="0" collapsed="false">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c r="AD822" s="42"/>
      <c r="AE822" s="42"/>
    </row>
    <row r="823" customFormat="false" ht="15.75" hidden="false" customHeight="false" outlineLevel="0" collapsed="false">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c r="AD823" s="42"/>
      <c r="AE823" s="42"/>
    </row>
    <row r="824" customFormat="false" ht="15.75" hidden="false" customHeight="false" outlineLevel="0" collapsed="false">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c r="AD824" s="42"/>
      <c r="AE824" s="42"/>
    </row>
    <row r="825" customFormat="false" ht="15.75" hidden="false" customHeight="false" outlineLevel="0" collapsed="false">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c r="AD825" s="42"/>
      <c r="AE825" s="42"/>
    </row>
    <row r="826" customFormat="false" ht="15.75" hidden="false" customHeight="false" outlineLevel="0" collapsed="false">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c r="AD826" s="42"/>
      <c r="AE826" s="42"/>
    </row>
    <row r="827" customFormat="false" ht="15.75" hidden="false" customHeight="false" outlineLevel="0" collapsed="false">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c r="AD827" s="42"/>
      <c r="AE827" s="42"/>
    </row>
    <row r="828" customFormat="false" ht="15.75" hidden="false" customHeight="false" outlineLevel="0" collapsed="false">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c r="AD828" s="42"/>
      <c r="AE828" s="42"/>
    </row>
    <row r="829" customFormat="false" ht="15.75" hidden="false" customHeight="false" outlineLevel="0" collapsed="false">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c r="AD829" s="42"/>
      <c r="AE829" s="42"/>
    </row>
    <row r="830" customFormat="false" ht="15.75" hidden="false" customHeight="false" outlineLevel="0" collapsed="false">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c r="AD830" s="42"/>
      <c r="AE830" s="42"/>
    </row>
    <row r="831" customFormat="false" ht="15.75" hidden="false" customHeight="false" outlineLevel="0" collapsed="false">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c r="AD831" s="42"/>
      <c r="AE831" s="42"/>
    </row>
    <row r="832" customFormat="false" ht="15.75" hidden="false" customHeight="false" outlineLevel="0" collapsed="false">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c r="AD832" s="42"/>
      <c r="AE832" s="42"/>
    </row>
    <row r="833" customFormat="false" ht="15.75" hidden="false" customHeight="false" outlineLevel="0" collapsed="false">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c r="AD833" s="42"/>
      <c r="AE833" s="42"/>
    </row>
    <row r="834" customFormat="false" ht="15.75" hidden="false" customHeight="false" outlineLevel="0" collapsed="false">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c r="AD834" s="42"/>
      <c r="AE834" s="42"/>
    </row>
    <row r="835" customFormat="false" ht="15.75" hidden="false" customHeight="false" outlineLevel="0" collapsed="false">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c r="AD835" s="42"/>
      <c r="AE835" s="42"/>
    </row>
    <row r="836" customFormat="false" ht="15.75" hidden="false" customHeight="false" outlineLevel="0" collapsed="false">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c r="AD836" s="42"/>
      <c r="AE836" s="42"/>
    </row>
    <row r="837" customFormat="false" ht="15.75" hidden="false" customHeight="false" outlineLevel="0" collapsed="false">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c r="AD837" s="42"/>
      <c r="AE837" s="42"/>
    </row>
    <row r="838" customFormat="false" ht="15.75" hidden="false" customHeight="false" outlineLevel="0" collapsed="false">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c r="AD838" s="42"/>
      <c r="AE838" s="42"/>
    </row>
    <row r="839" customFormat="false" ht="15.75" hidden="false" customHeight="false" outlineLevel="0" collapsed="false">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c r="AD839" s="42"/>
      <c r="AE839" s="42"/>
    </row>
    <row r="840" customFormat="false" ht="15.75" hidden="false" customHeight="false" outlineLevel="0" collapsed="false">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c r="AD840" s="42"/>
      <c r="AE840" s="42"/>
    </row>
    <row r="841" customFormat="false" ht="15.75" hidden="false" customHeight="false" outlineLevel="0" collapsed="false">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c r="AD841" s="42"/>
      <c r="AE841" s="42"/>
    </row>
    <row r="842" customFormat="false" ht="15.75" hidden="false" customHeight="false" outlineLevel="0" collapsed="false">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c r="AD842" s="42"/>
      <c r="AE842" s="42"/>
    </row>
    <row r="843" customFormat="false" ht="15.75" hidden="false" customHeight="false" outlineLevel="0" collapsed="false">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c r="AD843" s="42"/>
      <c r="AE843" s="42"/>
    </row>
    <row r="844" customFormat="false" ht="15.75" hidden="false" customHeight="false" outlineLevel="0" collapsed="false">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c r="AD844" s="42"/>
      <c r="AE844" s="42"/>
    </row>
    <row r="845" customFormat="false" ht="15.75" hidden="false" customHeight="false" outlineLevel="0" collapsed="false">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c r="AD845" s="42"/>
      <c r="AE845" s="42"/>
    </row>
    <row r="846" customFormat="false" ht="15.75" hidden="false" customHeight="false" outlineLevel="0" collapsed="false">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c r="AD846" s="42"/>
      <c r="AE846" s="42"/>
    </row>
    <row r="847" customFormat="false" ht="15.75" hidden="false" customHeight="false" outlineLevel="0" collapsed="false">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c r="AD847" s="42"/>
      <c r="AE847" s="42"/>
    </row>
    <row r="848" customFormat="false" ht="15.75" hidden="false" customHeight="false" outlineLevel="0" collapsed="false">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c r="AD848" s="42"/>
      <c r="AE848" s="42"/>
    </row>
    <row r="849" customFormat="false" ht="15.75" hidden="false" customHeight="false" outlineLevel="0" collapsed="false">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c r="AD849" s="42"/>
      <c r="AE849" s="42"/>
    </row>
    <row r="850" customFormat="false" ht="15.75" hidden="false" customHeight="false" outlineLevel="0" collapsed="false">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c r="AD850" s="42"/>
      <c r="AE850" s="42"/>
    </row>
    <row r="851" customFormat="false" ht="15.75" hidden="false" customHeight="false" outlineLevel="0" collapsed="false">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c r="AD851" s="42"/>
      <c r="AE851" s="42"/>
    </row>
    <row r="852" customFormat="false" ht="15.75" hidden="false" customHeight="false" outlineLevel="0" collapsed="false">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c r="AD852" s="42"/>
      <c r="AE852" s="42"/>
    </row>
    <row r="853" customFormat="false" ht="15.75" hidden="false" customHeight="false" outlineLevel="0" collapsed="false">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c r="AD853" s="42"/>
      <c r="AE853" s="42"/>
    </row>
    <row r="854" customFormat="false" ht="15.75" hidden="false" customHeight="false" outlineLevel="0" collapsed="false">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c r="AD854" s="42"/>
      <c r="AE854" s="42"/>
    </row>
    <row r="855" customFormat="false" ht="15.75" hidden="false" customHeight="false" outlineLevel="0" collapsed="false">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c r="AD855" s="42"/>
      <c r="AE855" s="42"/>
    </row>
    <row r="856" customFormat="false" ht="15.75" hidden="false" customHeight="false" outlineLevel="0" collapsed="false">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c r="AD856" s="42"/>
      <c r="AE856" s="42"/>
    </row>
    <row r="857" customFormat="false" ht="15.75" hidden="false" customHeight="false" outlineLevel="0" collapsed="false">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c r="AD857" s="42"/>
      <c r="AE857" s="42"/>
    </row>
    <row r="858" customFormat="false" ht="15.75" hidden="false" customHeight="false" outlineLevel="0" collapsed="false">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c r="AD858" s="42"/>
      <c r="AE858" s="42"/>
    </row>
    <row r="859" customFormat="false" ht="15.75" hidden="false" customHeight="false" outlineLevel="0" collapsed="false">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c r="AD859" s="42"/>
      <c r="AE859" s="42"/>
    </row>
    <row r="860" customFormat="false" ht="15.75" hidden="false" customHeight="false" outlineLevel="0" collapsed="false">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c r="AD860" s="42"/>
      <c r="AE860" s="42"/>
    </row>
    <row r="861" customFormat="false" ht="15.75" hidden="false" customHeight="false" outlineLevel="0" collapsed="false">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c r="AD861" s="42"/>
      <c r="AE861" s="42"/>
    </row>
    <row r="862" customFormat="false" ht="15.75" hidden="false" customHeight="false" outlineLevel="0" collapsed="false">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c r="AD862" s="42"/>
      <c r="AE862" s="42"/>
    </row>
    <row r="863" customFormat="false" ht="15.75" hidden="false" customHeight="false" outlineLevel="0" collapsed="false">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c r="AD863" s="42"/>
      <c r="AE863" s="42"/>
    </row>
    <row r="864" customFormat="false" ht="15.75" hidden="false" customHeight="false" outlineLevel="0" collapsed="false">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c r="AD864" s="42"/>
      <c r="AE864" s="42"/>
    </row>
    <row r="865" customFormat="false" ht="15.75" hidden="false" customHeight="false" outlineLevel="0" collapsed="false">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c r="AD865" s="42"/>
      <c r="AE865" s="42"/>
    </row>
    <row r="866" customFormat="false" ht="15.75" hidden="false" customHeight="false" outlineLevel="0" collapsed="false">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c r="AD866" s="42"/>
      <c r="AE866" s="42"/>
    </row>
    <row r="867" customFormat="false" ht="15.75" hidden="false" customHeight="false" outlineLevel="0" collapsed="false">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c r="AD867" s="42"/>
      <c r="AE867" s="42"/>
    </row>
    <row r="868" customFormat="false" ht="15.75" hidden="false" customHeight="false" outlineLevel="0" collapsed="false">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c r="AD868" s="42"/>
      <c r="AE868" s="42"/>
    </row>
    <row r="869" customFormat="false" ht="15.75" hidden="false" customHeight="false" outlineLevel="0" collapsed="false">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c r="AD869" s="42"/>
      <c r="AE869" s="42"/>
    </row>
    <row r="870" customFormat="false" ht="15.75" hidden="false" customHeight="false" outlineLevel="0" collapsed="false">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c r="AD870" s="42"/>
      <c r="AE870" s="42"/>
    </row>
    <row r="871" customFormat="false" ht="15.75" hidden="false" customHeight="false" outlineLevel="0" collapsed="false">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c r="AD871" s="42"/>
      <c r="AE871" s="42"/>
    </row>
    <row r="872" customFormat="false" ht="15.75" hidden="false" customHeight="false" outlineLevel="0" collapsed="false">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c r="AD872" s="42"/>
      <c r="AE872" s="42"/>
    </row>
    <row r="873" customFormat="false" ht="15.75" hidden="false" customHeight="false" outlineLevel="0" collapsed="false">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c r="AD873" s="42"/>
      <c r="AE873" s="42"/>
    </row>
    <row r="874" customFormat="false" ht="15.75" hidden="false" customHeight="false" outlineLevel="0" collapsed="false">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c r="AD874" s="42"/>
      <c r="AE874" s="42"/>
    </row>
    <row r="875" customFormat="false" ht="15.75" hidden="false" customHeight="false" outlineLevel="0" collapsed="false">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c r="AD875" s="42"/>
      <c r="AE875" s="42"/>
    </row>
    <row r="876" customFormat="false" ht="15.75" hidden="false" customHeight="false" outlineLevel="0" collapsed="false">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c r="AD876" s="42"/>
      <c r="AE876" s="42"/>
    </row>
    <row r="877" customFormat="false" ht="15.75" hidden="false" customHeight="false" outlineLevel="0" collapsed="false">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c r="AD877" s="42"/>
      <c r="AE877" s="42"/>
    </row>
    <row r="878" customFormat="false" ht="15.75" hidden="false" customHeight="false" outlineLevel="0" collapsed="false">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c r="AD878" s="42"/>
      <c r="AE878" s="42"/>
    </row>
    <row r="879" customFormat="false" ht="15.75" hidden="false" customHeight="false" outlineLevel="0" collapsed="false">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c r="AD879" s="42"/>
      <c r="AE879" s="42"/>
    </row>
    <row r="880" customFormat="false" ht="15.75" hidden="false" customHeight="false" outlineLevel="0" collapsed="false">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c r="AC880" s="42"/>
      <c r="AD880" s="42"/>
      <c r="AE880" s="42"/>
    </row>
    <row r="881" customFormat="false" ht="15.75" hidden="false" customHeight="false" outlineLevel="0" collapsed="false">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c r="AD881" s="42"/>
      <c r="AE881" s="42"/>
    </row>
    <row r="882" customFormat="false" ht="15.75" hidden="false" customHeight="false" outlineLevel="0" collapsed="false">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c r="AC882" s="42"/>
      <c r="AD882" s="42"/>
      <c r="AE882" s="42"/>
    </row>
    <row r="883" customFormat="false" ht="15.75" hidden="false" customHeight="false" outlineLevel="0" collapsed="false">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c r="AC883" s="42"/>
      <c r="AD883" s="42"/>
      <c r="AE883" s="42"/>
    </row>
    <row r="884" customFormat="false" ht="15.75" hidden="false" customHeight="false" outlineLevel="0" collapsed="false">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c r="AC884" s="42"/>
      <c r="AD884" s="42"/>
      <c r="AE884" s="42"/>
    </row>
    <row r="885" customFormat="false" ht="15.75" hidden="false" customHeight="false" outlineLevel="0" collapsed="false">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c r="AD885" s="42"/>
      <c r="AE885" s="42"/>
    </row>
    <row r="886" customFormat="false" ht="15.75" hidden="false" customHeight="false" outlineLevel="0" collapsed="false">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c r="AD886" s="42"/>
      <c r="AE886" s="42"/>
    </row>
    <row r="887" customFormat="false" ht="15.75" hidden="false" customHeight="false" outlineLevel="0" collapsed="false">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c r="AD887" s="42"/>
      <c r="AE887" s="42"/>
    </row>
    <row r="888" customFormat="false" ht="15.75" hidden="false" customHeight="false" outlineLevel="0" collapsed="false">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c r="AD888" s="42"/>
      <c r="AE888" s="42"/>
    </row>
    <row r="889" customFormat="false" ht="15.75" hidden="false" customHeight="false" outlineLevel="0" collapsed="false">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c r="AD889" s="42"/>
      <c r="AE889" s="42"/>
    </row>
    <row r="890" customFormat="false" ht="15.75" hidden="false" customHeight="false" outlineLevel="0" collapsed="false">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c r="AD890" s="42"/>
      <c r="AE890" s="42"/>
    </row>
    <row r="891" customFormat="false" ht="15.75" hidden="false" customHeight="false" outlineLevel="0" collapsed="false">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c r="AC891" s="42"/>
      <c r="AD891" s="42"/>
      <c r="AE891" s="42"/>
    </row>
    <row r="892" customFormat="false" ht="15.75" hidden="false" customHeight="false" outlineLevel="0" collapsed="false">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c r="AC892" s="42"/>
      <c r="AD892" s="42"/>
      <c r="AE892" s="42"/>
    </row>
    <row r="893" customFormat="false" ht="15.75" hidden="false" customHeight="false" outlineLevel="0" collapsed="false">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c r="AC893" s="42"/>
      <c r="AD893" s="42"/>
      <c r="AE893" s="42"/>
    </row>
    <row r="894" customFormat="false" ht="15.75" hidden="false" customHeight="false" outlineLevel="0" collapsed="false">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c r="AC894" s="42"/>
      <c r="AD894" s="42"/>
      <c r="AE894" s="42"/>
    </row>
    <row r="895" customFormat="false" ht="15.75" hidden="false" customHeight="false" outlineLevel="0" collapsed="false">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c r="AC895" s="42"/>
      <c r="AD895" s="42"/>
      <c r="AE895" s="42"/>
    </row>
    <row r="896" customFormat="false" ht="15.75" hidden="false" customHeight="false" outlineLevel="0" collapsed="false">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c r="AC896" s="42"/>
      <c r="AD896" s="42"/>
      <c r="AE896" s="42"/>
    </row>
    <row r="897" customFormat="false" ht="15.75" hidden="false" customHeight="false" outlineLevel="0" collapsed="false">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c r="AD897" s="42"/>
      <c r="AE897" s="42"/>
    </row>
    <row r="898" customFormat="false" ht="15.75" hidden="false" customHeight="false" outlineLevel="0" collapsed="false">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c r="AD898" s="42"/>
      <c r="AE898" s="42"/>
    </row>
    <row r="899" customFormat="false" ht="15.75" hidden="false" customHeight="false" outlineLevel="0" collapsed="false">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c r="AC899" s="42"/>
      <c r="AD899" s="42"/>
      <c r="AE899" s="42"/>
    </row>
    <row r="900" customFormat="false" ht="15.75" hidden="false" customHeight="false" outlineLevel="0" collapsed="false">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c r="AC900" s="42"/>
      <c r="AD900" s="42"/>
      <c r="AE900" s="42"/>
    </row>
    <row r="901" customFormat="false" ht="15.75" hidden="false" customHeight="false" outlineLevel="0" collapsed="false">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c r="AC901" s="42"/>
      <c r="AD901" s="42"/>
      <c r="AE901" s="42"/>
    </row>
    <row r="902" customFormat="false" ht="15.75" hidden="false" customHeight="false" outlineLevel="0" collapsed="false">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c r="AC902" s="42"/>
      <c r="AD902" s="42"/>
      <c r="AE902" s="42"/>
    </row>
    <row r="903" customFormat="false" ht="15.75" hidden="false" customHeight="false" outlineLevel="0" collapsed="false">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c r="AC903" s="42"/>
      <c r="AD903" s="42"/>
      <c r="AE903" s="42"/>
    </row>
    <row r="904" customFormat="false" ht="15.75" hidden="false" customHeight="false" outlineLevel="0" collapsed="false">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c r="AC904" s="42"/>
      <c r="AD904" s="42"/>
      <c r="AE904" s="42"/>
    </row>
    <row r="905" customFormat="false" ht="15.75" hidden="false" customHeight="false" outlineLevel="0" collapsed="false">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c r="AC905" s="42"/>
      <c r="AD905" s="42"/>
      <c r="AE905" s="42"/>
    </row>
    <row r="906" customFormat="false" ht="15.75" hidden="false" customHeight="false" outlineLevel="0" collapsed="false">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c r="AC906" s="42"/>
      <c r="AD906" s="42"/>
      <c r="AE906" s="42"/>
    </row>
    <row r="907" customFormat="false" ht="15.75" hidden="false" customHeight="false" outlineLevel="0" collapsed="false">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c r="AC907" s="42"/>
      <c r="AD907" s="42"/>
      <c r="AE907" s="42"/>
    </row>
    <row r="908" customFormat="false" ht="15.75" hidden="false" customHeight="false" outlineLevel="0" collapsed="false">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c r="AC908" s="42"/>
      <c r="AD908" s="42"/>
      <c r="AE908" s="42"/>
    </row>
    <row r="909" customFormat="false" ht="15.75" hidden="false" customHeight="false" outlineLevel="0" collapsed="false">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c r="AC909" s="42"/>
      <c r="AD909" s="42"/>
      <c r="AE909" s="42"/>
    </row>
    <row r="910" customFormat="false" ht="15.75" hidden="false" customHeight="false" outlineLevel="0" collapsed="false">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c r="AC910" s="42"/>
      <c r="AD910" s="42"/>
      <c r="AE910" s="42"/>
    </row>
    <row r="911" customFormat="false" ht="15.75" hidden="false" customHeight="false" outlineLevel="0" collapsed="false">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c r="AC911" s="42"/>
      <c r="AD911" s="42"/>
      <c r="AE911" s="42"/>
    </row>
    <row r="912" customFormat="false" ht="15.75" hidden="false" customHeight="false" outlineLevel="0" collapsed="false">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c r="AC912" s="42"/>
      <c r="AD912" s="42"/>
      <c r="AE912" s="42"/>
    </row>
    <row r="913" customFormat="false" ht="15.75" hidden="false" customHeight="false" outlineLevel="0" collapsed="false">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c r="AC913" s="42"/>
      <c r="AD913" s="42"/>
      <c r="AE913" s="42"/>
    </row>
    <row r="914" customFormat="false" ht="15.75" hidden="false" customHeight="false" outlineLevel="0" collapsed="false">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c r="AC914" s="42"/>
      <c r="AD914" s="42"/>
      <c r="AE914" s="42"/>
    </row>
    <row r="915" customFormat="false" ht="15.75" hidden="false" customHeight="false" outlineLevel="0" collapsed="false">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c r="AC915" s="42"/>
      <c r="AD915" s="42"/>
      <c r="AE915" s="42"/>
    </row>
    <row r="916" customFormat="false" ht="15.75" hidden="false" customHeight="false" outlineLevel="0" collapsed="false">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c r="AC916" s="42"/>
      <c r="AD916" s="42"/>
      <c r="AE916" s="42"/>
    </row>
    <row r="917" customFormat="false" ht="15.75" hidden="false" customHeight="false" outlineLevel="0" collapsed="false">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c r="AC917" s="42"/>
      <c r="AD917" s="42"/>
      <c r="AE917" s="42"/>
    </row>
    <row r="918" customFormat="false" ht="15.75" hidden="false" customHeight="false" outlineLevel="0" collapsed="false">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c r="AC918" s="42"/>
      <c r="AD918" s="42"/>
      <c r="AE918" s="42"/>
    </row>
    <row r="919" customFormat="false" ht="15.75" hidden="false" customHeight="false" outlineLevel="0" collapsed="false">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c r="AB919" s="42"/>
      <c r="AC919" s="42"/>
      <c r="AD919" s="42"/>
      <c r="AE919" s="42"/>
    </row>
    <row r="920" customFormat="false" ht="15.75" hidden="false" customHeight="false" outlineLevel="0" collapsed="false">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c r="AB920" s="42"/>
      <c r="AC920" s="42"/>
      <c r="AD920" s="42"/>
      <c r="AE920" s="42"/>
    </row>
    <row r="921" customFormat="false" ht="15.75" hidden="false" customHeight="false" outlineLevel="0" collapsed="false">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c r="AB921" s="42"/>
      <c r="AC921" s="42"/>
      <c r="AD921" s="42"/>
      <c r="AE921" s="42"/>
    </row>
    <row r="922" customFormat="false" ht="15.75" hidden="false" customHeight="false" outlineLevel="0" collapsed="false">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c r="AB922" s="42"/>
      <c r="AC922" s="42"/>
      <c r="AD922" s="42"/>
      <c r="AE922" s="42"/>
    </row>
    <row r="923" customFormat="false" ht="15.75" hidden="false" customHeight="false" outlineLevel="0" collapsed="false">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c r="AB923" s="42"/>
      <c r="AC923" s="42"/>
      <c r="AD923" s="42"/>
      <c r="AE923" s="42"/>
    </row>
    <row r="924" customFormat="false" ht="15.75" hidden="false" customHeight="false" outlineLevel="0" collapsed="false">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c r="AB924" s="42"/>
      <c r="AC924" s="42"/>
      <c r="AD924" s="42"/>
      <c r="AE924" s="42"/>
    </row>
    <row r="925" customFormat="false" ht="15.75" hidden="false" customHeight="false" outlineLevel="0" collapsed="false">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c r="AB925" s="42"/>
      <c r="AC925" s="42"/>
      <c r="AD925" s="42"/>
      <c r="AE925" s="42"/>
    </row>
    <row r="926" customFormat="false" ht="15.75" hidden="false" customHeight="false" outlineLevel="0" collapsed="false">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c r="AB926" s="42"/>
      <c r="AC926" s="42"/>
      <c r="AD926" s="42"/>
      <c r="AE926" s="42"/>
    </row>
    <row r="927" customFormat="false" ht="15.75" hidden="false" customHeight="false" outlineLevel="0" collapsed="false">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c r="AB927" s="42"/>
      <c r="AC927" s="42"/>
      <c r="AD927" s="42"/>
      <c r="AE927" s="42"/>
    </row>
    <row r="928" customFormat="false" ht="15.75" hidden="false" customHeight="false" outlineLevel="0" collapsed="false">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c r="AB928" s="42"/>
      <c r="AC928" s="42"/>
      <c r="AD928" s="42"/>
      <c r="AE928" s="42"/>
    </row>
    <row r="929" customFormat="false" ht="15.75" hidden="false" customHeight="false" outlineLevel="0" collapsed="false">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c r="AB929" s="42"/>
      <c r="AC929" s="42"/>
      <c r="AD929" s="42"/>
      <c r="AE929" s="42"/>
    </row>
    <row r="930" customFormat="false" ht="15.75" hidden="false" customHeight="false" outlineLevel="0" collapsed="false">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c r="AC930" s="42"/>
      <c r="AD930" s="42"/>
      <c r="AE930" s="42"/>
    </row>
    <row r="931" customFormat="false" ht="15.75" hidden="false" customHeight="false" outlineLevel="0" collapsed="false">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c r="AC931" s="42"/>
      <c r="AD931" s="42"/>
      <c r="AE931" s="42"/>
    </row>
    <row r="932" customFormat="false" ht="15.75" hidden="false" customHeight="false" outlineLevel="0" collapsed="false">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c r="AC932" s="42"/>
      <c r="AD932" s="42"/>
      <c r="AE932" s="42"/>
    </row>
    <row r="933" customFormat="false" ht="15.75" hidden="false" customHeight="false" outlineLevel="0" collapsed="false">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c r="AC933" s="42"/>
      <c r="AD933" s="42"/>
      <c r="AE933" s="42"/>
    </row>
    <row r="934" customFormat="false" ht="15.75" hidden="false" customHeight="false" outlineLevel="0" collapsed="false">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c r="AB934" s="42"/>
      <c r="AC934" s="42"/>
      <c r="AD934" s="42"/>
      <c r="AE934" s="42"/>
    </row>
    <row r="935" customFormat="false" ht="15.75" hidden="false" customHeight="false" outlineLevel="0" collapsed="false">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c r="AB935" s="42"/>
      <c r="AC935" s="42"/>
      <c r="AD935" s="42"/>
      <c r="AE935" s="42"/>
    </row>
    <row r="936" customFormat="false" ht="15.75" hidden="false" customHeight="false" outlineLevel="0" collapsed="false">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c r="AB936" s="42"/>
      <c r="AC936" s="42"/>
      <c r="AD936" s="42"/>
      <c r="AE936" s="42"/>
    </row>
    <row r="937" customFormat="false" ht="15.75" hidden="false" customHeight="false" outlineLevel="0" collapsed="false">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c r="AB937" s="42"/>
      <c r="AC937" s="42"/>
      <c r="AD937" s="42"/>
      <c r="AE937" s="42"/>
    </row>
    <row r="938" customFormat="false" ht="15.75" hidden="false" customHeight="false" outlineLevel="0" collapsed="false">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c r="AB938" s="42"/>
      <c r="AC938" s="42"/>
      <c r="AD938" s="42"/>
      <c r="AE938" s="42"/>
    </row>
    <row r="939" customFormat="false" ht="15.75" hidden="false" customHeight="false" outlineLevel="0" collapsed="false">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c r="AB939" s="42"/>
      <c r="AC939" s="42"/>
      <c r="AD939" s="42"/>
      <c r="AE939" s="42"/>
    </row>
    <row r="940" customFormat="false" ht="15.75" hidden="false" customHeight="false" outlineLevel="0" collapsed="false">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c r="AB940" s="42"/>
      <c r="AC940" s="42"/>
      <c r="AD940" s="42"/>
      <c r="AE940" s="42"/>
    </row>
    <row r="941" customFormat="false" ht="15.75" hidden="false" customHeight="false" outlineLevel="0" collapsed="false">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c r="AB941" s="42"/>
      <c r="AC941" s="42"/>
      <c r="AD941" s="42"/>
      <c r="AE941" s="42"/>
    </row>
    <row r="942" customFormat="false" ht="15.75" hidden="false" customHeight="false" outlineLevel="0" collapsed="false">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c r="AB942" s="42"/>
      <c r="AC942" s="42"/>
      <c r="AD942" s="42"/>
      <c r="AE942" s="42"/>
    </row>
    <row r="943" customFormat="false" ht="15.75" hidden="false" customHeight="false" outlineLevel="0" collapsed="false">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c r="AB943" s="42"/>
      <c r="AC943" s="42"/>
      <c r="AD943" s="42"/>
      <c r="AE943" s="42"/>
    </row>
    <row r="944" customFormat="false" ht="15.75" hidden="false" customHeight="false" outlineLevel="0" collapsed="false">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c r="AB944" s="42"/>
      <c r="AC944" s="42"/>
      <c r="AD944" s="42"/>
      <c r="AE944" s="42"/>
    </row>
    <row r="945" customFormat="false" ht="15.75" hidden="false" customHeight="false" outlineLevel="0" collapsed="false">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c r="AB945" s="42"/>
      <c r="AC945" s="42"/>
      <c r="AD945" s="42"/>
      <c r="AE945" s="42"/>
    </row>
    <row r="946" customFormat="false" ht="15.75" hidden="false" customHeight="false" outlineLevel="0" collapsed="false">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c r="AC946" s="42"/>
      <c r="AD946" s="42"/>
      <c r="AE946" s="42"/>
    </row>
    <row r="947" customFormat="false" ht="15.75" hidden="false" customHeight="false" outlineLevel="0" collapsed="false">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c r="AC947" s="42"/>
      <c r="AD947" s="42"/>
      <c r="AE947" s="42"/>
    </row>
    <row r="948" customFormat="false" ht="15.75" hidden="false" customHeight="false" outlineLevel="0" collapsed="false">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c r="AB948" s="42"/>
      <c r="AC948" s="42"/>
      <c r="AD948" s="42"/>
      <c r="AE948" s="42"/>
    </row>
    <row r="949" customFormat="false" ht="15.75" hidden="false" customHeight="false" outlineLevel="0" collapsed="false">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c r="AB949" s="42"/>
      <c r="AC949" s="42"/>
      <c r="AD949" s="42"/>
      <c r="AE949" s="42"/>
    </row>
    <row r="950" customFormat="false" ht="15.75" hidden="false" customHeight="false" outlineLevel="0" collapsed="false">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c r="AB950" s="42"/>
      <c r="AC950" s="42"/>
      <c r="AD950" s="42"/>
      <c r="AE950" s="42"/>
    </row>
    <row r="951" customFormat="false" ht="15.75" hidden="false" customHeight="false" outlineLevel="0" collapsed="false">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c r="AB951" s="42"/>
      <c r="AC951" s="42"/>
      <c r="AD951" s="42"/>
      <c r="AE951" s="42"/>
    </row>
    <row r="952" customFormat="false" ht="15.75" hidden="false" customHeight="false" outlineLevel="0" collapsed="false">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c r="AB952" s="42"/>
      <c r="AC952" s="42"/>
      <c r="AD952" s="42"/>
      <c r="AE952" s="42"/>
    </row>
    <row r="953" customFormat="false" ht="15.75" hidden="false" customHeight="false" outlineLevel="0" collapsed="false">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c r="AB953" s="42"/>
      <c r="AC953" s="42"/>
      <c r="AD953" s="42"/>
      <c r="AE953" s="42"/>
    </row>
    <row r="954" customFormat="false" ht="15.75" hidden="false" customHeight="false" outlineLevel="0" collapsed="false">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c r="AB954" s="42"/>
      <c r="AC954" s="42"/>
      <c r="AD954" s="42"/>
      <c r="AE954" s="42"/>
    </row>
    <row r="955" customFormat="false" ht="15.75" hidden="false" customHeight="false" outlineLevel="0" collapsed="false">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c r="AB955" s="42"/>
      <c r="AC955" s="42"/>
      <c r="AD955" s="42"/>
      <c r="AE955" s="42"/>
    </row>
    <row r="956" customFormat="false" ht="15.75" hidden="false" customHeight="false" outlineLevel="0" collapsed="false">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c r="AB956" s="42"/>
      <c r="AC956" s="42"/>
      <c r="AD956" s="42"/>
      <c r="AE956" s="42"/>
    </row>
    <row r="957" customFormat="false" ht="15.75" hidden="false" customHeight="false" outlineLevel="0" collapsed="false">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c r="AB957" s="42"/>
      <c r="AC957" s="42"/>
      <c r="AD957" s="42"/>
      <c r="AE957" s="42"/>
    </row>
    <row r="958" customFormat="false" ht="15.75" hidden="false" customHeight="false" outlineLevel="0" collapsed="false">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c r="AB958" s="42"/>
      <c r="AC958" s="42"/>
      <c r="AD958" s="42"/>
      <c r="AE958" s="42"/>
    </row>
    <row r="959" customFormat="false" ht="15.75" hidden="false" customHeight="false" outlineLevel="0" collapsed="false">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c r="AB959" s="42"/>
      <c r="AC959" s="42"/>
      <c r="AD959" s="42"/>
      <c r="AE959" s="42"/>
    </row>
    <row r="960" customFormat="false" ht="15.75" hidden="false" customHeight="false" outlineLevel="0" collapsed="false">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c r="AB960" s="42"/>
      <c r="AC960" s="42"/>
      <c r="AD960" s="42"/>
      <c r="AE960" s="42"/>
    </row>
    <row r="961" customFormat="false" ht="15.75" hidden="false" customHeight="false" outlineLevel="0" collapsed="false">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c r="AB961" s="42"/>
      <c r="AC961" s="42"/>
      <c r="AD961" s="42"/>
      <c r="AE961" s="42"/>
    </row>
    <row r="962" customFormat="false" ht="15.75" hidden="false" customHeight="false" outlineLevel="0" collapsed="false">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c r="AB962" s="42"/>
      <c r="AC962" s="42"/>
      <c r="AD962" s="42"/>
      <c r="AE962" s="42"/>
    </row>
    <row r="963" customFormat="false" ht="15.75" hidden="false" customHeight="false" outlineLevel="0" collapsed="false">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c r="AB963" s="42"/>
      <c r="AC963" s="42"/>
      <c r="AD963" s="42"/>
      <c r="AE963" s="42"/>
    </row>
    <row r="964" customFormat="false" ht="15.75" hidden="false" customHeight="false" outlineLevel="0" collapsed="false">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c r="AB964" s="42"/>
      <c r="AC964" s="42"/>
      <c r="AD964" s="42"/>
      <c r="AE964" s="42"/>
    </row>
    <row r="965" customFormat="false" ht="15.75" hidden="false" customHeight="false" outlineLevel="0" collapsed="false">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c r="AB965" s="42"/>
      <c r="AC965" s="42"/>
      <c r="AD965" s="42"/>
      <c r="AE965" s="42"/>
    </row>
    <row r="966" customFormat="false" ht="15.75" hidden="false" customHeight="false" outlineLevel="0" collapsed="false">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c r="AB966" s="42"/>
      <c r="AC966" s="42"/>
      <c r="AD966" s="42"/>
      <c r="AE966" s="42"/>
    </row>
    <row r="967" customFormat="false" ht="15.75" hidden="false" customHeight="false" outlineLevel="0" collapsed="false">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c r="AB967" s="42"/>
      <c r="AC967" s="42"/>
      <c r="AD967" s="42"/>
      <c r="AE967" s="42"/>
    </row>
    <row r="968" customFormat="false" ht="15.75" hidden="false" customHeight="false" outlineLevel="0" collapsed="false">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c r="AB968" s="42"/>
      <c r="AC968" s="42"/>
      <c r="AD968" s="42"/>
      <c r="AE968" s="42"/>
    </row>
    <row r="969" customFormat="false" ht="15.75" hidden="false" customHeight="false" outlineLevel="0" collapsed="false">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c r="AB969" s="42"/>
      <c r="AC969" s="42"/>
      <c r="AD969" s="42"/>
      <c r="AE969" s="42"/>
    </row>
    <row r="970" customFormat="false" ht="15.75" hidden="false" customHeight="false" outlineLevel="0" collapsed="false">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c r="AB970" s="42"/>
      <c r="AC970" s="42"/>
      <c r="AD970" s="42"/>
      <c r="AE970" s="42"/>
    </row>
    <row r="971" customFormat="false" ht="15.75" hidden="false" customHeight="false" outlineLevel="0" collapsed="false">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c r="AB971" s="42"/>
      <c r="AC971" s="42"/>
      <c r="AD971" s="42"/>
      <c r="AE971" s="42"/>
    </row>
    <row r="972" customFormat="false" ht="15.75" hidden="false" customHeight="false" outlineLevel="0" collapsed="false">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c r="AB972" s="42"/>
      <c r="AC972" s="42"/>
      <c r="AD972" s="42"/>
      <c r="AE972" s="42"/>
    </row>
    <row r="973" customFormat="false" ht="15.75" hidden="false" customHeight="false" outlineLevel="0" collapsed="false">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c r="AB973" s="42"/>
      <c r="AC973" s="42"/>
      <c r="AD973" s="42"/>
      <c r="AE973" s="42"/>
    </row>
    <row r="974" customFormat="false" ht="15.75" hidden="false" customHeight="false" outlineLevel="0" collapsed="false">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c r="AB974" s="42"/>
      <c r="AC974" s="42"/>
      <c r="AD974" s="42"/>
      <c r="AE974" s="42"/>
    </row>
    <row r="975" customFormat="false" ht="15.75" hidden="false" customHeight="false" outlineLevel="0" collapsed="false">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c r="AB975" s="42"/>
      <c r="AC975" s="42"/>
      <c r="AD975" s="42"/>
      <c r="AE975" s="42"/>
    </row>
    <row r="976" customFormat="false" ht="15.75" hidden="false" customHeight="false" outlineLevel="0" collapsed="false">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c r="AB976" s="42"/>
      <c r="AC976" s="42"/>
      <c r="AD976" s="42"/>
      <c r="AE976" s="42"/>
    </row>
    <row r="977" customFormat="false" ht="15.75" hidden="false" customHeight="false" outlineLevel="0" collapsed="false">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c r="AB977" s="42"/>
      <c r="AC977" s="42"/>
      <c r="AD977" s="42"/>
      <c r="AE977" s="42"/>
    </row>
    <row r="978" customFormat="false" ht="15.75" hidden="false" customHeight="false" outlineLevel="0" collapsed="false">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c r="AB978" s="42"/>
      <c r="AC978" s="42"/>
      <c r="AD978" s="42"/>
      <c r="AE978" s="42"/>
    </row>
    <row r="979" customFormat="false" ht="15.75" hidden="false" customHeight="false" outlineLevel="0" collapsed="false">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c r="AB979" s="42"/>
      <c r="AC979" s="42"/>
      <c r="AD979" s="42"/>
      <c r="AE979" s="42"/>
    </row>
    <row r="980" customFormat="false" ht="15.75" hidden="false" customHeight="false" outlineLevel="0" collapsed="false">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c r="AB980" s="42"/>
      <c r="AC980" s="42"/>
      <c r="AD980" s="42"/>
      <c r="AE980" s="42"/>
    </row>
    <row r="981" customFormat="false" ht="15.75" hidden="false" customHeight="false" outlineLevel="0" collapsed="false">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c r="AB981" s="42"/>
      <c r="AC981" s="42"/>
      <c r="AD981" s="42"/>
      <c r="AE981" s="42"/>
    </row>
    <row r="982" customFormat="false" ht="15.75" hidden="false" customHeight="false" outlineLevel="0" collapsed="false">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c r="AB982" s="42"/>
      <c r="AC982" s="42"/>
      <c r="AD982" s="42"/>
      <c r="AE982" s="42"/>
    </row>
    <row r="983" customFormat="false" ht="15.75" hidden="false" customHeight="false" outlineLevel="0" collapsed="false">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c r="AB983" s="42"/>
      <c r="AC983" s="42"/>
      <c r="AD983" s="42"/>
      <c r="AE983" s="42"/>
    </row>
    <row r="984" customFormat="false" ht="15.75" hidden="false" customHeight="false" outlineLevel="0" collapsed="false">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c r="AB984" s="42"/>
      <c r="AC984" s="42"/>
      <c r="AD984" s="42"/>
      <c r="AE984" s="42"/>
    </row>
    <row r="985" customFormat="false" ht="15.75" hidden="false" customHeight="false" outlineLevel="0" collapsed="false">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c r="AB985" s="42"/>
      <c r="AC985" s="42"/>
      <c r="AD985" s="42"/>
      <c r="AE985" s="42"/>
    </row>
    <row r="986" customFormat="false" ht="15.75" hidden="false" customHeight="false" outlineLevel="0" collapsed="false">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c r="AB986" s="42"/>
      <c r="AC986" s="42"/>
      <c r="AD986" s="42"/>
      <c r="AE986" s="42"/>
    </row>
    <row r="987" customFormat="false" ht="15.75" hidden="false" customHeight="false" outlineLevel="0" collapsed="false">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c r="AB987" s="42"/>
      <c r="AC987" s="42"/>
      <c r="AD987" s="42"/>
      <c r="AE987" s="42"/>
    </row>
    <row r="988" customFormat="false" ht="15.75" hidden="false" customHeight="false" outlineLevel="0" collapsed="false">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c r="AB988" s="42"/>
      <c r="AC988" s="42"/>
      <c r="AD988" s="42"/>
      <c r="AE988" s="42"/>
    </row>
    <row r="989" customFormat="false" ht="15.75" hidden="false" customHeight="false" outlineLevel="0" collapsed="false">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c r="AB989" s="42"/>
      <c r="AC989" s="42"/>
      <c r="AD989" s="42"/>
      <c r="AE989" s="42"/>
    </row>
    <row r="990" customFormat="false" ht="15.75" hidden="false" customHeight="false" outlineLevel="0" collapsed="false">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c r="AB990" s="42"/>
      <c r="AC990" s="42"/>
      <c r="AD990" s="42"/>
      <c r="AE990" s="42"/>
    </row>
    <row r="991" customFormat="false" ht="15.75" hidden="false" customHeight="false" outlineLevel="0" collapsed="false">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c r="AB991" s="42"/>
      <c r="AC991" s="42"/>
      <c r="AD991" s="42"/>
      <c r="AE991" s="42"/>
    </row>
    <row r="992" customFormat="false" ht="15.75" hidden="false" customHeight="false" outlineLevel="0" collapsed="false">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c r="AB992" s="42"/>
      <c r="AC992" s="42"/>
      <c r="AD992" s="42"/>
      <c r="AE992" s="42"/>
    </row>
    <row r="993" customFormat="false" ht="15.75" hidden="false" customHeight="false" outlineLevel="0" collapsed="false">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c r="AB993" s="42"/>
      <c r="AC993" s="42"/>
      <c r="AD993" s="42"/>
      <c r="AE993" s="42"/>
    </row>
    <row r="994" customFormat="false" ht="15.75" hidden="false" customHeight="false" outlineLevel="0" collapsed="false">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c r="AB994" s="42"/>
      <c r="AC994" s="42"/>
      <c r="AD994" s="42"/>
      <c r="AE994" s="42"/>
    </row>
    <row r="995" customFormat="false" ht="15.75" hidden="false" customHeight="false" outlineLevel="0" collapsed="false">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c r="AB995" s="42"/>
      <c r="AC995" s="42"/>
      <c r="AD995" s="42"/>
      <c r="AE995" s="42"/>
    </row>
    <row r="996" customFormat="false" ht="15.75" hidden="false" customHeight="false" outlineLevel="0" collapsed="false">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c r="AB996" s="42"/>
      <c r="AC996" s="42"/>
      <c r="AD996" s="42"/>
      <c r="AE996" s="42"/>
    </row>
    <row r="997" customFormat="false" ht="15.75" hidden="false" customHeight="false" outlineLevel="0" collapsed="false">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c r="AB997" s="42"/>
      <c r="AC997" s="42"/>
      <c r="AD997" s="42"/>
      <c r="AE997" s="42"/>
    </row>
    <row r="998" customFormat="false" ht="15.75" hidden="false" customHeight="false" outlineLevel="0" collapsed="false">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c r="AA998" s="42"/>
      <c r="AB998" s="42"/>
      <c r="AC998" s="42"/>
      <c r="AD998" s="42"/>
      <c r="AE998" s="42"/>
    </row>
    <row r="999" customFormat="false" ht="15.75" hidden="false" customHeight="false" outlineLevel="0" collapsed="false">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c r="AA999" s="42"/>
      <c r="AB999" s="42"/>
      <c r="AC999" s="42"/>
      <c r="AD999" s="42"/>
      <c r="AE999" s="42"/>
    </row>
    <row r="1000" customFormat="false" ht="15.75" hidden="false" customHeight="false" outlineLevel="0" collapsed="false">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c r="AA1000" s="42"/>
      <c r="AB1000" s="42"/>
      <c r="AC1000" s="42"/>
      <c r="AD1000" s="42"/>
      <c r="AE1000" s="42"/>
    </row>
    <row r="1001" customFormat="false" ht="15.75" hidden="false" customHeight="false" outlineLevel="0" collapsed="false">
      <c r="A1001" s="42"/>
      <c r="B1001" s="42"/>
      <c r="C1001" s="42"/>
      <c r="D1001" s="42"/>
      <c r="E1001" s="42"/>
      <c r="F1001" s="42"/>
      <c r="G1001" s="42"/>
      <c r="H1001" s="42"/>
      <c r="I1001" s="42"/>
      <c r="J1001" s="42"/>
      <c r="K1001" s="42"/>
      <c r="L1001" s="42"/>
      <c r="M1001" s="42"/>
      <c r="N1001" s="42"/>
      <c r="O1001" s="42"/>
      <c r="P1001" s="42"/>
      <c r="Q1001" s="42"/>
      <c r="R1001" s="42"/>
      <c r="S1001" s="42"/>
      <c r="T1001" s="42"/>
      <c r="U1001" s="42"/>
      <c r="V1001" s="42"/>
      <c r="W1001" s="42"/>
      <c r="X1001" s="42"/>
      <c r="Y1001" s="42"/>
      <c r="Z1001" s="42"/>
      <c r="AA1001" s="42"/>
      <c r="AB1001" s="42"/>
      <c r="AC1001" s="42"/>
      <c r="AD1001" s="42"/>
      <c r="AE1001" s="42"/>
    </row>
    <row r="1002" customFormat="false" ht="15.75" hidden="false" customHeight="false" outlineLevel="0" collapsed="false">
      <c r="A1002" s="42"/>
      <c r="B1002" s="42"/>
      <c r="C1002" s="42"/>
      <c r="D1002" s="42"/>
      <c r="E1002" s="42"/>
      <c r="F1002" s="42"/>
      <c r="G1002" s="42"/>
      <c r="H1002" s="42"/>
      <c r="I1002" s="42"/>
      <c r="J1002" s="42"/>
      <c r="K1002" s="42"/>
      <c r="L1002" s="42"/>
      <c r="M1002" s="42"/>
      <c r="N1002" s="42"/>
      <c r="O1002" s="42"/>
      <c r="P1002" s="42"/>
      <c r="Q1002" s="42"/>
      <c r="R1002" s="42"/>
      <c r="S1002" s="42"/>
      <c r="T1002" s="42"/>
      <c r="U1002" s="42"/>
      <c r="V1002" s="42"/>
      <c r="W1002" s="42"/>
      <c r="X1002" s="42"/>
      <c r="Y1002" s="42"/>
      <c r="Z1002" s="42"/>
      <c r="AA1002" s="42"/>
      <c r="AB1002" s="42"/>
      <c r="AC1002" s="42"/>
      <c r="AD1002" s="42"/>
      <c r="AE1002" s="42"/>
    </row>
    <row r="1003" customFormat="false" ht="15.75" hidden="false" customHeight="false" outlineLevel="0" collapsed="false">
      <c r="A1003" s="42"/>
      <c r="B1003" s="42"/>
      <c r="C1003" s="42"/>
      <c r="D1003" s="42"/>
      <c r="E1003" s="42"/>
      <c r="F1003" s="42"/>
      <c r="G1003" s="42"/>
      <c r="H1003" s="42"/>
      <c r="I1003" s="42"/>
      <c r="J1003" s="42"/>
      <c r="K1003" s="42"/>
      <c r="L1003" s="42"/>
      <c r="M1003" s="42"/>
      <c r="N1003" s="42"/>
      <c r="O1003" s="42"/>
      <c r="P1003" s="42"/>
      <c r="Q1003" s="42"/>
      <c r="R1003" s="42"/>
      <c r="S1003" s="42"/>
      <c r="T1003" s="42"/>
      <c r="U1003" s="42"/>
      <c r="V1003" s="42"/>
      <c r="W1003" s="42"/>
      <c r="X1003" s="42"/>
      <c r="Y1003" s="42"/>
      <c r="Z1003" s="42"/>
      <c r="AA1003" s="42"/>
      <c r="AB1003" s="42"/>
      <c r="AC1003" s="42"/>
      <c r="AD1003" s="42"/>
      <c r="AE1003" s="42"/>
    </row>
    <row r="1004" customFormat="false" ht="15.75" hidden="false" customHeight="false" outlineLevel="0" collapsed="false">
      <c r="A1004" s="42"/>
      <c r="B1004" s="42"/>
      <c r="C1004" s="42"/>
      <c r="D1004" s="42"/>
      <c r="E1004" s="42"/>
      <c r="F1004" s="42"/>
      <c r="G1004" s="42"/>
      <c r="H1004" s="42"/>
      <c r="I1004" s="42"/>
      <c r="J1004" s="42"/>
      <c r="K1004" s="42"/>
      <c r="L1004" s="42"/>
      <c r="M1004" s="42"/>
      <c r="N1004" s="42"/>
      <c r="O1004" s="42"/>
      <c r="P1004" s="42"/>
      <c r="Q1004" s="42"/>
      <c r="R1004" s="42"/>
      <c r="S1004" s="42"/>
      <c r="T1004" s="42"/>
      <c r="U1004" s="42"/>
      <c r="V1004" s="42"/>
      <c r="W1004" s="42"/>
      <c r="X1004" s="42"/>
      <c r="Y1004" s="42"/>
      <c r="Z1004" s="42"/>
      <c r="AA1004" s="42"/>
      <c r="AB1004" s="42"/>
      <c r="AC1004" s="42"/>
      <c r="AD1004" s="42"/>
      <c r="AE1004" s="42"/>
    </row>
    <row r="1005" customFormat="false" ht="15.75" hidden="false" customHeight="false" outlineLevel="0" collapsed="false">
      <c r="A1005" s="42"/>
      <c r="B1005" s="42"/>
      <c r="C1005" s="42"/>
      <c r="D1005" s="42"/>
      <c r="E1005" s="42"/>
      <c r="F1005" s="42"/>
      <c r="G1005" s="42"/>
      <c r="H1005" s="42"/>
      <c r="I1005" s="42"/>
      <c r="J1005" s="42"/>
      <c r="K1005" s="42"/>
      <c r="L1005" s="42"/>
      <c r="M1005" s="42"/>
      <c r="N1005" s="42"/>
      <c r="O1005" s="42"/>
      <c r="P1005" s="42"/>
      <c r="Q1005" s="42"/>
      <c r="R1005" s="42"/>
      <c r="S1005" s="42"/>
      <c r="T1005" s="42"/>
      <c r="U1005" s="42"/>
      <c r="V1005" s="42"/>
      <c r="W1005" s="42"/>
      <c r="X1005" s="42"/>
      <c r="Y1005" s="42"/>
      <c r="Z1005" s="42"/>
      <c r="AA1005" s="42"/>
      <c r="AB1005" s="42"/>
      <c r="AC1005" s="42"/>
      <c r="AD1005" s="42"/>
      <c r="AE1005" s="42"/>
    </row>
    <row r="1006" customFormat="false" ht="15.75" hidden="false" customHeight="false" outlineLevel="0" collapsed="false">
      <c r="A1006" s="42"/>
      <c r="B1006" s="42"/>
      <c r="C1006" s="42"/>
      <c r="D1006" s="42"/>
      <c r="E1006" s="42"/>
      <c r="F1006" s="42"/>
      <c r="G1006" s="42"/>
      <c r="H1006" s="42"/>
      <c r="I1006" s="42"/>
      <c r="J1006" s="42"/>
      <c r="K1006" s="42"/>
      <c r="L1006" s="42"/>
      <c r="M1006" s="42"/>
      <c r="N1006" s="42"/>
      <c r="O1006" s="42"/>
      <c r="P1006" s="42"/>
      <c r="Q1006" s="42"/>
      <c r="R1006" s="42"/>
      <c r="S1006" s="42"/>
      <c r="T1006" s="42"/>
      <c r="U1006" s="42"/>
      <c r="V1006" s="42"/>
      <c r="W1006" s="42"/>
      <c r="X1006" s="42"/>
      <c r="Y1006" s="42"/>
      <c r="Z1006" s="42"/>
      <c r="AA1006" s="42"/>
      <c r="AB1006" s="42"/>
      <c r="AC1006" s="42"/>
      <c r="AD1006" s="42"/>
      <c r="AE1006" s="42"/>
    </row>
    <row r="1007" customFormat="false" ht="15.75" hidden="false" customHeight="false" outlineLevel="0" collapsed="false">
      <c r="A1007" s="42"/>
      <c r="B1007" s="42"/>
      <c r="C1007" s="42"/>
      <c r="D1007" s="42"/>
      <c r="E1007" s="42"/>
      <c r="F1007" s="42"/>
      <c r="G1007" s="42"/>
      <c r="H1007" s="42"/>
      <c r="I1007" s="42"/>
      <c r="J1007" s="42"/>
      <c r="K1007" s="42"/>
      <c r="L1007" s="42"/>
      <c r="M1007" s="42"/>
      <c r="N1007" s="42"/>
      <c r="O1007" s="42"/>
      <c r="P1007" s="42"/>
      <c r="Q1007" s="42"/>
      <c r="R1007" s="42"/>
      <c r="S1007" s="42"/>
      <c r="T1007" s="42"/>
      <c r="U1007" s="42"/>
      <c r="V1007" s="42"/>
      <c r="W1007" s="42"/>
      <c r="X1007" s="42"/>
      <c r="Y1007" s="42"/>
      <c r="Z1007" s="42"/>
      <c r="AA1007" s="42"/>
      <c r="AB1007" s="42"/>
      <c r="AC1007" s="42"/>
      <c r="AD1007" s="42"/>
      <c r="AE1007" s="42"/>
    </row>
    <row r="1008" customFormat="false" ht="15.75" hidden="false" customHeight="false" outlineLevel="0" collapsed="false">
      <c r="A1008" s="42"/>
      <c r="B1008" s="42"/>
      <c r="C1008" s="42"/>
      <c r="D1008" s="42"/>
      <c r="E1008" s="42"/>
      <c r="F1008" s="42"/>
      <c r="G1008" s="42"/>
      <c r="H1008" s="42"/>
      <c r="I1008" s="42"/>
      <c r="J1008" s="42"/>
      <c r="K1008" s="42"/>
      <c r="L1008" s="42"/>
      <c r="M1008" s="42"/>
      <c r="N1008" s="42"/>
      <c r="O1008" s="42"/>
      <c r="P1008" s="42"/>
      <c r="Q1008" s="42"/>
      <c r="R1008" s="42"/>
      <c r="S1008" s="42"/>
      <c r="T1008" s="42"/>
      <c r="U1008" s="42"/>
      <c r="V1008" s="42"/>
      <c r="W1008" s="42"/>
      <c r="X1008" s="42"/>
      <c r="Y1008" s="42"/>
      <c r="Z1008" s="42"/>
      <c r="AA1008" s="42"/>
      <c r="AB1008" s="42"/>
      <c r="AC1008" s="42"/>
      <c r="AD1008" s="42"/>
      <c r="AE1008" s="42"/>
    </row>
    <row r="1009" customFormat="false" ht="15.75" hidden="false" customHeight="false" outlineLevel="0" collapsed="false">
      <c r="A1009" s="42"/>
      <c r="B1009" s="42"/>
      <c r="C1009" s="42"/>
      <c r="D1009" s="42"/>
      <c r="E1009" s="42"/>
      <c r="F1009" s="42"/>
      <c r="G1009" s="42"/>
      <c r="H1009" s="42"/>
      <c r="I1009" s="42"/>
      <c r="J1009" s="42"/>
      <c r="K1009" s="42"/>
      <c r="L1009" s="42"/>
      <c r="M1009" s="42"/>
      <c r="N1009" s="42"/>
      <c r="O1009" s="42"/>
      <c r="P1009" s="42"/>
      <c r="Q1009" s="42"/>
      <c r="R1009" s="42"/>
      <c r="S1009" s="42"/>
      <c r="T1009" s="42"/>
      <c r="U1009" s="42"/>
      <c r="V1009" s="42"/>
      <c r="W1009" s="42"/>
      <c r="X1009" s="42"/>
      <c r="Y1009" s="42"/>
      <c r="Z1009" s="42"/>
      <c r="AA1009" s="42"/>
      <c r="AB1009" s="42"/>
      <c r="AC1009" s="42"/>
      <c r="AD1009" s="42"/>
      <c r="AE1009" s="42"/>
    </row>
    <row r="1010" customFormat="false" ht="15.75" hidden="false" customHeight="false" outlineLevel="0" collapsed="false">
      <c r="A1010" s="42"/>
      <c r="B1010" s="42"/>
      <c r="C1010" s="42"/>
      <c r="D1010" s="42"/>
      <c r="E1010" s="42"/>
      <c r="F1010" s="42"/>
      <c r="G1010" s="42"/>
      <c r="H1010" s="42"/>
      <c r="I1010" s="42"/>
      <c r="J1010" s="42"/>
      <c r="K1010" s="42"/>
      <c r="L1010" s="42"/>
      <c r="M1010" s="42"/>
      <c r="N1010" s="42"/>
      <c r="O1010" s="42"/>
      <c r="P1010" s="42"/>
      <c r="Q1010" s="42"/>
      <c r="R1010" s="42"/>
      <c r="S1010" s="42"/>
      <c r="T1010" s="42"/>
      <c r="U1010" s="42"/>
      <c r="V1010" s="42"/>
      <c r="W1010" s="42"/>
      <c r="X1010" s="42"/>
      <c r="Y1010" s="42"/>
      <c r="Z1010" s="42"/>
      <c r="AA1010" s="42"/>
      <c r="AB1010" s="42"/>
      <c r="AC1010" s="42"/>
      <c r="AD1010" s="42"/>
      <c r="AE1010" s="42"/>
    </row>
    <row r="1011" customFormat="false" ht="15.75" hidden="false" customHeight="false" outlineLevel="0" collapsed="false">
      <c r="A1011" s="42"/>
      <c r="B1011" s="42"/>
      <c r="C1011" s="42"/>
      <c r="D1011" s="42"/>
      <c r="E1011" s="42"/>
      <c r="F1011" s="42"/>
      <c r="G1011" s="42"/>
      <c r="H1011" s="42"/>
      <c r="I1011" s="42"/>
      <c r="J1011" s="42"/>
      <c r="K1011" s="42"/>
      <c r="L1011" s="42"/>
      <c r="M1011" s="42"/>
      <c r="N1011" s="42"/>
      <c r="O1011" s="42"/>
      <c r="P1011" s="42"/>
      <c r="Q1011" s="42"/>
      <c r="R1011" s="42"/>
      <c r="S1011" s="42"/>
      <c r="T1011" s="42"/>
      <c r="U1011" s="42"/>
      <c r="V1011" s="42"/>
      <c r="W1011" s="42"/>
      <c r="X1011" s="42"/>
      <c r="Y1011" s="42"/>
      <c r="Z1011" s="42"/>
      <c r="AA1011" s="42"/>
      <c r="AB1011" s="42"/>
      <c r="AC1011" s="42"/>
      <c r="AD1011" s="42"/>
      <c r="AE1011" s="42"/>
    </row>
    <row r="1012" customFormat="false" ht="15.75" hidden="false" customHeight="false" outlineLevel="0" collapsed="false">
      <c r="A1012" s="42"/>
      <c r="B1012" s="42"/>
      <c r="C1012" s="42"/>
      <c r="D1012" s="42"/>
      <c r="E1012" s="42"/>
      <c r="F1012" s="42"/>
      <c r="G1012" s="42"/>
      <c r="H1012" s="42"/>
      <c r="I1012" s="42"/>
      <c r="J1012" s="42"/>
      <c r="K1012" s="42"/>
      <c r="L1012" s="42"/>
      <c r="M1012" s="42"/>
      <c r="N1012" s="42"/>
      <c r="O1012" s="42"/>
      <c r="P1012" s="42"/>
      <c r="Q1012" s="42"/>
      <c r="R1012" s="42"/>
      <c r="S1012" s="42"/>
      <c r="T1012" s="42"/>
      <c r="U1012" s="42"/>
      <c r="V1012" s="42"/>
      <c r="W1012" s="42"/>
      <c r="X1012" s="42"/>
      <c r="Y1012" s="42"/>
      <c r="Z1012" s="42"/>
      <c r="AA1012" s="42"/>
      <c r="AB1012" s="42"/>
      <c r="AC1012" s="42"/>
      <c r="AD1012" s="42"/>
      <c r="AE1012" s="42"/>
    </row>
    <row r="1013" customFormat="false" ht="15.75" hidden="false" customHeight="false" outlineLevel="0" collapsed="false">
      <c r="A1013" s="42"/>
      <c r="B1013" s="42"/>
      <c r="C1013" s="42"/>
      <c r="D1013" s="42"/>
      <c r="E1013" s="42"/>
      <c r="F1013" s="42"/>
      <c r="G1013" s="42"/>
      <c r="H1013" s="42"/>
      <c r="I1013" s="42"/>
      <c r="J1013" s="42"/>
      <c r="K1013" s="42"/>
      <c r="L1013" s="42"/>
      <c r="M1013" s="42"/>
      <c r="N1013" s="42"/>
      <c r="O1013" s="42"/>
      <c r="P1013" s="42"/>
      <c r="Q1013" s="42"/>
      <c r="R1013" s="42"/>
      <c r="S1013" s="42"/>
      <c r="T1013" s="42"/>
      <c r="U1013" s="42"/>
      <c r="V1013" s="42"/>
      <c r="W1013" s="42"/>
      <c r="X1013" s="42"/>
      <c r="Y1013" s="42"/>
      <c r="Z1013" s="42"/>
      <c r="AA1013" s="42"/>
      <c r="AB1013" s="42"/>
      <c r="AC1013" s="42"/>
      <c r="AD1013" s="42"/>
      <c r="AE1013" s="42"/>
    </row>
    <row r="1014" customFormat="false" ht="15.75" hidden="false" customHeight="false" outlineLevel="0" collapsed="false">
      <c r="A1014" s="42"/>
      <c r="B1014" s="42"/>
      <c r="C1014" s="42"/>
      <c r="D1014" s="42"/>
      <c r="E1014" s="42"/>
      <c r="F1014" s="42"/>
      <c r="G1014" s="42"/>
      <c r="H1014" s="42"/>
      <c r="I1014" s="42"/>
      <c r="J1014" s="42"/>
      <c r="K1014" s="42"/>
      <c r="L1014" s="42"/>
      <c r="M1014" s="42"/>
      <c r="N1014" s="42"/>
      <c r="O1014" s="42"/>
      <c r="P1014" s="42"/>
      <c r="Q1014" s="42"/>
      <c r="R1014" s="42"/>
      <c r="S1014" s="42"/>
      <c r="T1014" s="42"/>
      <c r="U1014" s="42"/>
      <c r="V1014" s="42"/>
      <c r="W1014" s="42"/>
      <c r="X1014" s="42"/>
      <c r="Y1014" s="42"/>
      <c r="Z1014" s="42"/>
      <c r="AA1014" s="42"/>
      <c r="AB1014" s="42"/>
      <c r="AC1014" s="42"/>
      <c r="AD1014" s="42"/>
      <c r="AE1014" s="42"/>
    </row>
    <row r="1015" customFormat="false" ht="15.75" hidden="false" customHeight="false" outlineLevel="0" collapsed="false">
      <c r="A1015" s="42"/>
      <c r="B1015" s="42"/>
      <c r="C1015" s="42"/>
      <c r="D1015" s="42"/>
      <c r="E1015" s="42"/>
      <c r="F1015" s="42"/>
      <c r="G1015" s="42"/>
      <c r="H1015" s="42"/>
      <c r="I1015" s="42"/>
      <c r="J1015" s="42"/>
      <c r="K1015" s="42"/>
      <c r="L1015" s="42"/>
      <c r="M1015" s="42"/>
      <c r="N1015" s="42"/>
      <c r="O1015" s="42"/>
      <c r="P1015" s="42"/>
      <c r="Q1015" s="42"/>
      <c r="R1015" s="42"/>
      <c r="S1015" s="42"/>
      <c r="T1015" s="42"/>
      <c r="U1015" s="42"/>
      <c r="V1015" s="42"/>
      <c r="W1015" s="42"/>
      <c r="X1015" s="42"/>
      <c r="Y1015" s="42"/>
      <c r="Z1015" s="42"/>
      <c r="AA1015" s="42"/>
      <c r="AB1015" s="42"/>
      <c r="AC1015" s="42"/>
      <c r="AD1015" s="42"/>
      <c r="AE1015" s="42"/>
    </row>
    <row r="1016" customFormat="false" ht="15.75" hidden="false" customHeight="false" outlineLevel="0" collapsed="false">
      <c r="A1016" s="42"/>
      <c r="B1016" s="42"/>
      <c r="C1016" s="42"/>
      <c r="D1016" s="42"/>
      <c r="E1016" s="42"/>
      <c r="F1016" s="42"/>
      <c r="G1016" s="42"/>
      <c r="H1016" s="42"/>
      <c r="I1016" s="42"/>
      <c r="J1016" s="42"/>
      <c r="K1016" s="42"/>
      <c r="L1016" s="42"/>
      <c r="M1016" s="42"/>
      <c r="N1016" s="42"/>
      <c r="O1016" s="42"/>
      <c r="P1016" s="42"/>
      <c r="Q1016" s="42"/>
      <c r="R1016" s="42"/>
      <c r="S1016" s="42"/>
      <c r="T1016" s="42"/>
      <c r="U1016" s="42"/>
      <c r="V1016" s="42"/>
      <c r="W1016" s="42"/>
      <c r="X1016" s="42"/>
      <c r="Y1016" s="42"/>
      <c r="Z1016" s="42"/>
      <c r="AA1016" s="42"/>
      <c r="AB1016" s="42"/>
      <c r="AC1016" s="42"/>
      <c r="AD1016" s="42"/>
      <c r="AE1016" s="42"/>
    </row>
    <row r="1017" customFormat="false" ht="15.75" hidden="false" customHeight="false" outlineLevel="0" collapsed="false">
      <c r="A1017" s="42"/>
      <c r="B1017" s="42"/>
      <c r="C1017" s="42"/>
      <c r="D1017" s="42"/>
      <c r="E1017" s="42"/>
      <c r="F1017" s="42"/>
      <c r="G1017" s="42"/>
      <c r="H1017" s="42"/>
      <c r="I1017" s="42"/>
      <c r="J1017" s="42"/>
      <c r="K1017" s="42"/>
      <c r="L1017" s="42"/>
      <c r="M1017" s="42"/>
      <c r="N1017" s="42"/>
      <c r="O1017" s="42"/>
      <c r="P1017" s="42"/>
      <c r="Q1017" s="42"/>
      <c r="R1017" s="42"/>
      <c r="S1017" s="42"/>
      <c r="T1017" s="42"/>
      <c r="U1017" s="42"/>
      <c r="V1017" s="42"/>
      <c r="W1017" s="42"/>
      <c r="X1017" s="42"/>
      <c r="Y1017" s="42"/>
      <c r="Z1017" s="42"/>
      <c r="AA1017" s="42"/>
      <c r="AB1017" s="42"/>
      <c r="AC1017" s="42"/>
      <c r="AD1017" s="42"/>
      <c r="AE1017" s="42"/>
    </row>
    <row r="1018" customFormat="false" ht="15.75" hidden="false" customHeight="false" outlineLevel="0" collapsed="false">
      <c r="A1018" s="42"/>
      <c r="B1018" s="42"/>
      <c r="C1018" s="42"/>
      <c r="D1018" s="42"/>
      <c r="E1018" s="42"/>
      <c r="F1018" s="42"/>
      <c r="G1018" s="42"/>
      <c r="H1018" s="42"/>
      <c r="I1018" s="42"/>
      <c r="J1018" s="42"/>
      <c r="K1018" s="42"/>
      <c r="L1018" s="42"/>
      <c r="M1018" s="42"/>
      <c r="N1018" s="42"/>
      <c r="O1018" s="42"/>
      <c r="P1018" s="42"/>
      <c r="Q1018" s="42"/>
      <c r="R1018" s="42"/>
      <c r="S1018" s="42"/>
      <c r="T1018" s="42"/>
      <c r="U1018" s="42"/>
      <c r="V1018" s="42"/>
      <c r="W1018" s="42"/>
      <c r="X1018" s="42"/>
      <c r="Y1018" s="42"/>
      <c r="Z1018" s="42"/>
      <c r="AA1018" s="42"/>
      <c r="AB1018" s="42"/>
      <c r="AC1018" s="42"/>
      <c r="AD1018" s="42"/>
      <c r="AE1018" s="42"/>
    </row>
    <row r="1019" customFormat="false" ht="15.75" hidden="false" customHeight="false" outlineLevel="0" collapsed="false">
      <c r="A1019" s="42"/>
      <c r="B1019" s="42"/>
      <c r="C1019" s="42"/>
      <c r="D1019" s="42"/>
      <c r="E1019" s="42"/>
      <c r="F1019" s="42"/>
      <c r="G1019" s="42"/>
      <c r="H1019" s="42"/>
      <c r="I1019" s="42"/>
      <c r="J1019" s="42"/>
      <c r="K1019" s="42"/>
      <c r="L1019" s="42"/>
      <c r="M1019" s="42"/>
      <c r="N1019" s="42"/>
      <c r="O1019" s="42"/>
      <c r="P1019" s="42"/>
      <c r="Q1019" s="42"/>
      <c r="R1019" s="42"/>
      <c r="S1019" s="42"/>
      <c r="T1019" s="42"/>
      <c r="U1019" s="42"/>
      <c r="V1019" s="42"/>
      <c r="W1019" s="42"/>
      <c r="X1019" s="42"/>
      <c r="Y1019" s="42"/>
      <c r="Z1019" s="42"/>
      <c r="AA1019" s="42"/>
      <c r="AB1019" s="42"/>
      <c r="AC1019" s="42"/>
      <c r="AD1019" s="42"/>
      <c r="AE1019" s="42"/>
    </row>
    <row r="1020" customFormat="false" ht="15.75" hidden="false" customHeight="false" outlineLevel="0" collapsed="false">
      <c r="A1020" s="42"/>
      <c r="B1020" s="42"/>
      <c r="C1020" s="42"/>
      <c r="D1020" s="42"/>
      <c r="E1020" s="42"/>
      <c r="F1020" s="42"/>
      <c r="G1020" s="42"/>
      <c r="H1020" s="42"/>
      <c r="I1020" s="42"/>
      <c r="J1020" s="42"/>
      <c r="K1020" s="42"/>
      <c r="L1020" s="42"/>
      <c r="M1020" s="42"/>
      <c r="N1020" s="42"/>
      <c r="O1020" s="42"/>
      <c r="P1020" s="42"/>
      <c r="Q1020" s="42"/>
      <c r="R1020" s="42"/>
      <c r="S1020" s="42"/>
      <c r="T1020" s="42"/>
      <c r="U1020" s="42"/>
      <c r="V1020" s="42"/>
      <c r="W1020" s="42"/>
      <c r="X1020" s="42"/>
      <c r="Y1020" s="42"/>
      <c r="Z1020" s="42"/>
      <c r="AA1020" s="42"/>
      <c r="AB1020" s="42"/>
      <c r="AC1020" s="42"/>
      <c r="AD1020" s="42"/>
      <c r="AE1020" s="42"/>
    </row>
    <row r="1021" customFormat="false" ht="15.75" hidden="false" customHeight="false" outlineLevel="0" collapsed="false">
      <c r="A1021" s="42"/>
      <c r="B1021" s="42"/>
      <c r="C1021" s="42"/>
      <c r="D1021" s="42"/>
      <c r="E1021" s="42"/>
      <c r="F1021" s="42"/>
      <c r="G1021" s="42"/>
      <c r="H1021" s="42"/>
      <c r="I1021" s="42"/>
      <c r="J1021" s="42"/>
      <c r="K1021" s="42"/>
      <c r="L1021" s="42"/>
      <c r="M1021" s="42"/>
      <c r="N1021" s="42"/>
      <c r="O1021" s="42"/>
      <c r="P1021" s="42"/>
      <c r="Q1021" s="42"/>
      <c r="R1021" s="42"/>
      <c r="S1021" s="42"/>
      <c r="T1021" s="42"/>
      <c r="U1021" s="42"/>
      <c r="V1021" s="42"/>
      <c r="W1021" s="42"/>
      <c r="X1021" s="42"/>
      <c r="Y1021" s="42"/>
      <c r="Z1021" s="42"/>
      <c r="AA1021" s="42"/>
      <c r="AB1021" s="42"/>
      <c r="AC1021" s="42"/>
      <c r="AD1021" s="42"/>
      <c r="AE1021" s="42"/>
    </row>
    <row r="1022" customFormat="false" ht="15.75" hidden="false" customHeight="false" outlineLevel="0" collapsed="false">
      <c r="A1022" s="42"/>
      <c r="B1022" s="42"/>
      <c r="C1022" s="42"/>
      <c r="D1022" s="42"/>
      <c r="E1022" s="42"/>
      <c r="F1022" s="42"/>
      <c r="G1022" s="42"/>
      <c r="H1022" s="42"/>
      <c r="I1022" s="42"/>
      <c r="J1022" s="42"/>
      <c r="K1022" s="42"/>
      <c r="L1022" s="42"/>
      <c r="M1022" s="42"/>
      <c r="N1022" s="42"/>
      <c r="O1022" s="42"/>
      <c r="P1022" s="42"/>
      <c r="Q1022" s="42"/>
      <c r="R1022" s="42"/>
      <c r="S1022" s="42"/>
      <c r="T1022" s="42"/>
      <c r="U1022" s="42"/>
      <c r="V1022" s="42"/>
      <c r="W1022" s="42"/>
      <c r="X1022" s="42"/>
      <c r="Y1022" s="42"/>
      <c r="Z1022" s="42"/>
      <c r="AA1022" s="42"/>
      <c r="AB1022" s="42"/>
      <c r="AC1022" s="42"/>
      <c r="AD1022" s="42"/>
      <c r="AE1022" s="42"/>
    </row>
    <row r="1023" customFormat="false" ht="15.75" hidden="false" customHeight="false" outlineLevel="0" collapsed="false">
      <c r="A1023" s="42"/>
      <c r="B1023" s="42"/>
      <c r="C1023" s="42"/>
      <c r="D1023" s="42"/>
      <c r="E1023" s="42"/>
      <c r="F1023" s="42"/>
      <c r="G1023" s="42"/>
      <c r="H1023" s="42"/>
      <c r="I1023" s="42"/>
      <c r="J1023" s="42"/>
      <c r="K1023" s="42"/>
      <c r="L1023" s="42"/>
      <c r="M1023" s="42"/>
      <c r="N1023" s="42"/>
      <c r="O1023" s="42"/>
      <c r="P1023" s="42"/>
      <c r="Q1023" s="42"/>
      <c r="R1023" s="42"/>
      <c r="S1023" s="42"/>
      <c r="T1023" s="42"/>
      <c r="U1023" s="42"/>
      <c r="V1023" s="42"/>
      <c r="W1023" s="42"/>
      <c r="X1023" s="42"/>
      <c r="Y1023" s="42"/>
      <c r="Z1023" s="42"/>
      <c r="AA1023" s="42"/>
      <c r="AB1023" s="42"/>
      <c r="AC1023" s="42"/>
      <c r="AD1023" s="42"/>
      <c r="AE1023" s="42"/>
    </row>
    <row r="1024" customFormat="false" ht="15.75" hidden="false" customHeight="false" outlineLevel="0" collapsed="false">
      <c r="A1024" s="42"/>
      <c r="B1024" s="42"/>
      <c r="C1024" s="42"/>
      <c r="D1024" s="42"/>
      <c r="E1024" s="42"/>
      <c r="F1024" s="42"/>
      <c r="G1024" s="42"/>
      <c r="H1024" s="42"/>
      <c r="I1024" s="42"/>
      <c r="J1024" s="42"/>
      <c r="K1024" s="42"/>
      <c r="L1024" s="42"/>
      <c r="M1024" s="42"/>
      <c r="N1024" s="42"/>
      <c r="O1024" s="42"/>
      <c r="P1024" s="42"/>
      <c r="Q1024" s="42"/>
      <c r="R1024" s="42"/>
      <c r="S1024" s="42"/>
      <c r="T1024" s="42"/>
      <c r="U1024" s="42"/>
      <c r="V1024" s="42"/>
      <c r="W1024" s="42"/>
      <c r="X1024" s="42"/>
      <c r="Y1024" s="42"/>
      <c r="Z1024" s="42"/>
      <c r="AA1024" s="42"/>
      <c r="AB1024" s="42"/>
      <c r="AC1024" s="42"/>
      <c r="AD1024" s="42"/>
      <c r="AE1024" s="42"/>
    </row>
    <row r="1025" customFormat="false" ht="15.75" hidden="false" customHeight="false" outlineLevel="0" collapsed="false">
      <c r="A1025" s="42"/>
      <c r="B1025" s="42"/>
      <c r="C1025" s="42"/>
      <c r="D1025" s="42"/>
      <c r="E1025" s="42"/>
      <c r="F1025" s="42"/>
      <c r="G1025" s="42"/>
      <c r="H1025" s="42"/>
      <c r="I1025" s="42"/>
      <c r="J1025" s="42"/>
      <c r="K1025" s="42"/>
      <c r="L1025" s="42"/>
      <c r="M1025" s="42"/>
      <c r="N1025" s="42"/>
      <c r="O1025" s="42"/>
      <c r="P1025" s="42"/>
      <c r="Q1025" s="42"/>
      <c r="R1025" s="42"/>
      <c r="S1025" s="42"/>
      <c r="T1025" s="42"/>
      <c r="U1025" s="42"/>
      <c r="V1025" s="42"/>
      <c r="W1025" s="42"/>
      <c r="X1025" s="42"/>
      <c r="Y1025" s="42"/>
      <c r="Z1025" s="42"/>
      <c r="AA1025" s="42"/>
      <c r="AB1025" s="42"/>
      <c r="AC1025" s="42"/>
      <c r="AD1025" s="42"/>
      <c r="AE1025" s="42"/>
    </row>
    <row r="1026" customFormat="false" ht="15.75" hidden="false" customHeight="false" outlineLevel="0" collapsed="false">
      <c r="A1026" s="42"/>
      <c r="B1026" s="42"/>
      <c r="C1026" s="42"/>
      <c r="D1026" s="42"/>
      <c r="E1026" s="42"/>
      <c r="F1026" s="42"/>
      <c r="G1026" s="42"/>
      <c r="H1026" s="42"/>
      <c r="I1026" s="42"/>
      <c r="J1026" s="42"/>
      <c r="K1026" s="42"/>
      <c r="L1026" s="42"/>
      <c r="M1026" s="42"/>
      <c r="N1026" s="42"/>
      <c r="O1026" s="42"/>
      <c r="P1026" s="42"/>
      <c r="Q1026" s="42"/>
      <c r="R1026" s="42"/>
      <c r="S1026" s="42"/>
      <c r="T1026" s="42"/>
      <c r="U1026" s="42"/>
      <c r="V1026" s="42"/>
      <c r="W1026" s="42"/>
      <c r="X1026" s="42"/>
      <c r="Y1026" s="42"/>
      <c r="Z1026" s="42"/>
      <c r="AA1026" s="42"/>
      <c r="AB1026" s="42"/>
      <c r="AC1026" s="42"/>
      <c r="AD1026" s="42"/>
      <c r="AE1026" s="42"/>
    </row>
    <row r="1027" customFormat="false" ht="15.75" hidden="false" customHeight="false" outlineLevel="0" collapsed="false">
      <c r="A1027" s="42"/>
      <c r="B1027" s="42"/>
      <c r="C1027" s="42"/>
      <c r="D1027" s="42"/>
      <c r="E1027" s="42"/>
      <c r="F1027" s="42"/>
      <c r="G1027" s="42"/>
      <c r="H1027" s="42"/>
      <c r="I1027" s="42"/>
      <c r="J1027" s="42"/>
      <c r="K1027" s="42"/>
      <c r="L1027" s="42"/>
      <c r="M1027" s="42"/>
      <c r="N1027" s="42"/>
      <c r="O1027" s="42"/>
      <c r="P1027" s="42"/>
      <c r="Q1027" s="42"/>
      <c r="R1027" s="42"/>
      <c r="S1027" s="42"/>
      <c r="T1027" s="42"/>
      <c r="U1027" s="42"/>
      <c r="V1027" s="42"/>
      <c r="W1027" s="42"/>
      <c r="X1027" s="42"/>
      <c r="Y1027" s="42"/>
      <c r="Z1027" s="42"/>
      <c r="AA1027" s="42"/>
      <c r="AB1027" s="42"/>
      <c r="AC1027" s="42"/>
      <c r="AD1027" s="42"/>
      <c r="AE1027" s="42"/>
    </row>
    <row r="1028" customFormat="false" ht="15.75" hidden="false" customHeight="false" outlineLevel="0" collapsed="false">
      <c r="A1028" s="42"/>
      <c r="B1028" s="42"/>
      <c r="C1028" s="42"/>
      <c r="D1028" s="42"/>
      <c r="E1028" s="42"/>
      <c r="F1028" s="42"/>
      <c r="G1028" s="42"/>
      <c r="H1028" s="42"/>
      <c r="I1028" s="42"/>
      <c r="J1028" s="42"/>
      <c r="K1028" s="42"/>
      <c r="L1028" s="42"/>
      <c r="M1028" s="42"/>
      <c r="N1028" s="42"/>
      <c r="O1028" s="42"/>
      <c r="P1028" s="42"/>
      <c r="Q1028" s="42"/>
      <c r="R1028" s="42"/>
      <c r="S1028" s="42"/>
      <c r="T1028" s="42"/>
      <c r="U1028" s="42"/>
      <c r="V1028" s="42"/>
      <c r="W1028" s="42"/>
      <c r="X1028" s="42"/>
      <c r="Y1028" s="42"/>
      <c r="Z1028" s="42"/>
      <c r="AA1028" s="42"/>
      <c r="AB1028" s="42"/>
      <c r="AC1028" s="42"/>
      <c r="AD1028" s="42"/>
      <c r="AE1028" s="42"/>
    </row>
    <row r="1029" customFormat="false" ht="15.75" hidden="false" customHeight="false" outlineLevel="0" collapsed="false">
      <c r="A1029" s="42"/>
      <c r="B1029" s="42"/>
      <c r="C1029" s="42"/>
      <c r="D1029" s="42"/>
      <c r="E1029" s="42"/>
      <c r="F1029" s="42"/>
      <c r="G1029" s="42"/>
      <c r="H1029" s="42"/>
      <c r="I1029" s="42"/>
      <c r="J1029" s="42"/>
      <c r="K1029" s="42"/>
      <c r="L1029" s="42"/>
      <c r="M1029" s="42"/>
      <c r="N1029" s="42"/>
      <c r="O1029" s="42"/>
      <c r="P1029" s="42"/>
      <c r="Q1029" s="42"/>
      <c r="R1029" s="42"/>
      <c r="S1029" s="42"/>
      <c r="T1029" s="42"/>
      <c r="U1029" s="42"/>
      <c r="V1029" s="42"/>
      <c r="W1029" s="42"/>
      <c r="X1029" s="42"/>
      <c r="Y1029" s="42"/>
      <c r="Z1029" s="42"/>
      <c r="AA1029" s="42"/>
      <c r="AB1029" s="42"/>
      <c r="AC1029" s="42"/>
      <c r="AD1029" s="42"/>
      <c r="AE1029" s="42"/>
    </row>
    <row r="1030" customFormat="false" ht="15.75" hidden="false" customHeight="false" outlineLevel="0" collapsed="false">
      <c r="A1030" s="42"/>
      <c r="B1030" s="42"/>
      <c r="C1030" s="42"/>
      <c r="D1030" s="42"/>
      <c r="E1030" s="42"/>
      <c r="F1030" s="42"/>
      <c r="G1030" s="42"/>
      <c r="H1030" s="42"/>
      <c r="I1030" s="42"/>
      <c r="J1030" s="42"/>
      <c r="K1030" s="42"/>
      <c r="L1030" s="42"/>
      <c r="M1030" s="42"/>
      <c r="N1030" s="42"/>
      <c r="O1030" s="42"/>
      <c r="P1030" s="42"/>
      <c r="Q1030" s="42"/>
      <c r="R1030" s="42"/>
      <c r="S1030" s="42"/>
      <c r="T1030" s="42"/>
      <c r="U1030" s="42"/>
      <c r="V1030" s="42"/>
      <c r="W1030" s="42"/>
      <c r="X1030" s="42"/>
      <c r="Y1030" s="42"/>
      <c r="Z1030" s="42"/>
      <c r="AA1030" s="42"/>
      <c r="AB1030" s="42"/>
      <c r="AC1030" s="42"/>
      <c r="AD1030" s="42"/>
      <c r="AE1030" s="42"/>
    </row>
    <row r="1031" customFormat="false" ht="15.75" hidden="false" customHeight="false" outlineLevel="0" collapsed="false">
      <c r="A1031" s="42"/>
      <c r="B1031" s="42"/>
      <c r="C1031" s="42"/>
      <c r="D1031" s="42"/>
      <c r="E1031" s="42"/>
      <c r="F1031" s="42"/>
      <c r="G1031" s="42"/>
      <c r="H1031" s="42"/>
      <c r="I1031" s="42"/>
      <c r="J1031" s="42"/>
      <c r="K1031" s="42"/>
      <c r="L1031" s="42"/>
      <c r="M1031" s="42"/>
      <c r="N1031" s="42"/>
      <c r="O1031" s="42"/>
      <c r="P1031" s="42"/>
      <c r="Q1031" s="42"/>
      <c r="R1031" s="42"/>
      <c r="S1031" s="42"/>
      <c r="T1031" s="42"/>
      <c r="U1031" s="42"/>
      <c r="V1031" s="42"/>
      <c r="W1031" s="42"/>
      <c r="X1031" s="42"/>
      <c r="Y1031" s="42"/>
      <c r="Z1031" s="42"/>
      <c r="AA1031" s="42"/>
      <c r="AB1031" s="42"/>
      <c r="AC1031" s="42"/>
      <c r="AD1031" s="42"/>
      <c r="AE1031" s="42"/>
    </row>
    <row r="1032" customFormat="false" ht="15.75" hidden="false" customHeight="false" outlineLevel="0" collapsed="false">
      <c r="A1032" s="42"/>
      <c r="B1032" s="42"/>
      <c r="C1032" s="42"/>
      <c r="D1032" s="42"/>
      <c r="E1032" s="42"/>
      <c r="F1032" s="42"/>
      <c r="G1032" s="42"/>
      <c r="H1032" s="42"/>
      <c r="I1032" s="42"/>
      <c r="J1032" s="42"/>
      <c r="K1032" s="42"/>
      <c r="L1032" s="42"/>
      <c r="M1032" s="42"/>
      <c r="N1032" s="42"/>
      <c r="O1032" s="42"/>
      <c r="P1032" s="42"/>
      <c r="Q1032" s="42"/>
      <c r="R1032" s="42"/>
      <c r="S1032" s="42"/>
      <c r="T1032" s="42"/>
      <c r="U1032" s="42"/>
      <c r="V1032" s="42"/>
      <c r="W1032" s="42"/>
      <c r="X1032" s="42"/>
      <c r="Y1032" s="42"/>
      <c r="Z1032" s="42"/>
      <c r="AA1032" s="42"/>
      <c r="AB1032" s="42"/>
      <c r="AC1032" s="42"/>
      <c r="AD1032" s="42"/>
      <c r="AE1032" s="42"/>
    </row>
    <row r="1033" customFormat="false" ht="15.75" hidden="false" customHeight="false" outlineLevel="0" collapsed="false">
      <c r="A1033" s="42"/>
      <c r="B1033" s="42"/>
      <c r="C1033" s="42"/>
      <c r="D1033" s="42"/>
      <c r="E1033" s="42"/>
      <c r="F1033" s="42"/>
      <c r="G1033" s="42"/>
      <c r="H1033" s="42"/>
      <c r="I1033" s="42"/>
      <c r="J1033" s="42"/>
      <c r="K1033" s="42"/>
      <c r="L1033" s="42"/>
      <c r="M1033" s="42"/>
      <c r="N1033" s="42"/>
      <c r="O1033" s="42"/>
      <c r="P1033" s="42"/>
      <c r="Q1033" s="42"/>
      <c r="R1033" s="42"/>
      <c r="S1033" s="42"/>
      <c r="T1033" s="42"/>
      <c r="U1033" s="42"/>
      <c r="V1033" s="42"/>
      <c r="W1033" s="42"/>
      <c r="X1033" s="42"/>
      <c r="Y1033" s="42"/>
      <c r="Z1033" s="42"/>
      <c r="AA1033" s="42"/>
      <c r="AB1033" s="42"/>
      <c r="AC1033" s="42"/>
      <c r="AD1033" s="42"/>
      <c r="AE1033" s="42"/>
    </row>
    <row r="1034" customFormat="false" ht="15.75" hidden="false" customHeight="false" outlineLevel="0" collapsed="false">
      <c r="A1034" s="42"/>
      <c r="B1034" s="42"/>
      <c r="C1034" s="42"/>
      <c r="D1034" s="42"/>
      <c r="E1034" s="42"/>
      <c r="F1034" s="42"/>
      <c r="G1034" s="42"/>
      <c r="H1034" s="42"/>
      <c r="I1034" s="42"/>
      <c r="J1034" s="42"/>
      <c r="K1034" s="42"/>
      <c r="L1034" s="42"/>
      <c r="M1034" s="42"/>
      <c r="N1034" s="42"/>
      <c r="O1034" s="42"/>
      <c r="P1034" s="42"/>
      <c r="Q1034" s="42"/>
      <c r="R1034" s="42"/>
      <c r="S1034" s="42"/>
      <c r="T1034" s="42"/>
      <c r="U1034" s="42"/>
      <c r="V1034" s="42"/>
      <c r="W1034" s="42"/>
      <c r="X1034" s="42"/>
      <c r="Y1034" s="42"/>
      <c r="Z1034" s="42"/>
      <c r="AA1034" s="42"/>
      <c r="AB1034" s="42"/>
      <c r="AC1034" s="42"/>
      <c r="AD1034" s="42"/>
      <c r="AE1034" s="42"/>
    </row>
  </sheetData>
  <mergeCells count="372">
    <mergeCell ref="A2:B2"/>
    <mergeCell ref="C2:H2"/>
    <mergeCell ref="I2:AE2"/>
    <mergeCell ref="A4:H4"/>
    <mergeCell ref="I4:U4"/>
    <mergeCell ref="W4:Y4"/>
    <mergeCell ref="Z4:AE4"/>
    <mergeCell ref="A6:B6"/>
    <mergeCell ref="C6:P6"/>
    <mergeCell ref="V6:AE6"/>
    <mergeCell ref="A9:AE12"/>
    <mergeCell ref="A15:AE18"/>
    <mergeCell ref="A21:AE24"/>
    <mergeCell ref="A26:AE26"/>
    <mergeCell ref="A27:J27"/>
    <mergeCell ref="K27:O27"/>
    <mergeCell ref="Q27:Z27"/>
    <mergeCell ref="AA27:AE27"/>
    <mergeCell ref="A28:J28"/>
    <mergeCell ref="K28:O28"/>
    <mergeCell ref="Q28:Z28"/>
    <mergeCell ref="AA28:AE28"/>
    <mergeCell ref="A29:J29"/>
    <mergeCell ref="K29:O29"/>
    <mergeCell ref="Q29:Z29"/>
    <mergeCell ref="AA29:AE29"/>
    <mergeCell ref="A30:J30"/>
    <mergeCell ref="K30:O30"/>
    <mergeCell ref="Q30:Z30"/>
    <mergeCell ref="AA30:AE30"/>
    <mergeCell ref="A31:J31"/>
    <mergeCell ref="K31:O31"/>
    <mergeCell ref="Q31:Z31"/>
    <mergeCell ref="AA31:AE31"/>
    <mergeCell ref="A33:AE33"/>
    <mergeCell ref="A34:D34"/>
    <mergeCell ref="E34:AE34"/>
    <mergeCell ref="A35:E35"/>
    <mergeCell ref="F35:AE35"/>
    <mergeCell ref="A36:C36"/>
    <mergeCell ref="D36:AE36"/>
    <mergeCell ref="A37:C37"/>
    <mergeCell ref="D37:T37"/>
    <mergeCell ref="U37:V37"/>
    <mergeCell ref="W37:AE37"/>
    <mergeCell ref="A38:C39"/>
    <mergeCell ref="D38:T39"/>
    <mergeCell ref="U38:V38"/>
    <mergeCell ref="W38:AE38"/>
    <mergeCell ref="U39:Y39"/>
    <mergeCell ref="Z39:AE39"/>
    <mergeCell ref="A40:C41"/>
    <mergeCell ref="D40:T41"/>
    <mergeCell ref="U40:X41"/>
    <mergeCell ref="Y40:AE41"/>
    <mergeCell ref="A42:D43"/>
    <mergeCell ref="E42:T43"/>
    <mergeCell ref="U42:X43"/>
    <mergeCell ref="Y42:AE43"/>
    <mergeCell ref="A44:D45"/>
    <mergeCell ref="E44:T45"/>
    <mergeCell ref="U44:X45"/>
    <mergeCell ref="Y44:AB45"/>
    <mergeCell ref="AC44:AE44"/>
    <mergeCell ref="AC45:AE45"/>
    <mergeCell ref="A46:C46"/>
    <mergeCell ref="P46:R46"/>
    <mergeCell ref="S46:AE46"/>
    <mergeCell ref="A47:G48"/>
    <mergeCell ref="H47:AE48"/>
    <mergeCell ref="A49:AE49"/>
    <mergeCell ref="A50:D50"/>
    <mergeCell ref="E50:G50"/>
    <mergeCell ref="H50:J50"/>
    <mergeCell ref="K50:M50"/>
    <mergeCell ref="N50:P50"/>
    <mergeCell ref="Q50:S50"/>
    <mergeCell ref="T50:V50"/>
    <mergeCell ref="W50:Y50"/>
    <mergeCell ref="Z50:AB50"/>
    <mergeCell ref="AC50:AE50"/>
    <mergeCell ref="A51:D51"/>
    <mergeCell ref="E51:G51"/>
    <mergeCell ref="H51:J51"/>
    <mergeCell ref="K51:M51"/>
    <mergeCell ref="N51:P51"/>
    <mergeCell ref="Q51:S51"/>
    <mergeCell ref="T51:V51"/>
    <mergeCell ref="W51:Y51"/>
    <mergeCell ref="Z51:AB51"/>
    <mergeCell ref="AC51:AE51"/>
    <mergeCell ref="A52:D52"/>
    <mergeCell ref="E52:G52"/>
    <mergeCell ref="H52:J52"/>
    <mergeCell ref="K52:M52"/>
    <mergeCell ref="N52:P52"/>
    <mergeCell ref="Q52:S52"/>
    <mergeCell ref="T52:V52"/>
    <mergeCell ref="W52:Y52"/>
    <mergeCell ref="Z52:AB52"/>
    <mergeCell ref="AC52:AE52"/>
    <mergeCell ref="A53:D53"/>
    <mergeCell ref="E53:G53"/>
    <mergeCell ref="H53:J53"/>
    <mergeCell ref="K53:M53"/>
    <mergeCell ref="N53:P53"/>
    <mergeCell ref="Q53:S53"/>
    <mergeCell ref="T53:V53"/>
    <mergeCell ref="W53:Y53"/>
    <mergeCell ref="Z53:AB53"/>
    <mergeCell ref="AC53:AE53"/>
    <mergeCell ref="A54:D54"/>
    <mergeCell ref="E54:G54"/>
    <mergeCell ref="H54:J54"/>
    <mergeCell ref="K54:M54"/>
    <mergeCell ref="N54:P54"/>
    <mergeCell ref="Q54:S54"/>
    <mergeCell ref="T54:V54"/>
    <mergeCell ref="W54:Y54"/>
    <mergeCell ref="Z54:AB54"/>
    <mergeCell ref="AC54:AE54"/>
    <mergeCell ref="A55:D55"/>
    <mergeCell ref="E55:G55"/>
    <mergeCell ref="H55:J55"/>
    <mergeCell ref="K55:M55"/>
    <mergeCell ref="N55:P55"/>
    <mergeCell ref="Q55:S55"/>
    <mergeCell ref="T55:V55"/>
    <mergeCell ref="W55:Y55"/>
    <mergeCell ref="Z55:AB55"/>
    <mergeCell ref="AC55:AE55"/>
    <mergeCell ref="A56:D56"/>
    <mergeCell ref="E56:G56"/>
    <mergeCell ref="H56:J56"/>
    <mergeCell ref="K56:M56"/>
    <mergeCell ref="N56:P56"/>
    <mergeCell ref="Q56:S56"/>
    <mergeCell ref="T56:V56"/>
    <mergeCell ref="W56:Y56"/>
    <mergeCell ref="Z56:AB56"/>
    <mergeCell ref="AC56:AE56"/>
    <mergeCell ref="A57:D57"/>
    <mergeCell ref="E57:G57"/>
    <mergeCell ref="H57:J57"/>
    <mergeCell ref="K57:M57"/>
    <mergeCell ref="N57:P57"/>
    <mergeCell ref="Q57:S57"/>
    <mergeCell ref="T57:V57"/>
    <mergeCell ref="W57:Y57"/>
    <mergeCell ref="Z57:AB57"/>
    <mergeCell ref="AC57:AE57"/>
    <mergeCell ref="A58:D58"/>
    <mergeCell ref="E58:G58"/>
    <mergeCell ref="H58:J58"/>
    <mergeCell ref="K58:M58"/>
    <mergeCell ref="N58:P58"/>
    <mergeCell ref="Q58:S58"/>
    <mergeCell ref="T58:V58"/>
    <mergeCell ref="W58:Y58"/>
    <mergeCell ref="Z58:AB58"/>
    <mergeCell ref="AC58:AE58"/>
    <mergeCell ref="A59:D59"/>
    <mergeCell ref="E59:G59"/>
    <mergeCell ref="H59:J59"/>
    <mergeCell ref="K59:M59"/>
    <mergeCell ref="N59:P59"/>
    <mergeCell ref="Q59:S59"/>
    <mergeCell ref="T59:V59"/>
    <mergeCell ref="W59:Y59"/>
    <mergeCell ref="Z59:AB59"/>
    <mergeCell ref="AC59:AE59"/>
    <mergeCell ref="A60:D60"/>
    <mergeCell ref="E60:G60"/>
    <mergeCell ref="H60:J60"/>
    <mergeCell ref="K60:M60"/>
    <mergeCell ref="N60:P60"/>
    <mergeCell ref="Q60:S60"/>
    <mergeCell ref="T60:V60"/>
    <mergeCell ref="W60:Y60"/>
    <mergeCell ref="Z60:AB60"/>
    <mergeCell ref="AC60:AE60"/>
    <mergeCell ref="A61:D61"/>
    <mergeCell ref="E61:G61"/>
    <mergeCell ref="H61:J61"/>
    <mergeCell ref="K61:M61"/>
    <mergeCell ref="N61:P61"/>
    <mergeCell ref="Q61:S61"/>
    <mergeCell ref="T61:V61"/>
    <mergeCell ref="W61:Y61"/>
    <mergeCell ref="Z61:AB61"/>
    <mergeCell ref="AC61:AE61"/>
    <mergeCell ref="A63:AE63"/>
    <mergeCell ref="A64:O64"/>
    <mergeCell ref="Q64:AE64"/>
    <mergeCell ref="A65:B65"/>
    <mergeCell ref="C65:O65"/>
    <mergeCell ref="Q65:R65"/>
    <mergeCell ref="S65:AE65"/>
    <mergeCell ref="A66:C66"/>
    <mergeCell ref="D66:O66"/>
    <mergeCell ref="Q66:S66"/>
    <mergeCell ref="T66:AE66"/>
    <mergeCell ref="D67:O67"/>
    <mergeCell ref="T67:AE67"/>
    <mergeCell ref="D68:O68"/>
    <mergeCell ref="T68:AE68"/>
    <mergeCell ref="A69:C70"/>
    <mergeCell ref="D69:O70"/>
    <mergeCell ref="Q69:S70"/>
    <mergeCell ref="T69:AE70"/>
    <mergeCell ref="A71:G71"/>
    <mergeCell ref="H71:O71"/>
    <mergeCell ref="Q71:W71"/>
    <mergeCell ref="X71:AE71"/>
    <mergeCell ref="A72:G72"/>
    <mergeCell ref="H72:O72"/>
    <mergeCell ref="Q72:W72"/>
    <mergeCell ref="X72:AE72"/>
    <mergeCell ref="A73:G73"/>
    <mergeCell ref="H73:O73"/>
    <mergeCell ref="Q73:W73"/>
    <mergeCell ref="X73:AE73"/>
    <mergeCell ref="A74:G74"/>
    <mergeCell ref="H74:O74"/>
    <mergeCell ref="Q74:W74"/>
    <mergeCell ref="X74:AE74"/>
    <mergeCell ref="A75:O75"/>
    <mergeCell ref="Q75:AE75"/>
    <mergeCell ref="A76:B77"/>
    <mergeCell ref="C76:M77"/>
    <mergeCell ref="N76:O76"/>
    <mergeCell ref="Q76:R77"/>
    <mergeCell ref="S76:AC77"/>
    <mergeCell ref="AD76:AE76"/>
    <mergeCell ref="N77:O77"/>
    <mergeCell ref="AD77:AE77"/>
    <mergeCell ref="A78:H78"/>
    <mergeCell ref="I78:O78"/>
    <mergeCell ref="Q78:X78"/>
    <mergeCell ref="Y78:AE78"/>
    <mergeCell ref="A79:H79"/>
    <mergeCell ref="I79:O79"/>
    <mergeCell ref="Q79:X79"/>
    <mergeCell ref="Y79:AE79"/>
    <mergeCell ref="A80:K80"/>
    <mergeCell ref="L80:O80"/>
    <mergeCell ref="Q80:AA80"/>
    <mergeCell ref="AB80:AE80"/>
    <mergeCell ref="A81:K81"/>
    <mergeCell ref="L81:O81"/>
    <mergeCell ref="Q81:AA81"/>
    <mergeCell ref="AB81:AE81"/>
    <mergeCell ref="A83:B84"/>
    <mergeCell ref="C83:M84"/>
    <mergeCell ref="N83:O83"/>
    <mergeCell ref="Q83:R84"/>
    <mergeCell ref="S83:AC84"/>
    <mergeCell ref="AD83:AE83"/>
    <mergeCell ref="N84:O84"/>
    <mergeCell ref="AD84:AE84"/>
    <mergeCell ref="A85:H85"/>
    <mergeCell ref="I85:O85"/>
    <mergeCell ref="Q85:X85"/>
    <mergeCell ref="Y85:AE85"/>
    <mergeCell ref="A86:H86"/>
    <mergeCell ref="I86:O86"/>
    <mergeCell ref="Q86:X86"/>
    <mergeCell ref="Y86:AE86"/>
    <mergeCell ref="A87:K87"/>
    <mergeCell ref="L87:O87"/>
    <mergeCell ref="Q87:AA87"/>
    <mergeCell ref="AB87:AE87"/>
    <mergeCell ref="A88:K88"/>
    <mergeCell ref="L88:O88"/>
    <mergeCell ref="Q88:AA88"/>
    <mergeCell ref="AB88:AE88"/>
    <mergeCell ref="A90:AE90"/>
    <mergeCell ref="A91:O91"/>
    <mergeCell ref="Q91:AE91"/>
    <mergeCell ref="A92:B93"/>
    <mergeCell ref="C92:M93"/>
    <mergeCell ref="N92:O92"/>
    <mergeCell ref="Q92:R93"/>
    <mergeCell ref="S92:AC93"/>
    <mergeCell ref="AD92:AE92"/>
    <mergeCell ref="N93:O93"/>
    <mergeCell ref="AD93:AE93"/>
    <mergeCell ref="A94:H94"/>
    <mergeCell ref="I94:O94"/>
    <mergeCell ref="Q94:X94"/>
    <mergeCell ref="Y94:AE94"/>
    <mergeCell ref="A95:H95"/>
    <mergeCell ref="I95:O95"/>
    <mergeCell ref="Q95:X95"/>
    <mergeCell ref="Y95:AE95"/>
    <mergeCell ref="A96:K96"/>
    <mergeCell ref="L96:O96"/>
    <mergeCell ref="Q96:AA96"/>
    <mergeCell ref="AB96:AE96"/>
    <mergeCell ref="A97:K97"/>
    <mergeCell ref="L97:O97"/>
    <mergeCell ref="Q97:AA97"/>
    <mergeCell ref="AB97:AE97"/>
    <mergeCell ref="A99:B100"/>
    <mergeCell ref="C99:M100"/>
    <mergeCell ref="N99:O99"/>
    <mergeCell ref="Q99:R100"/>
    <mergeCell ref="S99:AC100"/>
    <mergeCell ref="AD99:AE99"/>
    <mergeCell ref="N100:O100"/>
    <mergeCell ref="AD100:AE100"/>
    <mergeCell ref="A101:H101"/>
    <mergeCell ref="I101:O101"/>
    <mergeCell ref="Q101:X101"/>
    <mergeCell ref="Y101:AE101"/>
    <mergeCell ref="A102:H102"/>
    <mergeCell ref="I102:O102"/>
    <mergeCell ref="Q102:X102"/>
    <mergeCell ref="Y102:AE102"/>
    <mergeCell ref="A103:K103"/>
    <mergeCell ref="L103:O103"/>
    <mergeCell ref="Q103:AA103"/>
    <mergeCell ref="AB103:AE103"/>
    <mergeCell ref="A104:K104"/>
    <mergeCell ref="L104:O104"/>
    <mergeCell ref="Q104:AA104"/>
    <mergeCell ref="AB104:AE104"/>
    <mergeCell ref="B107:D107"/>
    <mergeCell ref="E107:G107"/>
    <mergeCell ref="H107:K107"/>
    <mergeCell ref="L107:N107"/>
    <mergeCell ref="O107:Q107"/>
    <mergeCell ref="R107:U107"/>
    <mergeCell ref="V107:Y107"/>
    <mergeCell ref="Z107:AB107"/>
    <mergeCell ref="AC107:AE107"/>
    <mergeCell ref="B108:D108"/>
    <mergeCell ref="E108:G108"/>
    <mergeCell ref="H108:K108"/>
    <mergeCell ref="L108:N108"/>
    <mergeCell ref="O108:Q108"/>
    <mergeCell ref="R108:U108"/>
    <mergeCell ref="V108:Y108"/>
    <mergeCell ref="Z108:AB108"/>
    <mergeCell ref="AC108:AE108"/>
    <mergeCell ref="B109:D109"/>
    <mergeCell ref="E109:G109"/>
    <mergeCell ref="H109:K109"/>
    <mergeCell ref="L109:N109"/>
    <mergeCell ref="O109:Q109"/>
    <mergeCell ref="R109:U109"/>
    <mergeCell ref="V109:Y109"/>
    <mergeCell ref="Z109:AB109"/>
    <mergeCell ref="AC109:AE109"/>
    <mergeCell ref="B110:D110"/>
    <mergeCell ref="E110:G110"/>
    <mergeCell ref="H110:K110"/>
    <mergeCell ref="L110:N110"/>
    <mergeCell ref="O110:Q110"/>
    <mergeCell ref="R110:U110"/>
    <mergeCell ref="V110:Y110"/>
    <mergeCell ref="Z110:AB110"/>
    <mergeCell ref="AC110:AE110"/>
    <mergeCell ref="B111:D111"/>
    <mergeCell ref="E111:G111"/>
    <mergeCell ref="H111:K111"/>
    <mergeCell ref="L111:N111"/>
    <mergeCell ref="O111:Q111"/>
    <mergeCell ref="R111:U111"/>
    <mergeCell ref="V111:Y111"/>
    <mergeCell ref="Z111:AB111"/>
    <mergeCell ref="AC111:AE111"/>
  </mergeCells>
  <dataValidations count="3">
    <dataValidation allowBlank="true" errorStyle="stop" operator="between" showDropDown="false" showErrorMessage="true" showInputMessage="false" sqref="C2" type="list">
      <formula1>Lista_Órgãos!$A$2:$A$56</formula1>
      <formula2>0</formula2>
    </dataValidation>
    <dataValidation allowBlank="true" errorStyle="stop" operator="between" showDropDown="false" showErrorMessage="true" showInputMessage="false" sqref="C6" type="list">
      <formula1>'Lista_Tipos de Crédito Especial'!$A$2:$A$14</formula1>
      <formula2>0</formula2>
    </dataValidation>
    <dataValidation allowBlank="true" errorStyle="stop" operator="between" showDropDown="false" showErrorMessage="true" showInputMessage="false" sqref="V6" type="list">
      <formula1>'Lista_Origem de Recursos'!$A$2:$A$5</formula1>
      <formula2>0</formula2>
    </dataValidation>
  </dataValidations>
  <printOptions headings="false" gridLines="true" gridLinesSet="true" horizontalCentered="true" verticalCentered="false"/>
  <pageMargins left="0.7" right="0.7" top="0.75" bottom="0.75" header="0" footer="0"/>
  <pageSetup paperSize="9" scale="100" fitToWidth="1" fitToHeight="1" pageOrder="overThenDown" orientation="landscape" blackAndWhite="false" draft="false" cellComments="none" horizontalDpi="300" verticalDpi="300" copies="1"/>
  <headerFooter differentFirst="false" differentOddEven="false">
    <oddHeader>&amp;C&amp;F</oddHeader>
    <oddFooter>&amp;L&amp;D &amp;T&amp;R&amp;P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9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31" min="1" style="0" width="3.88"/>
  </cols>
  <sheetData>
    <row r="1" customFormat="false" ht="3.75" hidden="false" customHeight="true" outlineLevel="0" collapsed="false">
      <c r="A1" s="39"/>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row>
    <row r="2" customFormat="false" ht="18.75" hidden="false" customHeight="true" outlineLevel="0" collapsed="false">
      <c r="A2" s="40" t="s">
        <v>0</v>
      </c>
      <c r="B2" s="40"/>
      <c r="C2" s="40" t="s">
        <v>100</v>
      </c>
      <c r="D2" s="40"/>
      <c r="E2" s="40"/>
      <c r="F2" s="40"/>
      <c r="G2" s="40"/>
      <c r="H2" s="40"/>
      <c r="I2" s="77" t="str">
        <f aca="false">IF(C2="","",VLOOKUP(C2,Lista_Órgãos!A2:B56,2,0))</f>
        <v>2906 - DIRETORIA GERAL DE ADMINISTRAÇÃO PENITENCIÁRIA</v>
      </c>
      <c r="J2" s="77"/>
      <c r="K2" s="77"/>
      <c r="L2" s="77"/>
      <c r="M2" s="77"/>
      <c r="N2" s="77"/>
      <c r="O2" s="77"/>
      <c r="P2" s="77"/>
      <c r="Q2" s="77"/>
      <c r="R2" s="77"/>
      <c r="S2" s="77"/>
      <c r="T2" s="77"/>
      <c r="U2" s="77"/>
      <c r="V2" s="77"/>
      <c r="W2" s="77"/>
      <c r="X2" s="77"/>
      <c r="Y2" s="77"/>
      <c r="Z2" s="77"/>
      <c r="AA2" s="77"/>
      <c r="AB2" s="77"/>
      <c r="AC2" s="77"/>
      <c r="AD2" s="77"/>
      <c r="AE2" s="77"/>
    </row>
    <row r="3" customFormat="false" ht="3.75" hidden="false" customHeight="true" outlineLevel="0" collapsed="false">
      <c r="A3" s="42"/>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row>
    <row r="4" customFormat="false" ht="18.75" hidden="false" customHeight="true" outlineLevel="0" collapsed="false">
      <c r="A4" s="40" t="s">
        <v>2</v>
      </c>
      <c r="B4" s="40"/>
      <c r="C4" s="40"/>
      <c r="D4" s="40"/>
      <c r="E4" s="40"/>
      <c r="F4" s="40"/>
      <c r="G4" s="40"/>
      <c r="H4" s="40"/>
      <c r="I4" s="43" t="s">
        <v>101</v>
      </c>
      <c r="J4" s="43"/>
      <c r="K4" s="43"/>
      <c r="L4" s="43"/>
      <c r="M4" s="43"/>
      <c r="N4" s="43"/>
      <c r="O4" s="43"/>
      <c r="P4" s="43"/>
      <c r="Q4" s="43"/>
      <c r="R4" s="43"/>
      <c r="S4" s="43"/>
      <c r="T4" s="43"/>
      <c r="U4" s="43"/>
      <c r="V4" s="42"/>
      <c r="W4" s="44" t="s">
        <v>3</v>
      </c>
      <c r="X4" s="44"/>
      <c r="Y4" s="44"/>
      <c r="Z4" s="77" t="s">
        <v>102</v>
      </c>
      <c r="AA4" s="77"/>
      <c r="AB4" s="77"/>
      <c r="AC4" s="77"/>
      <c r="AD4" s="77"/>
      <c r="AE4" s="77"/>
    </row>
    <row r="5" customFormat="false" ht="3.75" hidden="false" customHeight="true" outlineLevel="0" collapsed="false">
      <c r="A5" s="39"/>
      <c r="B5" s="39"/>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row>
    <row r="6" customFormat="false" ht="15.75" hidden="false" customHeight="false" outlineLevel="0" collapsed="false">
      <c r="A6" s="46" t="s">
        <v>5</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row>
    <row r="7" customFormat="false" ht="18.75" hidden="false" customHeight="true" outlineLevel="0" collapsed="false">
      <c r="A7" s="78" t="s">
        <v>103</v>
      </c>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row>
    <row r="8" customFormat="false" ht="18.75" hidden="false" customHeight="true" outlineLevel="0" collapsed="false">
      <c r="A8" s="78"/>
      <c r="B8" s="78"/>
      <c r="C8" s="78"/>
      <c r="D8" s="78"/>
      <c r="E8" s="78"/>
      <c r="F8" s="78"/>
      <c r="G8" s="78"/>
      <c r="H8" s="78"/>
      <c r="I8" s="78"/>
      <c r="J8" s="78"/>
      <c r="K8" s="78"/>
      <c r="L8" s="78"/>
      <c r="M8" s="78"/>
      <c r="N8" s="78"/>
      <c r="O8" s="78"/>
      <c r="P8" s="78"/>
      <c r="Q8" s="78"/>
      <c r="R8" s="78"/>
      <c r="S8" s="78"/>
      <c r="T8" s="78"/>
      <c r="U8" s="78"/>
      <c r="V8" s="78"/>
      <c r="W8" s="78"/>
      <c r="X8" s="78"/>
      <c r="Y8" s="78"/>
      <c r="Z8" s="78"/>
      <c r="AA8" s="78"/>
      <c r="AB8" s="78"/>
      <c r="AC8" s="78"/>
      <c r="AD8" s="78"/>
      <c r="AE8" s="78"/>
    </row>
    <row r="9" customFormat="false" ht="18.75" hidden="false" customHeight="true" outlineLevel="0" collapsed="false">
      <c r="A9" s="78"/>
      <c r="B9" s="78"/>
      <c r="C9" s="78"/>
      <c r="D9" s="78"/>
      <c r="E9" s="78"/>
      <c r="F9" s="78"/>
      <c r="G9" s="78"/>
      <c r="H9" s="78"/>
      <c r="I9" s="78"/>
      <c r="J9" s="78"/>
      <c r="K9" s="78"/>
      <c r="L9" s="78"/>
      <c r="M9" s="78"/>
      <c r="N9" s="78"/>
      <c r="O9" s="78"/>
      <c r="P9" s="78"/>
      <c r="Q9" s="78"/>
      <c r="R9" s="78"/>
      <c r="S9" s="78"/>
      <c r="T9" s="78"/>
      <c r="U9" s="78"/>
      <c r="V9" s="78"/>
      <c r="W9" s="78"/>
      <c r="X9" s="78"/>
      <c r="Y9" s="78"/>
      <c r="Z9" s="78"/>
      <c r="AA9" s="78"/>
      <c r="AB9" s="78"/>
      <c r="AC9" s="78"/>
      <c r="AD9" s="78"/>
      <c r="AE9" s="78"/>
    </row>
    <row r="10" customFormat="false" ht="18.75" hidden="false" customHeight="true" outlineLevel="0" collapsed="false">
      <c r="A10" s="78"/>
      <c r="B10" s="78"/>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row>
    <row r="11" customFormat="false" ht="3.75" hidden="false" customHeight="true" outlineLevel="0" collapsed="false">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row>
    <row r="12" customFormat="false" ht="15.75" hidden="false" customHeight="false" outlineLevel="0" collapsed="false">
      <c r="A12" s="46" t="s">
        <v>7</v>
      </c>
      <c r="B12" s="42"/>
      <c r="C12" s="42"/>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row>
    <row r="13" customFormat="false" ht="18.75" hidden="false" customHeight="true" outlineLevel="0" collapsed="false">
      <c r="A13" s="78" t="s">
        <v>104</v>
      </c>
      <c r="B13" s="78"/>
      <c r="C13" s="78"/>
      <c r="D13" s="78"/>
      <c r="E13" s="78"/>
      <c r="F13" s="78"/>
      <c r="G13" s="78"/>
      <c r="H13" s="78"/>
      <c r="I13" s="78"/>
      <c r="J13" s="78"/>
      <c r="K13" s="78"/>
      <c r="L13" s="78"/>
      <c r="M13" s="78"/>
      <c r="N13" s="78"/>
      <c r="O13" s="78"/>
      <c r="P13" s="78"/>
      <c r="Q13" s="78"/>
      <c r="R13" s="78"/>
      <c r="S13" s="78"/>
      <c r="T13" s="78"/>
      <c r="U13" s="78"/>
      <c r="V13" s="78"/>
      <c r="W13" s="78"/>
      <c r="X13" s="78"/>
      <c r="Y13" s="78"/>
      <c r="Z13" s="78"/>
      <c r="AA13" s="78"/>
      <c r="AB13" s="78"/>
      <c r="AC13" s="78"/>
      <c r="AD13" s="78"/>
      <c r="AE13" s="78"/>
    </row>
    <row r="14" customFormat="false" ht="18.75" hidden="false" customHeight="true" outlineLevel="0" collapsed="false">
      <c r="A14" s="78"/>
      <c r="B14" s="78"/>
      <c r="C14" s="78"/>
      <c r="D14" s="78"/>
      <c r="E14" s="78"/>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row>
    <row r="15" customFormat="false" ht="18.75" hidden="false" customHeight="true" outlineLevel="0" collapsed="false">
      <c r="A15" s="78"/>
      <c r="B15" s="78"/>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row>
    <row r="16" customFormat="false" ht="18.75" hidden="false" customHeight="true" outlineLevel="0" collapsed="false">
      <c r="A16" s="78"/>
      <c r="B16" s="78"/>
      <c r="C16" s="78"/>
      <c r="D16" s="78"/>
      <c r="E16" s="78"/>
      <c r="F16" s="78"/>
      <c r="G16" s="78"/>
      <c r="H16" s="78"/>
      <c r="I16" s="78"/>
      <c r="J16" s="78"/>
      <c r="K16" s="78"/>
      <c r="L16" s="78"/>
      <c r="M16" s="78"/>
      <c r="N16" s="78"/>
      <c r="O16" s="78"/>
      <c r="P16" s="78"/>
      <c r="Q16" s="78"/>
      <c r="R16" s="78"/>
      <c r="S16" s="78"/>
      <c r="T16" s="78"/>
      <c r="U16" s="78"/>
      <c r="V16" s="78"/>
      <c r="W16" s="78"/>
      <c r="X16" s="78"/>
      <c r="Y16" s="78"/>
      <c r="Z16" s="78"/>
      <c r="AA16" s="78"/>
      <c r="AB16" s="78"/>
      <c r="AC16" s="78"/>
      <c r="AD16" s="78"/>
      <c r="AE16" s="78"/>
    </row>
    <row r="17" customFormat="false" ht="3.75" hidden="false" customHeight="true" outlineLevel="0" collapsed="false">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row>
    <row r="18" customFormat="false" ht="15.75" hidden="false" customHeight="false" outlineLevel="0" collapsed="false">
      <c r="A18" s="46" t="s">
        <v>8</v>
      </c>
      <c r="B18" s="42"/>
      <c r="C18" s="42"/>
      <c r="D18" s="42"/>
      <c r="E18" s="42"/>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row>
    <row r="19" customFormat="false" ht="15" hidden="false" customHeight="true" outlineLevel="0" collapsed="false">
      <c r="A19" s="78" t="s">
        <v>105</v>
      </c>
      <c r="B19" s="78"/>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row>
    <row r="20" customFormat="false" ht="15" hidden="false" customHeight="true" outlineLevel="0" collapsed="false">
      <c r="A20" s="78"/>
      <c r="B20" s="78"/>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row>
    <row r="21" customFormat="false" ht="15" hidden="false" customHeight="true" outlineLevel="0" collapsed="false">
      <c r="A21" s="78"/>
      <c r="B21" s="78"/>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row>
    <row r="22" customFormat="false" ht="15" hidden="false" customHeight="true" outlineLevel="0" collapsed="false">
      <c r="A22" s="78"/>
      <c r="B22" s="78"/>
      <c r="C22" s="78"/>
      <c r="D22" s="78"/>
      <c r="E22" s="78"/>
      <c r="F22" s="78"/>
      <c r="G22" s="78"/>
      <c r="H22" s="78"/>
      <c r="I22" s="78"/>
      <c r="J22" s="78"/>
      <c r="K22" s="78"/>
      <c r="L22" s="78"/>
      <c r="M22" s="78"/>
      <c r="N22" s="78"/>
      <c r="O22" s="78"/>
      <c r="P22" s="78"/>
      <c r="Q22" s="78"/>
      <c r="R22" s="78"/>
      <c r="S22" s="78"/>
      <c r="T22" s="78"/>
      <c r="U22" s="78"/>
      <c r="V22" s="78"/>
      <c r="W22" s="78"/>
      <c r="X22" s="78"/>
      <c r="Y22" s="78"/>
      <c r="Z22" s="78"/>
      <c r="AA22" s="78"/>
      <c r="AB22" s="78"/>
      <c r="AC22" s="78"/>
      <c r="AD22" s="78"/>
      <c r="AE22" s="78"/>
    </row>
    <row r="23" customFormat="false" ht="15" hidden="false" customHeight="true" outlineLevel="0" collapsed="false">
      <c r="A23" s="78"/>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row>
    <row r="24" customFormat="false" ht="3.75" hidden="false" customHeight="true" outlineLevel="0" collapsed="false">
      <c r="A24" s="39" t="s">
        <v>10</v>
      </c>
      <c r="B24" s="39"/>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row>
    <row r="25" customFormat="false" ht="18.75" hidden="false" customHeight="true" outlineLevel="0" collapsed="false">
      <c r="A25" s="46" t="s">
        <v>10</v>
      </c>
      <c r="B25" s="50"/>
      <c r="C25" s="50"/>
      <c r="D25" s="50"/>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row>
    <row r="26" customFormat="false" ht="18.75" hidden="false" customHeight="true" outlineLevel="0" collapsed="false">
      <c r="A26" s="24" t="n">
        <v>1</v>
      </c>
      <c r="B26" s="79" t="s">
        <v>106</v>
      </c>
      <c r="C26" s="79"/>
      <c r="D26" s="79"/>
      <c r="E26" s="79"/>
      <c r="F26" s="79"/>
      <c r="G26" s="79"/>
      <c r="H26" s="79"/>
      <c r="I26" s="79"/>
      <c r="J26" s="79"/>
      <c r="K26" s="79"/>
      <c r="L26" s="79"/>
      <c r="M26" s="79"/>
      <c r="N26" s="79"/>
      <c r="O26" s="79"/>
      <c r="P26" s="79"/>
      <c r="Q26" s="79"/>
      <c r="R26" s="79"/>
      <c r="S26" s="79"/>
      <c r="T26" s="79"/>
      <c r="U26" s="79"/>
      <c r="V26" s="79"/>
      <c r="W26" s="79"/>
      <c r="X26" s="79"/>
      <c r="Y26" s="79"/>
      <c r="Z26" s="79"/>
      <c r="AA26" s="79"/>
      <c r="AB26" s="79"/>
      <c r="AC26" s="79"/>
      <c r="AD26" s="79"/>
      <c r="AE26" s="79"/>
    </row>
    <row r="27" customFormat="false" ht="18.75" hidden="false" customHeight="true" outlineLevel="0" collapsed="false">
      <c r="A27" s="24" t="n">
        <v>2</v>
      </c>
      <c r="B27" s="80"/>
      <c r="C27" s="80"/>
      <c r="D27" s="80"/>
      <c r="E27" s="80"/>
      <c r="F27" s="80"/>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row>
    <row r="28" customFormat="false" ht="18.75" hidden="false" customHeight="true" outlineLevel="0" collapsed="false">
      <c r="A28" s="24" t="n">
        <v>3</v>
      </c>
      <c r="B28" s="80"/>
      <c r="C28" s="80"/>
      <c r="D28" s="80"/>
      <c r="E28" s="80"/>
      <c r="F28" s="80"/>
      <c r="G28" s="80"/>
      <c r="H28" s="80"/>
      <c r="I28" s="80"/>
      <c r="J28" s="80"/>
      <c r="K28" s="80"/>
      <c r="L28" s="80"/>
      <c r="M28" s="80"/>
      <c r="N28" s="80"/>
      <c r="O28" s="80"/>
      <c r="P28" s="80"/>
      <c r="Q28" s="80"/>
      <c r="R28" s="80"/>
      <c r="S28" s="80"/>
      <c r="T28" s="80"/>
      <c r="U28" s="80"/>
      <c r="V28" s="80"/>
      <c r="W28" s="80"/>
      <c r="X28" s="80"/>
      <c r="Y28" s="80"/>
      <c r="Z28" s="80"/>
      <c r="AA28" s="80"/>
      <c r="AB28" s="80"/>
      <c r="AC28" s="80"/>
      <c r="AD28" s="80"/>
      <c r="AE28" s="80"/>
    </row>
    <row r="29" customFormat="false" ht="18.75" hidden="false" customHeight="true" outlineLevel="0" collapsed="false">
      <c r="A29" s="24" t="n">
        <v>4</v>
      </c>
      <c r="B29" s="80"/>
      <c r="C29" s="80"/>
      <c r="D29" s="80"/>
      <c r="E29" s="80"/>
      <c r="F29" s="80"/>
      <c r="G29" s="80"/>
      <c r="H29" s="80"/>
      <c r="I29" s="80"/>
      <c r="J29" s="80"/>
      <c r="K29" s="80"/>
      <c r="L29" s="80"/>
      <c r="M29" s="80"/>
      <c r="N29" s="80"/>
      <c r="O29" s="80"/>
      <c r="P29" s="80"/>
      <c r="Q29" s="80"/>
      <c r="R29" s="80"/>
      <c r="S29" s="80"/>
      <c r="T29" s="80"/>
      <c r="U29" s="80"/>
      <c r="V29" s="80"/>
      <c r="W29" s="80"/>
      <c r="X29" s="80"/>
      <c r="Y29" s="80"/>
      <c r="Z29" s="80"/>
      <c r="AA29" s="80"/>
      <c r="AB29" s="80"/>
      <c r="AC29" s="80"/>
      <c r="AD29" s="80"/>
      <c r="AE29" s="80"/>
    </row>
    <row r="30" customFormat="false" ht="18.75" hidden="false" customHeight="true" outlineLevel="0" collapsed="false">
      <c r="A30" s="24" t="n">
        <v>5</v>
      </c>
      <c r="B30" s="80"/>
      <c r="C30" s="80"/>
      <c r="D30" s="80"/>
      <c r="E30" s="80"/>
      <c r="F30" s="80"/>
      <c r="G30" s="80"/>
      <c r="H30" s="80"/>
      <c r="I30" s="80"/>
      <c r="J30" s="80"/>
      <c r="K30" s="80"/>
      <c r="L30" s="80"/>
      <c r="M30" s="80"/>
      <c r="N30" s="80"/>
      <c r="O30" s="80"/>
      <c r="P30" s="80"/>
      <c r="Q30" s="80"/>
      <c r="R30" s="80"/>
      <c r="S30" s="80"/>
      <c r="T30" s="80"/>
      <c r="U30" s="80"/>
      <c r="V30" s="80"/>
      <c r="W30" s="80"/>
      <c r="X30" s="80"/>
      <c r="Y30" s="80"/>
      <c r="Z30" s="80"/>
      <c r="AA30" s="80"/>
      <c r="AB30" s="80"/>
      <c r="AC30" s="80"/>
      <c r="AD30" s="80"/>
      <c r="AE30" s="80"/>
    </row>
    <row r="31" customFormat="false" ht="18.75" hidden="false" customHeight="true" outlineLevel="0" collapsed="false">
      <c r="A31" s="24" t="n">
        <v>6</v>
      </c>
      <c r="B31" s="80"/>
      <c r="C31" s="80"/>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row>
    <row r="32" customFormat="false" ht="3.75" hidden="false" customHeight="true" outlineLevel="0" collapsed="false">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row>
    <row r="33" customFormat="false" ht="15.75" hidden="false" customHeight="false" outlineLevel="0" collapsed="false">
      <c r="A33" s="46" t="s">
        <v>107</v>
      </c>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row>
    <row r="34" customFormat="false" ht="31.3" hidden="false" customHeight="true" outlineLevel="0" collapsed="false">
      <c r="A34" s="21" t="s">
        <v>15</v>
      </c>
      <c r="B34" s="21" t="s">
        <v>20</v>
      </c>
      <c r="C34" s="21"/>
      <c r="D34" s="21"/>
      <c r="E34" s="21"/>
      <c r="F34" s="21" t="s">
        <v>18</v>
      </c>
      <c r="G34" s="21"/>
      <c r="H34" s="21"/>
      <c r="I34" s="21"/>
      <c r="J34" s="21" t="s">
        <v>19</v>
      </c>
      <c r="K34" s="21"/>
      <c r="L34" s="21"/>
      <c r="M34" s="21"/>
      <c r="N34" s="21"/>
      <c r="O34" s="21" t="s">
        <v>21</v>
      </c>
      <c r="P34" s="21"/>
      <c r="Q34" s="21"/>
      <c r="R34" s="21"/>
      <c r="S34" s="21"/>
      <c r="T34" s="21" t="s">
        <v>22</v>
      </c>
      <c r="U34" s="21"/>
      <c r="V34" s="21"/>
      <c r="W34" s="21"/>
      <c r="X34" s="21" t="s">
        <v>108</v>
      </c>
      <c r="Y34" s="21"/>
      <c r="Z34" s="21"/>
      <c r="AA34" s="21"/>
      <c r="AB34" s="21" t="s">
        <v>23</v>
      </c>
      <c r="AC34" s="21"/>
      <c r="AD34" s="21"/>
      <c r="AE34" s="21"/>
    </row>
    <row r="35" customFormat="false" ht="67.5" hidden="false" customHeight="true" outlineLevel="0" collapsed="false">
      <c r="A35" s="24" t="n">
        <v>1</v>
      </c>
      <c r="B35" s="81" t="s">
        <v>109</v>
      </c>
      <c r="C35" s="81"/>
      <c r="D35" s="81"/>
      <c r="E35" s="81"/>
      <c r="F35" s="81" t="s">
        <v>110</v>
      </c>
      <c r="G35" s="81"/>
      <c r="H35" s="81"/>
      <c r="I35" s="81"/>
      <c r="J35" s="81" t="s">
        <v>111</v>
      </c>
      <c r="K35" s="81"/>
      <c r="L35" s="81"/>
      <c r="M35" s="81"/>
      <c r="N35" s="81"/>
      <c r="O35" s="82" t="n">
        <v>3000000</v>
      </c>
      <c r="P35" s="82"/>
      <c r="Q35" s="82"/>
      <c r="R35" s="82"/>
      <c r="S35" s="82"/>
      <c r="T35" s="81" t="s">
        <v>112</v>
      </c>
      <c r="U35" s="81"/>
      <c r="V35" s="81"/>
      <c r="W35" s="81"/>
      <c r="X35" s="81" t="n">
        <v>15000100</v>
      </c>
      <c r="Y35" s="81"/>
      <c r="Z35" s="81"/>
      <c r="AA35" s="81"/>
      <c r="AB35" s="81" t="s">
        <v>113</v>
      </c>
      <c r="AC35" s="81"/>
      <c r="AD35" s="81"/>
      <c r="AE35" s="81"/>
    </row>
    <row r="36" customFormat="false" ht="67.5" hidden="false" customHeight="true" outlineLevel="0" collapsed="false">
      <c r="A36" s="24" t="n">
        <v>2</v>
      </c>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row>
    <row r="37" customFormat="false" ht="67.5" hidden="false" customHeight="true" outlineLevel="0" collapsed="false">
      <c r="A37" s="24" t="n">
        <v>3</v>
      </c>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row>
    <row r="38" customFormat="false" ht="67.5" hidden="false" customHeight="true" outlineLevel="0" collapsed="false">
      <c r="A38" s="24" t="n">
        <v>4</v>
      </c>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row>
    <row r="39" customFormat="false" ht="67.5" hidden="false" customHeight="true" outlineLevel="0" collapsed="false">
      <c r="A39" s="24" t="n">
        <v>5</v>
      </c>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row>
    <row r="40" customFormat="false" ht="67.5" hidden="false" customHeight="true" outlineLevel="0" collapsed="false">
      <c r="A40" s="24" t="n">
        <v>6</v>
      </c>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row>
    <row r="41" customFormat="false" ht="18.75" hidden="false" customHeight="true" outlineLevel="0" collapsed="false">
      <c r="A41" s="42"/>
      <c r="B41" s="42"/>
      <c r="C41" s="42"/>
      <c r="D41" s="42"/>
      <c r="E41" s="42"/>
      <c r="F41" s="42"/>
      <c r="G41" s="42"/>
      <c r="H41" s="42"/>
      <c r="I41" s="42"/>
      <c r="J41" s="83" t="s">
        <v>29</v>
      </c>
      <c r="K41" s="83"/>
      <c r="L41" s="83"/>
      <c r="M41" s="83"/>
      <c r="N41" s="83"/>
      <c r="O41" s="68" t="n">
        <f aca="false">SUM(O35:S40)</f>
        <v>3000000</v>
      </c>
      <c r="P41" s="68"/>
      <c r="Q41" s="68"/>
      <c r="R41" s="68"/>
      <c r="S41" s="68"/>
      <c r="T41" s="42"/>
      <c r="U41" s="42"/>
      <c r="V41" s="42"/>
      <c r="W41" s="83"/>
      <c r="X41" s="83"/>
      <c r="Y41" s="83"/>
      <c r="Z41" s="83"/>
      <c r="AA41" s="83"/>
      <c r="AB41" s="84"/>
      <c r="AC41" s="84"/>
      <c r="AD41" s="84"/>
      <c r="AE41" s="84"/>
    </row>
    <row r="42" customFormat="false" ht="3.75" hidden="false" customHeight="true" outlineLevel="0" collapsed="false">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row>
    <row r="43" customFormat="false" ht="15.75" hidden="false" customHeight="false" outlineLevel="0" collapsed="false">
      <c r="A43" s="46" t="s">
        <v>114</v>
      </c>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row>
    <row r="44" customFormat="false" ht="91" hidden="false" customHeight="true" outlineLevel="0" collapsed="false">
      <c r="A44" s="21" t="s">
        <v>15</v>
      </c>
      <c r="B44" s="21" t="s">
        <v>18</v>
      </c>
      <c r="C44" s="21"/>
      <c r="D44" s="21"/>
      <c r="E44" s="21" t="s">
        <v>19</v>
      </c>
      <c r="F44" s="21"/>
      <c r="G44" s="21"/>
      <c r="H44" s="21" t="s">
        <v>31</v>
      </c>
      <c r="I44" s="21"/>
      <c r="J44" s="21"/>
      <c r="K44" s="21" t="s">
        <v>32</v>
      </c>
      <c r="L44" s="21"/>
      <c r="M44" s="21"/>
      <c r="N44" s="21" t="s">
        <v>62</v>
      </c>
      <c r="O44" s="21"/>
      <c r="P44" s="21"/>
      <c r="Q44" s="21" t="s">
        <v>115</v>
      </c>
      <c r="R44" s="21"/>
      <c r="S44" s="21"/>
      <c r="T44" s="21"/>
      <c r="U44" s="21" t="s">
        <v>116</v>
      </c>
      <c r="V44" s="21"/>
      <c r="W44" s="21"/>
      <c r="X44" s="21"/>
      <c r="Y44" s="21" t="s">
        <v>36</v>
      </c>
      <c r="Z44" s="21"/>
      <c r="AA44" s="21"/>
      <c r="AB44" s="21"/>
      <c r="AC44" s="21" t="s">
        <v>117</v>
      </c>
      <c r="AD44" s="21"/>
      <c r="AE44" s="21"/>
    </row>
    <row r="45" customFormat="false" ht="26.25" hidden="false" customHeight="true" outlineLevel="0" collapsed="false">
      <c r="A45" s="24" t="n">
        <v>1</v>
      </c>
      <c r="B45" s="85" t="n">
        <v>3185</v>
      </c>
      <c r="C45" s="85"/>
      <c r="D45" s="85"/>
      <c r="E45" s="85" t="n">
        <v>19022</v>
      </c>
      <c r="F45" s="85"/>
      <c r="G45" s="85"/>
      <c r="H45" s="85" t="n">
        <v>1052</v>
      </c>
      <c r="I45" s="85"/>
      <c r="J45" s="85"/>
      <c r="K45" s="85" t="s">
        <v>118</v>
      </c>
      <c r="L45" s="85"/>
      <c r="M45" s="85"/>
      <c r="N45" s="85" t="s">
        <v>119</v>
      </c>
      <c r="O45" s="85"/>
      <c r="P45" s="85"/>
      <c r="Q45" s="82" t="n">
        <v>69677574.64</v>
      </c>
      <c r="R45" s="82"/>
      <c r="S45" s="82"/>
      <c r="T45" s="82"/>
      <c r="U45" s="82" t="n">
        <f aca="false">Q45/H45</f>
        <v>66233.43597</v>
      </c>
      <c r="V45" s="82"/>
      <c r="W45" s="82"/>
      <c r="X45" s="82"/>
      <c r="Y45" s="82" t="n">
        <v>36252522.51</v>
      </c>
      <c r="Z45" s="82"/>
      <c r="AA45" s="82"/>
      <c r="AB45" s="82"/>
      <c r="AC45" s="86" t="n">
        <f aca="false">Y45/Q45</f>
        <v>0.5202896728</v>
      </c>
      <c r="AD45" s="86"/>
      <c r="AE45" s="86"/>
    </row>
    <row r="46" customFormat="false" ht="26.25" hidden="false" customHeight="true" outlineLevel="0" collapsed="false">
      <c r="A46" s="24" t="n">
        <v>2</v>
      </c>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row>
    <row r="47" customFormat="false" ht="26.25" hidden="false" customHeight="true" outlineLevel="0" collapsed="false">
      <c r="A47" s="24" t="n">
        <v>3</v>
      </c>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row>
    <row r="48" customFormat="false" ht="26.25" hidden="false" customHeight="true" outlineLevel="0" collapsed="false">
      <c r="A48" s="24" t="n">
        <v>4</v>
      </c>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row>
    <row r="49" customFormat="false" ht="26.25" hidden="false" customHeight="true" outlineLevel="0" collapsed="false">
      <c r="A49" s="24" t="n">
        <v>5</v>
      </c>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row>
    <row r="50" customFormat="false" ht="26.25" hidden="false" customHeight="true" outlineLevel="0" collapsed="false">
      <c r="A50" s="24" t="n">
        <v>6</v>
      </c>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row>
    <row r="51" customFormat="false" ht="3.75" hidden="false" customHeight="true" outlineLevel="0" collapsed="false">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row>
    <row r="52" customFormat="false" ht="15.75" hidden="false" customHeight="false" outlineLevel="0" collapsed="false">
      <c r="A52" s="46" t="s">
        <v>120</v>
      </c>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row>
    <row r="53" customFormat="false" ht="76.1" hidden="false" customHeight="true" outlineLevel="0" collapsed="false">
      <c r="A53" s="21" t="s">
        <v>15</v>
      </c>
      <c r="B53" s="21" t="s">
        <v>18</v>
      </c>
      <c r="C53" s="21"/>
      <c r="D53" s="21"/>
      <c r="E53" s="21"/>
      <c r="F53" s="21" t="s">
        <v>19</v>
      </c>
      <c r="G53" s="21"/>
      <c r="H53" s="21"/>
      <c r="I53" s="21"/>
      <c r="J53" s="21" t="s">
        <v>21</v>
      </c>
      <c r="K53" s="21"/>
      <c r="L53" s="21"/>
      <c r="M53" s="21"/>
      <c r="N53" s="21"/>
      <c r="O53" s="21" t="s">
        <v>39</v>
      </c>
      <c r="P53" s="21"/>
      <c r="Q53" s="21"/>
      <c r="R53" s="21"/>
      <c r="S53" s="21" t="s">
        <v>40</v>
      </c>
      <c r="T53" s="21"/>
      <c r="U53" s="21"/>
      <c r="V53" s="21"/>
      <c r="W53" s="21" t="s">
        <v>121</v>
      </c>
      <c r="X53" s="21"/>
      <c r="Y53" s="21"/>
      <c r="Z53" s="21"/>
      <c r="AA53" s="21"/>
      <c r="AB53" s="21" t="s">
        <v>122</v>
      </c>
      <c r="AC53" s="21"/>
      <c r="AD53" s="21"/>
      <c r="AE53" s="21"/>
    </row>
    <row r="54" customFormat="false" ht="26.25" hidden="false" customHeight="true" outlineLevel="0" collapsed="false">
      <c r="A54" s="38" t="n">
        <v>1</v>
      </c>
      <c r="B54" s="87" t="n">
        <f aca="false">B45</f>
        <v>3185</v>
      </c>
      <c r="C54" s="87"/>
      <c r="D54" s="87"/>
      <c r="E54" s="87"/>
      <c r="F54" s="87" t="n">
        <f aca="false">E45</f>
        <v>19022</v>
      </c>
      <c r="G54" s="87"/>
      <c r="H54" s="87"/>
      <c r="I54" s="87"/>
      <c r="J54" s="82" t="n">
        <f aca="false">O35</f>
        <v>3000000</v>
      </c>
      <c r="K54" s="82"/>
      <c r="L54" s="82"/>
      <c r="M54" s="82"/>
      <c r="N54" s="82"/>
      <c r="O54" s="87" t="n">
        <v>2000</v>
      </c>
      <c r="P54" s="87"/>
      <c r="Q54" s="87"/>
      <c r="R54" s="87"/>
      <c r="S54" s="86" t="n">
        <f aca="false">O54/H45</f>
        <v>1.901140684</v>
      </c>
      <c r="T54" s="86"/>
      <c r="U54" s="86"/>
      <c r="V54" s="86"/>
      <c r="W54" s="82" t="n">
        <f aca="false">(Q45+J54)/O54</f>
        <v>36338.78732</v>
      </c>
      <c r="X54" s="82"/>
      <c r="Y54" s="82"/>
      <c r="Z54" s="82"/>
      <c r="AA54" s="82"/>
      <c r="AB54" s="86" t="n">
        <f aca="false">J54/Y45</f>
        <v>0.08275286221</v>
      </c>
      <c r="AC54" s="86"/>
      <c r="AD54" s="86"/>
      <c r="AE54" s="86"/>
    </row>
    <row r="55" customFormat="false" ht="26.25" hidden="false" customHeight="true" outlineLevel="0" collapsed="false">
      <c r="A55" s="38" t="n">
        <v>2</v>
      </c>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row>
    <row r="56" customFormat="false" ht="26.25" hidden="false" customHeight="true" outlineLevel="0" collapsed="false">
      <c r="A56" s="38" t="n">
        <v>3</v>
      </c>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row>
    <row r="57" customFormat="false" ht="26.25" hidden="false" customHeight="true" outlineLevel="0" collapsed="false">
      <c r="A57" s="38" t="n">
        <v>4</v>
      </c>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row>
    <row r="58" customFormat="false" ht="26.25" hidden="false" customHeight="true" outlineLevel="0" collapsed="false">
      <c r="A58" s="38" t="n">
        <v>5</v>
      </c>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row>
    <row r="59" customFormat="false" ht="26.25" hidden="false" customHeight="true" outlineLevel="0" collapsed="false">
      <c r="A59" s="38" t="n">
        <v>6</v>
      </c>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row>
    <row r="60" customFormat="false" ht="3.75" hidden="false" customHeight="true" outlineLevel="0" collapsed="false">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row>
    <row r="61" customFormat="false" ht="15.75" hidden="false" customHeight="false" outlineLevel="0" collapsed="false">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row>
    <row r="62" customFormat="false" ht="15.75" hidden="false" customHeight="false" outlineLevel="0" collapsed="false">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row>
    <row r="63" customFormat="false" ht="15.75" hidden="false" customHeight="false" outlineLevel="0" collapsed="false">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row>
    <row r="64" customFormat="false" ht="15.75" hidden="false" customHeight="false" outlineLevel="0" collapsed="false">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row>
    <row r="65" customFormat="false" ht="15.75" hidden="false" customHeight="false" outlineLevel="0" collapsed="false">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row>
    <row r="66" customFormat="false" ht="15.75" hidden="false" customHeight="false" outlineLevel="0" collapsed="false">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row>
    <row r="67" customFormat="false" ht="15.75" hidden="false" customHeight="false" outlineLevel="0" collapsed="false">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row>
    <row r="68" customFormat="false" ht="15.75" hidden="false" customHeight="false" outlineLevel="0" collapsed="false">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row>
    <row r="69" customFormat="false" ht="15.75" hidden="false" customHeight="false" outlineLevel="0" collapsed="false">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row>
    <row r="70" customFormat="false" ht="15.75" hidden="false" customHeight="false" outlineLevel="0" collapsed="false">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row>
    <row r="71" customFormat="false" ht="15.75" hidden="false" customHeight="false" outlineLevel="0" collapsed="false">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row>
    <row r="72" customFormat="false" ht="15.75" hidden="false" customHeight="false" outlineLevel="0" collapsed="false">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row>
    <row r="73" customFormat="false" ht="15.75" hidden="false" customHeight="false" outlineLevel="0" collapsed="false">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row>
    <row r="74" customFormat="false" ht="15.75" hidden="false" customHeight="false" outlineLevel="0" collapsed="false">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row>
    <row r="75" customFormat="false" ht="15.75" hidden="false" customHeight="false" outlineLevel="0" collapsed="false">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row>
    <row r="76" customFormat="false" ht="15.75" hidden="false" customHeight="false" outlineLevel="0" collapsed="false">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row>
    <row r="77" customFormat="false" ht="15.75" hidden="false" customHeight="false" outlineLevel="0" collapsed="false">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row>
    <row r="78" customFormat="false" ht="15.75" hidden="false" customHeight="false" outlineLevel="0" collapsed="false">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row>
    <row r="79" customFormat="false" ht="15.75" hidden="false" customHeight="false" outlineLevel="0" collapsed="false">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row>
    <row r="80" customFormat="false" ht="15.75" hidden="false" customHeight="false" outlineLevel="0" collapsed="false">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row>
    <row r="81" customFormat="false" ht="15.75" hidden="false" customHeight="false" outlineLevel="0" collapsed="false">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row>
    <row r="82" customFormat="false" ht="15.75" hidden="false" customHeight="false" outlineLevel="0" collapsed="false">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row>
    <row r="83" customFormat="false" ht="15.75" hidden="false" customHeight="false" outlineLevel="0" collapsed="false">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row>
    <row r="84" customFormat="false" ht="15.75" hidden="false" customHeight="false" outlineLevel="0" collapsed="false">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row>
    <row r="85" customFormat="false" ht="15.75" hidden="false" customHeight="false" outlineLevel="0" collapsed="false">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row>
    <row r="86" customFormat="false" ht="15.75" hidden="false" customHeight="false" outlineLevel="0" collapsed="false">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c r="AE86" s="42"/>
    </row>
    <row r="87" customFormat="false" ht="15.75" hidden="false" customHeight="false" outlineLevel="0" collapsed="false">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row>
    <row r="88" customFormat="false" ht="15.75" hidden="false" customHeight="false" outlineLevel="0" collapsed="false">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row>
    <row r="89" customFormat="false" ht="15.75" hidden="false" customHeight="false" outlineLevel="0" collapsed="false">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row>
    <row r="90" customFormat="false" ht="15.75" hidden="false" customHeight="false" outlineLevel="0" collapsed="false">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row>
    <row r="91" customFormat="false" ht="15.75" hidden="false" customHeight="false" outlineLevel="0" collapsed="false">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row>
    <row r="92" customFormat="false" ht="15.75" hidden="false" customHeight="false" outlineLevel="0" collapsed="false">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row>
    <row r="93" customFormat="false" ht="15.75" hidden="false" customHeight="false" outlineLevel="0" collapsed="false">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row>
    <row r="94" customFormat="false" ht="15.75" hidden="false" customHeight="false" outlineLevel="0" collapsed="false">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row>
    <row r="95" customFormat="false" ht="15.75" hidden="false" customHeight="false" outlineLevel="0" collapsed="false">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row>
    <row r="96" customFormat="false" ht="15.75" hidden="false" customHeight="false" outlineLevel="0" collapsed="false">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row>
    <row r="97" customFormat="false" ht="15.75" hidden="false" customHeight="false" outlineLevel="0" collapsed="false">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row>
    <row r="98" customFormat="false" ht="15.75" hidden="false" customHeight="false" outlineLevel="0" collapsed="false">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row>
    <row r="99" customFormat="false" ht="15.75" hidden="false" customHeight="false" outlineLevel="0" collapsed="false">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row>
    <row r="100" customFormat="false" ht="15.75" hidden="false" customHeight="false" outlineLevel="0" collapsed="false">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row>
    <row r="101" customFormat="false" ht="15.75" hidden="false" customHeight="false" outlineLevel="0" collapsed="false">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row>
    <row r="102" customFormat="false" ht="15.75" hidden="false" customHeight="false" outlineLevel="0" collapsed="false">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row>
    <row r="103" customFormat="false" ht="15.75" hidden="false" customHeight="false" outlineLevel="0" collapsed="false">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row>
    <row r="104" customFormat="false" ht="15.75" hidden="false" customHeight="false" outlineLevel="0" collapsed="false">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row>
    <row r="105" customFormat="false" ht="15.75" hidden="false" customHeight="false" outlineLevel="0" collapsed="false">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row>
    <row r="106" customFormat="false" ht="15.75" hidden="false" customHeight="false" outlineLevel="0" collapsed="false">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row>
    <row r="107" customFormat="false" ht="15.75" hidden="false" customHeight="false" outlineLevel="0" collapsed="false">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row>
    <row r="108" customFormat="false" ht="15.75" hidden="false" customHeight="false" outlineLevel="0" collapsed="false">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row>
    <row r="109" customFormat="false" ht="15.75" hidden="false" customHeight="false" outlineLevel="0" collapsed="false">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row>
    <row r="110" customFormat="false" ht="15.75" hidden="false" customHeight="false" outlineLevel="0" collapsed="false">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row>
    <row r="111" customFormat="false" ht="15.75" hidden="false" customHeight="false" outlineLevel="0" collapsed="false">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row>
    <row r="112" customFormat="false" ht="15.75" hidden="false" customHeight="false" outlineLevel="0" collapsed="false">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row>
    <row r="113" customFormat="false" ht="15.75" hidden="false" customHeight="false" outlineLevel="0" collapsed="false">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row>
    <row r="114" customFormat="false" ht="15.75" hidden="false" customHeight="false" outlineLevel="0" collapsed="false">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row>
    <row r="115" customFormat="false" ht="15.75" hidden="false" customHeight="false" outlineLevel="0" collapsed="false">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row>
    <row r="116" customFormat="false" ht="15.75" hidden="false" customHeight="false" outlineLevel="0" collapsed="false">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row>
    <row r="117" customFormat="false" ht="15.75" hidden="false" customHeight="false" outlineLevel="0" collapsed="false">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row>
    <row r="118" customFormat="false" ht="15.75" hidden="false" customHeight="false" outlineLevel="0" collapsed="false">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row>
    <row r="119" customFormat="false" ht="15.75" hidden="false" customHeight="false" outlineLevel="0" collapsed="false">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row>
    <row r="120" customFormat="false" ht="15.75" hidden="false" customHeight="false" outlineLevel="0" collapsed="false">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row>
    <row r="121" customFormat="false" ht="15.75" hidden="false" customHeight="false" outlineLevel="0" collapsed="false">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row>
    <row r="122" customFormat="false" ht="15.75" hidden="false" customHeight="false" outlineLevel="0" collapsed="false">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row>
    <row r="123" customFormat="false" ht="15.75" hidden="false" customHeight="false" outlineLevel="0" collapsed="false">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row>
    <row r="124" customFormat="false" ht="15.75" hidden="false" customHeight="false" outlineLevel="0" collapsed="false">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row>
    <row r="125" customFormat="false" ht="15.75" hidden="false" customHeight="false" outlineLevel="0" collapsed="false">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row>
    <row r="126" customFormat="false" ht="15.75" hidden="false" customHeight="false" outlineLevel="0" collapsed="false">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row>
    <row r="127" customFormat="false" ht="15.75" hidden="false" customHeight="false" outlineLevel="0" collapsed="false">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row>
    <row r="128" customFormat="false" ht="15.75" hidden="false" customHeight="false" outlineLevel="0" collapsed="false">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row>
    <row r="129" customFormat="false" ht="15.75" hidden="false" customHeight="false" outlineLevel="0" collapsed="false">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row>
    <row r="130" customFormat="false" ht="15.75" hidden="false" customHeight="false" outlineLevel="0" collapsed="false">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row>
    <row r="131" customFormat="false" ht="15.75" hidden="false" customHeight="false" outlineLevel="0" collapsed="false">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row>
    <row r="132" customFormat="false" ht="15.75" hidden="false" customHeight="false" outlineLevel="0" collapsed="false">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row>
    <row r="133" customFormat="false" ht="15.75" hidden="false" customHeight="false" outlineLevel="0" collapsed="false">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row>
    <row r="134" customFormat="false" ht="15.75" hidden="false" customHeight="false" outlineLevel="0" collapsed="false">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row>
    <row r="135" customFormat="false" ht="15.75" hidden="false" customHeight="false" outlineLevel="0" collapsed="false">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row>
    <row r="136" customFormat="false" ht="15.75" hidden="false" customHeight="false" outlineLevel="0" collapsed="false">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row>
    <row r="137" customFormat="false" ht="15.75" hidden="false" customHeight="false" outlineLevel="0" collapsed="false">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row>
    <row r="138" customFormat="false" ht="15.75" hidden="false" customHeight="false" outlineLevel="0" collapsed="false">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row>
    <row r="139" customFormat="false" ht="15.75" hidden="false" customHeight="false" outlineLevel="0" collapsed="false">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row>
    <row r="140" customFormat="false" ht="15.75" hidden="false" customHeight="false" outlineLevel="0" collapsed="false">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row>
    <row r="141" customFormat="false" ht="15.75" hidden="false" customHeight="false" outlineLevel="0" collapsed="false">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row>
    <row r="142" customFormat="false" ht="15.75" hidden="false" customHeight="false" outlineLevel="0" collapsed="false">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row>
    <row r="143" customFormat="false" ht="15.75" hidden="false" customHeight="false" outlineLevel="0" collapsed="false">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row>
    <row r="144" customFormat="false" ht="15.75" hidden="false" customHeight="false" outlineLevel="0" collapsed="false">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row>
    <row r="145" customFormat="false" ht="15.75" hidden="false" customHeight="false" outlineLevel="0" collapsed="false">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row>
    <row r="146" customFormat="false" ht="15.75" hidden="false" customHeight="false" outlineLevel="0" collapsed="false">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row>
    <row r="147" customFormat="false" ht="15.75" hidden="false" customHeight="false" outlineLevel="0" collapsed="false">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row>
    <row r="148" customFormat="false" ht="15.75" hidden="false" customHeight="false" outlineLevel="0" collapsed="false">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row>
    <row r="149" customFormat="false" ht="15.75" hidden="false" customHeight="false" outlineLevel="0" collapsed="false">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row>
    <row r="150" customFormat="false" ht="15.75" hidden="false" customHeight="false" outlineLevel="0" collapsed="false">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row>
    <row r="151" customFormat="false" ht="15.75" hidden="false" customHeight="false" outlineLevel="0" collapsed="false">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row>
    <row r="152" customFormat="false" ht="15.75" hidden="false" customHeight="false" outlineLevel="0" collapsed="false">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row>
    <row r="153" customFormat="false" ht="15.75" hidden="false" customHeight="false" outlineLevel="0" collapsed="false">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row>
    <row r="154" customFormat="false" ht="15.75" hidden="false" customHeight="false" outlineLevel="0" collapsed="false">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row>
    <row r="155" customFormat="false" ht="15.75" hidden="false" customHeight="false" outlineLevel="0" collapsed="false">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row>
    <row r="156" customFormat="false" ht="15.75" hidden="false" customHeight="false" outlineLevel="0" collapsed="false">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row>
    <row r="157" customFormat="false" ht="15.75" hidden="false" customHeight="false" outlineLevel="0" collapsed="false">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row>
    <row r="158" customFormat="false" ht="15.75" hidden="false" customHeight="false" outlineLevel="0" collapsed="false">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row>
    <row r="159" customFormat="false" ht="15.75" hidden="false" customHeight="false" outlineLevel="0" collapsed="false">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row>
    <row r="160" customFormat="false" ht="15.75" hidden="false" customHeight="false" outlineLevel="0" collapsed="false">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row>
    <row r="161" customFormat="false" ht="15.75" hidden="false" customHeight="false" outlineLevel="0" collapsed="false">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row>
    <row r="162" customFormat="false" ht="15.75" hidden="false" customHeight="false" outlineLevel="0" collapsed="false">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row>
    <row r="163" customFormat="false" ht="15.75" hidden="false" customHeight="false" outlineLevel="0" collapsed="false">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row>
    <row r="164" customFormat="false" ht="15.75" hidden="false" customHeight="false" outlineLevel="0" collapsed="false">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row>
    <row r="165" customFormat="false" ht="15.75" hidden="false" customHeight="false" outlineLevel="0" collapsed="false">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row>
    <row r="166" customFormat="false" ht="15.75" hidden="false" customHeight="false" outlineLevel="0" collapsed="false">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row>
    <row r="167" customFormat="false" ht="15.75" hidden="false" customHeight="false" outlineLevel="0" collapsed="false">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row>
    <row r="168" customFormat="false" ht="15.75" hidden="false" customHeight="false" outlineLevel="0" collapsed="false">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row>
    <row r="169" customFormat="false" ht="15.75" hidden="false" customHeight="false" outlineLevel="0" collapsed="false">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row>
    <row r="170" customFormat="false" ht="15.75" hidden="false" customHeight="false" outlineLevel="0" collapsed="false">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row>
    <row r="171" customFormat="false" ht="15.75" hidden="false" customHeight="false" outlineLevel="0" collapsed="false">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row>
    <row r="172" customFormat="false" ht="15.75" hidden="false" customHeight="false" outlineLevel="0" collapsed="false">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row>
    <row r="173" customFormat="false" ht="15.75" hidden="false" customHeight="false" outlineLevel="0" collapsed="false">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row>
    <row r="174" customFormat="false" ht="15.75" hidden="false" customHeight="false" outlineLevel="0" collapsed="false">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row>
    <row r="175" customFormat="false" ht="15.75" hidden="false" customHeight="false" outlineLevel="0" collapsed="false">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row>
    <row r="176" customFormat="false" ht="15.75" hidden="false" customHeight="false" outlineLevel="0" collapsed="false">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row>
    <row r="177" customFormat="false" ht="15.75" hidden="false" customHeight="false" outlineLevel="0" collapsed="false">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row>
    <row r="178" customFormat="false" ht="15.75" hidden="false" customHeight="false" outlineLevel="0" collapsed="false">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row>
    <row r="179" customFormat="false" ht="15.75" hidden="false" customHeight="false" outlineLevel="0" collapsed="false">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row>
    <row r="180" customFormat="false" ht="15.75" hidden="false" customHeight="false" outlineLevel="0" collapsed="false">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row>
    <row r="181" customFormat="false" ht="15.75" hidden="false" customHeight="false" outlineLevel="0" collapsed="false">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row>
    <row r="182" customFormat="false" ht="15.75" hidden="false" customHeight="false" outlineLevel="0" collapsed="false">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row>
    <row r="183" customFormat="false" ht="15.75" hidden="false" customHeight="false" outlineLevel="0" collapsed="false">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row>
    <row r="184" customFormat="false" ht="15.75" hidden="false" customHeight="false" outlineLevel="0" collapsed="false">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row>
    <row r="185" customFormat="false" ht="15.75" hidden="false" customHeight="false" outlineLevel="0" collapsed="false">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row>
    <row r="186" customFormat="false" ht="15.75" hidden="false" customHeight="false" outlineLevel="0" collapsed="false">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row>
    <row r="187" customFormat="false" ht="15.75" hidden="false" customHeight="false" outlineLevel="0" collapsed="false">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row>
    <row r="188" customFormat="false" ht="15.75" hidden="false" customHeight="false" outlineLevel="0" collapsed="false">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row>
    <row r="189" customFormat="false" ht="15.75" hidden="false" customHeight="false" outlineLevel="0" collapsed="false">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row>
    <row r="190" customFormat="false" ht="15.75" hidden="false" customHeight="false" outlineLevel="0" collapsed="false">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row>
    <row r="191" customFormat="false" ht="15.75" hidden="false" customHeight="false" outlineLevel="0" collapsed="false">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row>
    <row r="192" customFormat="false" ht="15.75" hidden="false" customHeight="false" outlineLevel="0" collapsed="false">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row>
    <row r="193" customFormat="false" ht="15.75" hidden="false" customHeight="false" outlineLevel="0" collapsed="false">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row>
    <row r="194" customFormat="false" ht="15.75" hidden="false" customHeight="false" outlineLevel="0" collapsed="false">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row>
    <row r="195" customFormat="false" ht="15.75" hidden="false" customHeight="false" outlineLevel="0" collapsed="false">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row>
    <row r="196" customFormat="false" ht="15.75" hidden="false" customHeight="false" outlineLevel="0" collapsed="false">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row>
    <row r="197" customFormat="false" ht="15.75" hidden="false" customHeight="false" outlineLevel="0" collapsed="false">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row>
    <row r="198" customFormat="false" ht="15.75" hidden="false" customHeight="false" outlineLevel="0" collapsed="false">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row>
    <row r="199" customFormat="false" ht="15.75" hidden="false" customHeight="false" outlineLevel="0" collapsed="false">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row>
    <row r="200" customFormat="false" ht="15.75" hidden="false" customHeight="false" outlineLevel="0" collapsed="false">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row>
    <row r="201" customFormat="false" ht="15.75" hidden="false" customHeight="false" outlineLevel="0" collapsed="false">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row>
    <row r="202" customFormat="false" ht="15.75" hidden="false" customHeight="false" outlineLevel="0" collapsed="false">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row>
    <row r="203" customFormat="false" ht="15.75" hidden="false" customHeight="false" outlineLevel="0" collapsed="false">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row>
    <row r="204" customFormat="false" ht="15.75" hidden="false" customHeight="false" outlineLevel="0" collapsed="false">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row>
    <row r="205" customFormat="false" ht="15.75" hidden="false" customHeight="false" outlineLevel="0" collapsed="false">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row>
    <row r="206" customFormat="false" ht="15.75" hidden="false" customHeight="false" outlineLevel="0" collapsed="false">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row>
    <row r="207" customFormat="false" ht="15.75" hidden="false" customHeight="false" outlineLevel="0" collapsed="false">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row>
    <row r="208" customFormat="false" ht="15.75" hidden="false" customHeight="false" outlineLevel="0" collapsed="false">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row>
    <row r="209" customFormat="false" ht="15.75" hidden="false" customHeight="false" outlineLevel="0" collapsed="false">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row>
    <row r="210" customFormat="false" ht="15.75" hidden="false" customHeight="false" outlineLevel="0" collapsed="false">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row>
    <row r="211" customFormat="false" ht="15.75" hidden="false" customHeight="false" outlineLevel="0" collapsed="false">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row>
    <row r="212" customFormat="false" ht="15.75" hidden="false" customHeight="false" outlineLevel="0" collapsed="false">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row>
    <row r="213" customFormat="false" ht="15.75" hidden="false" customHeight="false" outlineLevel="0" collapsed="false">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row>
    <row r="214" customFormat="false" ht="15.75" hidden="false" customHeight="false" outlineLevel="0" collapsed="false">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row>
    <row r="215" customFormat="false" ht="15.75" hidden="false" customHeight="false" outlineLevel="0" collapsed="false">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row>
    <row r="216" customFormat="false" ht="15.75" hidden="false" customHeight="false" outlineLevel="0" collapsed="false">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row>
    <row r="217" customFormat="false" ht="15.75" hidden="false" customHeight="false" outlineLevel="0" collapsed="false">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row>
    <row r="218" customFormat="false" ht="15.75" hidden="false" customHeight="false" outlineLevel="0" collapsed="false">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row>
    <row r="219" customFormat="false" ht="15.75" hidden="false" customHeight="false" outlineLevel="0" collapsed="false">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row>
    <row r="220" customFormat="false" ht="15.75" hidden="false" customHeight="false" outlineLevel="0" collapsed="false">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row>
    <row r="221" customFormat="false" ht="15.75" hidden="false" customHeight="false" outlineLevel="0" collapsed="false">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row>
    <row r="222" customFormat="false" ht="15.75" hidden="false" customHeight="false" outlineLevel="0" collapsed="false">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row>
    <row r="223" customFormat="false" ht="15.75" hidden="false" customHeight="false" outlineLevel="0" collapsed="false">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row>
    <row r="224" customFormat="false" ht="15.75" hidden="false" customHeight="false" outlineLevel="0" collapsed="false">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row>
    <row r="225" customFormat="false" ht="15.75" hidden="false" customHeight="false" outlineLevel="0" collapsed="false">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row>
    <row r="226" customFormat="false" ht="15.75" hidden="false" customHeight="false" outlineLevel="0" collapsed="false">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row>
    <row r="227" customFormat="false" ht="15.75" hidden="false" customHeight="false" outlineLevel="0" collapsed="false">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row>
    <row r="228" customFormat="false" ht="15.75" hidden="false" customHeight="false" outlineLevel="0" collapsed="false">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row>
    <row r="229" customFormat="false" ht="15.75" hidden="false" customHeight="false" outlineLevel="0" collapsed="false">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row>
    <row r="230" customFormat="false" ht="15.75" hidden="false" customHeight="false" outlineLevel="0" collapsed="false">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row>
    <row r="231" customFormat="false" ht="15.75" hidden="false" customHeight="false" outlineLevel="0" collapsed="false">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row>
    <row r="232" customFormat="false" ht="15.75" hidden="false" customHeight="false" outlineLevel="0" collapsed="false">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row>
    <row r="233" customFormat="false" ht="15.75" hidden="false" customHeight="false" outlineLevel="0" collapsed="false">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row>
    <row r="234" customFormat="false" ht="15.75" hidden="false" customHeight="false" outlineLevel="0" collapsed="false">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row>
    <row r="235" customFormat="false" ht="15.75" hidden="false" customHeight="false" outlineLevel="0" collapsed="false">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row>
    <row r="236" customFormat="false" ht="15.75" hidden="false" customHeight="false" outlineLevel="0" collapsed="false">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row>
    <row r="237" customFormat="false" ht="15.75" hidden="false" customHeight="false" outlineLevel="0" collapsed="false">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row>
    <row r="238" customFormat="false" ht="15.75" hidden="false" customHeight="false" outlineLevel="0" collapsed="false">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row>
    <row r="239" customFormat="false" ht="15.75" hidden="false" customHeight="false" outlineLevel="0" collapsed="false">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row>
    <row r="240" customFormat="false" ht="15.75" hidden="false" customHeight="false" outlineLevel="0" collapsed="false">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row>
    <row r="241" customFormat="false" ht="15.75" hidden="false" customHeight="false" outlineLevel="0" collapsed="false">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row>
    <row r="242" customFormat="false" ht="15.75" hidden="false" customHeight="false" outlineLevel="0" collapsed="false">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row>
    <row r="243" customFormat="false" ht="15.75" hidden="false" customHeight="false" outlineLevel="0" collapsed="false">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row>
    <row r="244" customFormat="false" ht="15.75" hidden="false" customHeight="false" outlineLevel="0" collapsed="false">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row>
    <row r="245" customFormat="false" ht="15.75" hidden="false" customHeight="false" outlineLevel="0" collapsed="false">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row>
    <row r="246" customFormat="false" ht="15.75" hidden="false" customHeight="false" outlineLevel="0" collapsed="false">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row>
    <row r="247" customFormat="false" ht="15.75" hidden="false" customHeight="false" outlineLevel="0" collapsed="false">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row>
    <row r="248" customFormat="false" ht="15.75" hidden="false" customHeight="false" outlineLevel="0" collapsed="false">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row>
    <row r="249" customFormat="false" ht="15.75" hidden="false" customHeight="false" outlineLevel="0" collapsed="false">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row>
    <row r="250" customFormat="false" ht="15.75" hidden="false" customHeight="false" outlineLevel="0" collapsed="false">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row>
    <row r="251" customFormat="false" ht="15.75" hidden="false" customHeight="false" outlineLevel="0" collapsed="false">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row>
    <row r="252" customFormat="false" ht="15.75" hidden="false" customHeight="false" outlineLevel="0" collapsed="false">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row>
    <row r="253" customFormat="false" ht="15.75" hidden="false" customHeight="false" outlineLevel="0" collapsed="false">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row>
    <row r="254" customFormat="false" ht="15.75" hidden="false" customHeight="false" outlineLevel="0" collapsed="false">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row>
    <row r="255" customFormat="false" ht="15.75" hidden="false" customHeight="false" outlineLevel="0" collapsed="false">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row>
    <row r="256" customFormat="false" ht="15.75" hidden="false" customHeight="false" outlineLevel="0" collapsed="false">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row>
    <row r="257" customFormat="false" ht="15.75" hidden="false" customHeight="false" outlineLevel="0" collapsed="false">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row>
    <row r="258" customFormat="false" ht="15.75" hidden="false" customHeight="false" outlineLevel="0" collapsed="false">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row>
    <row r="259" customFormat="false" ht="15.75" hidden="false" customHeight="false" outlineLevel="0" collapsed="false">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row>
    <row r="260" customFormat="false" ht="15.75" hidden="false" customHeight="false" outlineLevel="0" collapsed="false">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row>
    <row r="261" customFormat="false" ht="15.75" hidden="false" customHeight="false" outlineLevel="0" collapsed="false">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row>
    <row r="262" customFormat="false" ht="15.75" hidden="false" customHeight="false" outlineLevel="0" collapsed="false">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row>
    <row r="263" customFormat="false" ht="15.75" hidden="false" customHeight="false" outlineLevel="0" collapsed="false">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row>
    <row r="264" customFormat="false" ht="15.75" hidden="false" customHeight="false" outlineLevel="0" collapsed="false">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row>
    <row r="265" customFormat="false" ht="15.75" hidden="false" customHeight="false" outlineLevel="0" collapsed="false">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row>
    <row r="266" customFormat="false" ht="15.75" hidden="false" customHeight="false" outlineLevel="0" collapsed="false">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row>
    <row r="267" customFormat="false" ht="15.75" hidden="false" customHeight="false" outlineLevel="0" collapsed="false">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row>
    <row r="268" customFormat="false" ht="15.75" hidden="false" customHeight="false" outlineLevel="0" collapsed="false">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row>
    <row r="269" customFormat="false" ht="15.75" hidden="false" customHeight="false" outlineLevel="0" collapsed="false">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row>
    <row r="270" customFormat="false" ht="15.75" hidden="false" customHeight="false" outlineLevel="0" collapsed="false">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row>
    <row r="271" customFormat="false" ht="15.75" hidden="false" customHeight="false" outlineLevel="0" collapsed="false">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row>
    <row r="272" customFormat="false" ht="15.75" hidden="false" customHeight="false" outlineLevel="0" collapsed="false">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row>
    <row r="273" customFormat="false" ht="15.75" hidden="false" customHeight="false" outlineLevel="0" collapsed="false">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row>
    <row r="274" customFormat="false" ht="15.75" hidden="false" customHeight="false" outlineLevel="0" collapsed="false">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row>
    <row r="275" customFormat="false" ht="15.75" hidden="false" customHeight="false" outlineLevel="0" collapsed="false">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row>
    <row r="276" customFormat="false" ht="15.75" hidden="false" customHeight="false" outlineLevel="0" collapsed="false">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row>
    <row r="277" customFormat="false" ht="15.75" hidden="false" customHeight="false" outlineLevel="0" collapsed="false">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row>
    <row r="278" customFormat="false" ht="15.75" hidden="false" customHeight="false" outlineLevel="0" collapsed="false">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row>
    <row r="279" customFormat="false" ht="15.75" hidden="false" customHeight="false" outlineLevel="0" collapsed="false">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row>
    <row r="280" customFormat="false" ht="15.75" hidden="false" customHeight="false" outlineLevel="0" collapsed="false">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row>
    <row r="281" customFormat="false" ht="15.75" hidden="false" customHeight="false" outlineLevel="0" collapsed="false">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row>
    <row r="282" customFormat="false" ht="15.75" hidden="false" customHeight="false" outlineLevel="0" collapsed="false">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row>
    <row r="283" customFormat="false" ht="15.75" hidden="false" customHeight="false" outlineLevel="0" collapsed="false">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row>
    <row r="284" customFormat="false" ht="15.75" hidden="false" customHeight="false" outlineLevel="0" collapsed="false">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row>
    <row r="285" customFormat="false" ht="15.75" hidden="false" customHeight="false" outlineLevel="0" collapsed="false">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row>
    <row r="286" customFormat="false" ht="15.75" hidden="false" customHeight="false" outlineLevel="0" collapsed="false">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row>
    <row r="287" customFormat="false" ht="15.75" hidden="false" customHeight="false" outlineLevel="0" collapsed="false">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row>
    <row r="288" customFormat="false" ht="15.75" hidden="false" customHeight="false" outlineLevel="0" collapsed="false">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row>
    <row r="289" customFormat="false" ht="15.75" hidden="false" customHeight="false" outlineLevel="0" collapsed="false">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row>
    <row r="290" customFormat="false" ht="15.75" hidden="false" customHeight="false" outlineLevel="0" collapsed="false">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row>
    <row r="291" customFormat="false" ht="15.75" hidden="false" customHeight="false" outlineLevel="0" collapsed="false">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row>
    <row r="292" customFormat="false" ht="15.75" hidden="false" customHeight="false" outlineLevel="0" collapsed="false">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row>
    <row r="293" customFormat="false" ht="15.75" hidden="false" customHeight="false" outlineLevel="0" collapsed="false">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row>
    <row r="294" customFormat="false" ht="15.75" hidden="false" customHeight="false" outlineLevel="0" collapsed="false">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row>
    <row r="295" customFormat="false" ht="15.75" hidden="false" customHeight="false" outlineLevel="0" collapsed="false">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row>
    <row r="296" customFormat="false" ht="15.75" hidden="false" customHeight="false" outlineLevel="0" collapsed="false">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row>
    <row r="297" customFormat="false" ht="15.75" hidden="false" customHeight="false" outlineLevel="0" collapsed="false">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row>
    <row r="298" customFormat="false" ht="15.75" hidden="false" customHeight="false" outlineLevel="0" collapsed="false">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row>
    <row r="299" customFormat="false" ht="15.75" hidden="false" customHeight="false" outlineLevel="0" collapsed="false">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row>
    <row r="300" customFormat="false" ht="15.75" hidden="false" customHeight="false" outlineLevel="0" collapsed="false">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row>
    <row r="301" customFormat="false" ht="15.75" hidden="false" customHeight="false" outlineLevel="0" collapsed="false">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row>
    <row r="302" customFormat="false" ht="15.75" hidden="false" customHeight="false" outlineLevel="0" collapsed="false">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row>
    <row r="303" customFormat="false" ht="15.75" hidden="false" customHeight="false" outlineLevel="0" collapsed="false">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row>
    <row r="304" customFormat="false" ht="15.75" hidden="false" customHeight="false" outlineLevel="0" collapsed="false">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row>
    <row r="305" customFormat="false" ht="15.75" hidden="false" customHeight="false" outlineLevel="0" collapsed="false">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row>
    <row r="306" customFormat="false" ht="15.75" hidden="false" customHeight="false" outlineLevel="0" collapsed="false">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row>
    <row r="307" customFormat="false" ht="15.75" hidden="false" customHeight="false" outlineLevel="0" collapsed="false">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row>
    <row r="308" customFormat="false" ht="15.75" hidden="false" customHeight="false" outlineLevel="0" collapsed="false">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row>
    <row r="309" customFormat="false" ht="15.75" hidden="false" customHeight="false" outlineLevel="0" collapsed="false">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row>
    <row r="310" customFormat="false" ht="15.75" hidden="false" customHeight="false" outlineLevel="0" collapsed="false">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row>
    <row r="311" customFormat="false" ht="15.75" hidden="false" customHeight="false" outlineLevel="0" collapsed="false">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row>
    <row r="312" customFormat="false" ht="15.75" hidden="false" customHeight="false" outlineLevel="0" collapsed="false">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row>
    <row r="313" customFormat="false" ht="15.75" hidden="false" customHeight="false" outlineLevel="0" collapsed="false">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row>
    <row r="314" customFormat="false" ht="15.75" hidden="false" customHeight="false" outlineLevel="0" collapsed="false">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row>
    <row r="315" customFormat="false" ht="15.75" hidden="false" customHeight="false" outlineLevel="0" collapsed="false">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row>
    <row r="316" customFormat="false" ht="15.75" hidden="false" customHeight="false" outlineLevel="0" collapsed="false">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row>
    <row r="317" customFormat="false" ht="15.75" hidden="false" customHeight="false" outlineLevel="0" collapsed="false">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row>
    <row r="318" customFormat="false" ht="15.75" hidden="false" customHeight="false" outlineLevel="0" collapsed="false">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row>
    <row r="319" customFormat="false" ht="15.75" hidden="false" customHeight="false" outlineLevel="0" collapsed="false">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row>
    <row r="320" customFormat="false" ht="15.75" hidden="false" customHeight="false" outlineLevel="0" collapsed="false">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c r="AD320" s="42"/>
      <c r="AE320" s="42"/>
    </row>
    <row r="321" customFormat="false" ht="15.75" hidden="false" customHeight="false" outlineLevel="0" collapsed="false">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c r="AD321" s="42"/>
      <c r="AE321" s="42"/>
    </row>
    <row r="322" customFormat="false" ht="15.75" hidden="false" customHeight="false" outlineLevel="0" collapsed="false">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c r="AD322" s="42"/>
      <c r="AE322" s="42"/>
    </row>
    <row r="323" customFormat="false" ht="15.75" hidden="false" customHeight="false" outlineLevel="0" collapsed="false">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c r="AD323" s="42"/>
      <c r="AE323" s="42"/>
    </row>
    <row r="324" customFormat="false" ht="15.75" hidden="false" customHeight="false" outlineLevel="0" collapsed="false">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c r="AD324" s="42"/>
      <c r="AE324" s="42"/>
    </row>
    <row r="325" customFormat="false" ht="15.75" hidden="false" customHeight="false" outlineLevel="0" collapsed="false">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c r="AD325" s="42"/>
      <c r="AE325" s="42"/>
    </row>
    <row r="326" customFormat="false" ht="15.75" hidden="false" customHeight="false" outlineLevel="0" collapsed="false">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c r="AD326" s="42"/>
      <c r="AE326" s="42"/>
    </row>
    <row r="327" customFormat="false" ht="15.75" hidden="false" customHeight="false" outlineLevel="0" collapsed="false">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c r="AD327" s="42"/>
      <c r="AE327" s="42"/>
    </row>
    <row r="328" customFormat="false" ht="15.75" hidden="false" customHeight="false" outlineLevel="0" collapsed="false">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row>
    <row r="329" customFormat="false" ht="15.75" hidden="false" customHeight="false" outlineLevel="0" collapsed="false">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row>
    <row r="330" customFormat="false" ht="15.75" hidden="false" customHeight="false" outlineLevel="0" collapsed="false">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row>
    <row r="331" customFormat="false" ht="15.75" hidden="false" customHeight="false" outlineLevel="0" collapsed="false">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row>
    <row r="332" customFormat="false" ht="15.75" hidden="false" customHeight="false" outlineLevel="0" collapsed="false">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c r="AD332" s="42"/>
      <c r="AE332" s="42"/>
    </row>
    <row r="333" customFormat="false" ht="15.75" hidden="false" customHeight="false" outlineLevel="0" collapsed="false">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row>
    <row r="334" customFormat="false" ht="15.75" hidden="false" customHeight="false" outlineLevel="0" collapsed="false">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row>
    <row r="335" customFormat="false" ht="15.75" hidden="false" customHeight="false" outlineLevel="0" collapsed="false">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c r="AD335" s="42"/>
      <c r="AE335" s="42"/>
    </row>
    <row r="336" customFormat="false" ht="15.75" hidden="false" customHeight="false" outlineLevel="0" collapsed="false">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c r="AD336" s="42"/>
      <c r="AE336" s="42"/>
    </row>
    <row r="337" customFormat="false" ht="15.75" hidden="false" customHeight="false" outlineLevel="0" collapsed="false">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c r="AD337" s="42"/>
      <c r="AE337" s="42"/>
    </row>
    <row r="338" customFormat="false" ht="15.75" hidden="false" customHeight="false" outlineLevel="0" collapsed="false">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c r="AD338" s="42"/>
      <c r="AE338" s="42"/>
    </row>
    <row r="339" customFormat="false" ht="15.75" hidden="false" customHeight="false" outlineLevel="0" collapsed="false">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c r="AD339" s="42"/>
      <c r="AE339" s="42"/>
    </row>
    <row r="340" customFormat="false" ht="15.75" hidden="false" customHeight="false" outlineLevel="0" collapsed="false">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c r="AD340" s="42"/>
      <c r="AE340" s="42"/>
    </row>
    <row r="341" customFormat="false" ht="15.75" hidden="false" customHeight="false" outlineLevel="0" collapsed="false">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c r="AD341" s="42"/>
      <c r="AE341" s="42"/>
    </row>
    <row r="342" customFormat="false" ht="15.75" hidden="false" customHeight="false" outlineLevel="0" collapsed="false">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c r="AD342" s="42"/>
      <c r="AE342" s="42"/>
    </row>
    <row r="343" customFormat="false" ht="15.75" hidden="false" customHeight="false" outlineLevel="0" collapsed="false">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c r="AD343" s="42"/>
      <c r="AE343" s="42"/>
    </row>
    <row r="344" customFormat="false" ht="15.75" hidden="false" customHeight="false" outlineLevel="0" collapsed="false">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c r="AD344" s="42"/>
      <c r="AE344" s="42"/>
    </row>
    <row r="345" customFormat="false" ht="15.75" hidden="false" customHeight="false" outlineLevel="0" collapsed="false">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c r="AD345" s="42"/>
      <c r="AE345" s="42"/>
    </row>
    <row r="346" customFormat="false" ht="15.75" hidden="false" customHeight="false" outlineLevel="0" collapsed="false">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c r="AD346" s="42"/>
      <c r="AE346" s="42"/>
    </row>
    <row r="347" customFormat="false" ht="15.75" hidden="false" customHeight="false" outlineLevel="0" collapsed="false">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row>
    <row r="348" customFormat="false" ht="15.75" hidden="false" customHeight="false" outlineLevel="0" collapsed="false">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row>
    <row r="349" customFormat="false" ht="15.75" hidden="false" customHeight="false" outlineLevel="0" collapsed="false">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c r="AD349" s="42"/>
      <c r="AE349" s="42"/>
    </row>
    <row r="350" customFormat="false" ht="15.75" hidden="false" customHeight="false" outlineLevel="0" collapsed="false">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row>
    <row r="351" customFormat="false" ht="15.75" hidden="false" customHeight="false" outlineLevel="0" collapsed="false">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row>
    <row r="352" customFormat="false" ht="15.75" hidden="false" customHeight="false" outlineLevel="0" collapsed="false">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c r="AD352" s="42"/>
      <c r="AE352" s="42"/>
    </row>
    <row r="353" customFormat="false" ht="15.75" hidden="false" customHeight="false" outlineLevel="0" collapsed="false">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c r="AD353" s="42"/>
      <c r="AE353" s="42"/>
    </row>
    <row r="354" customFormat="false" ht="15.75" hidden="false" customHeight="false" outlineLevel="0" collapsed="false">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row>
    <row r="355" customFormat="false" ht="15.75" hidden="false" customHeight="false" outlineLevel="0" collapsed="false">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row>
    <row r="356" customFormat="false" ht="15.75" hidden="false" customHeight="false" outlineLevel="0" collapsed="false">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row>
    <row r="357" customFormat="false" ht="15.75" hidden="false" customHeight="false" outlineLevel="0" collapsed="false">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row>
    <row r="358" customFormat="false" ht="15.75" hidden="false" customHeight="false" outlineLevel="0" collapsed="false">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row>
    <row r="359" customFormat="false" ht="15.75" hidden="false" customHeight="false" outlineLevel="0" collapsed="false">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row>
    <row r="360" customFormat="false" ht="15.75" hidden="false" customHeight="false" outlineLevel="0" collapsed="false">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row>
    <row r="361" customFormat="false" ht="15.75" hidden="false" customHeight="false" outlineLevel="0" collapsed="false">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row>
    <row r="362" customFormat="false" ht="15.75" hidden="false" customHeight="false" outlineLevel="0" collapsed="false">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row>
    <row r="363" customFormat="false" ht="15.75" hidden="false" customHeight="false" outlineLevel="0" collapsed="false">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row>
    <row r="364" customFormat="false" ht="15.75" hidden="false" customHeight="false" outlineLevel="0" collapsed="false">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row>
    <row r="365" customFormat="false" ht="15.75" hidden="false" customHeight="false" outlineLevel="0" collapsed="false">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row>
    <row r="366" customFormat="false" ht="15.75" hidden="false" customHeight="false" outlineLevel="0" collapsed="false">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c r="AD366" s="42"/>
      <c r="AE366" s="42"/>
    </row>
    <row r="367" customFormat="false" ht="15.75" hidden="false" customHeight="false" outlineLevel="0" collapsed="false">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c r="AD367" s="42"/>
      <c r="AE367" s="42"/>
    </row>
    <row r="368" customFormat="false" ht="15.75" hidden="false" customHeight="false" outlineLevel="0" collapsed="false">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c r="AD368" s="42"/>
      <c r="AE368" s="42"/>
    </row>
    <row r="369" customFormat="false" ht="15.75" hidden="false" customHeight="false" outlineLevel="0" collapsed="false">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c r="AD369" s="42"/>
      <c r="AE369" s="42"/>
    </row>
    <row r="370" customFormat="false" ht="15.75" hidden="false" customHeight="false" outlineLevel="0" collapsed="false">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c r="AE370" s="42"/>
    </row>
    <row r="371" customFormat="false" ht="15.75" hidden="false" customHeight="false" outlineLevel="0" collapsed="false">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c r="AD371" s="42"/>
      <c r="AE371" s="42"/>
    </row>
    <row r="372" customFormat="false" ht="15.75" hidden="false" customHeight="false" outlineLevel="0" collapsed="false">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c r="AD372" s="42"/>
      <c r="AE372" s="42"/>
    </row>
    <row r="373" customFormat="false" ht="15.75" hidden="false" customHeight="false" outlineLevel="0" collapsed="false">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c r="AD373" s="42"/>
      <c r="AE373" s="42"/>
    </row>
    <row r="374" customFormat="false" ht="15.75" hidden="false" customHeight="false" outlineLevel="0" collapsed="false">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c r="AD374" s="42"/>
      <c r="AE374" s="42"/>
    </row>
    <row r="375" customFormat="false" ht="15.75" hidden="false" customHeight="false" outlineLevel="0" collapsed="false">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c r="AD375" s="42"/>
      <c r="AE375" s="42"/>
    </row>
    <row r="376" customFormat="false" ht="15.75" hidden="false" customHeight="false" outlineLevel="0" collapsed="false">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c r="AD376" s="42"/>
      <c r="AE376" s="42"/>
    </row>
    <row r="377" customFormat="false" ht="15.75" hidden="false" customHeight="false" outlineLevel="0" collapsed="false">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c r="AD377" s="42"/>
      <c r="AE377" s="42"/>
    </row>
    <row r="378" customFormat="false" ht="15.75" hidden="false" customHeight="false" outlineLevel="0" collapsed="false">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c r="AD378" s="42"/>
      <c r="AE378" s="42"/>
    </row>
    <row r="379" customFormat="false" ht="15.75" hidden="false" customHeight="false" outlineLevel="0" collapsed="false">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c r="AD379" s="42"/>
      <c r="AE379" s="42"/>
    </row>
    <row r="380" customFormat="false" ht="15.75" hidden="false" customHeight="false" outlineLevel="0" collapsed="false">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c r="AD380" s="42"/>
      <c r="AE380" s="42"/>
    </row>
    <row r="381" customFormat="false" ht="15.75" hidden="false" customHeight="false" outlineLevel="0" collapsed="false">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c r="AD381" s="42"/>
      <c r="AE381" s="42"/>
    </row>
    <row r="382" customFormat="false" ht="15.75" hidden="false" customHeight="false" outlineLevel="0" collapsed="false">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c r="AD382" s="42"/>
      <c r="AE382" s="42"/>
    </row>
    <row r="383" customFormat="false" ht="15.75" hidden="false" customHeight="false" outlineLevel="0" collapsed="false">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c r="AD383" s="42"/>
      <c r="AE383" s="42"/>
    </row>
    <row r="384" customFormat="false" ht="15.75" hidden="false" customHeight="false" outlineLevel="0" collapsed="false">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c r="AD384" s="42"/>
      <c r="AE384" s="42"/>
    </row>
    <row r="385" customFormat="false" ht="15.75" hidden="false" customHeight="false" outlineLevel="0" collapsed="false">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c r="AD385" s="42"/>
      <c r="AE385" s="42"/>
    </row>
    <row r="386" customFormat="false" ht="15.75" hidden="false" customHeight="false" outlineLevel="0" collapsed="false">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c r="AD386" s="42"/>
      <c r="AE386" s="42"/>
    </row>
    <row r="387" customFormat="false" ht="15.75" hidden="false" customHeight="false" outlineLevel="0" collapsed="false">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c r="AD387" s="42"/>
      <c r="AE387" s="42"/>
    </row>
    <row r="388" customFormat="false" ht="15.75" hidden="false" customHeight="false" outlineLevel="0" collapsed="false">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c r="AD388" s="42"/>
      <c r="AE388" s="42"/>
    </row>
    <row r="389" customFormat="false" ht="15.75" hidden="false" customHeight="false" outlineLevel="0" collapsed="false">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c r="AD389" s="42"/>
      <c r="AE389" s="42"/>
    </row>
    <row r="390" customFormat="false" ht="15.75" hidden="false" customHeight="false" outlineLevel="0" collapsed="false">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c r="AD390" s="42"/>
      <c r="AE390" s="42"/>
    </row>
    <row r="391" customFormat="false" ht="15.75" hidden="false" customHeight="false" outlineLevel="0" collapsed="false">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c r="AD391" s="42"/>
      <c r="AE391" s="42"/>
    </row>
    <row r="392" customFormat="false" ht="15.75" hidden="false" customHeight="false" outlineLevel="0" collapsed="false">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c r="AD392" s="42"/>
      <c r="AE392" s="42"/>
    </row>
    <row r="393" customFormat="false" ht="15.75" hidden="false" customHeight="false" outlineLevel="0" collapsed="false">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c r="AD393" s="42"/>
      <c r="AE393" s="42"/>
    </row>
    <row r="394" customFormat="false" ht="15.75" hidden="false" customHeight="false" outlineLevel="0" collapsed="false">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c r="AD394" s="42"/>
      <c r="AE394" s="42"/>
    </row>
    <row r="395" customFormat="false" ht="15.75" hidden="false" customHeight="false" outlineLevel="0" collapsed="false">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c r="AD395" s="42"/>
      <c r="AE395" s="42"/>
    </row>
    <row r="396" customFormat="false" ht="15.75" hidden="false" customHeight="false" outlineLevel="0" collapsed="false">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c r="AD396" s="42"/>
      <c r="AE396" s="42"/>
    </row>
    <row r="397" customFormat="false" ht="15.75" hidden="false" customHeight="false" outlineLevel="0" collapsed="false">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c r="AD397" s="42"/>
      <c r="AE397" s="42"/>
    </row>
    <row r="398" customFormat="false" ht="15.75" hidden="false" customHeight="false" outlineLevel="0" collapsed="false">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c r="AD398" s="42"/>
      <c r="AE398" s="42"/>
    </row>
    <row r="399" customFormat="false" ht="15.75" hidden="false" customHeight="false" outlineLevel="0" collapsed="false">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c r="AD399" s="42"/>
      <c r="AE399" s="42"/>
    </row>
    <row r="400" customFormat="false" ht="15.75" hidden="false" customHeight="false" outlineLevel="0" collapsed="false">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c r="AD400" s="42"/>
      <c r="AE400" s="42"/>
    </row>
    <row r="401" customFormat="false" ht="15.75" hidden="false" customHeight="false" outlineLevel="0" collapsed="false">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c r="AD401" s="42"/>
      <c r="AE401" s="42"/>
    </row>
    <row r="402" customFormat="false" ht="15.75" hidden="false" customHeight="false" outlineLevel="0" collapsed="false">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c r="AE402" s="42"/>
    </row>
    <row r="403" customFormat="false" ht="15.75" hidden="false" customHeight="false" outlineLevel="0" collapsed="false">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c r="AD403" s="42"/>
      <c r="AE403" s="42"/>
    </row>
    <row r="404" customFormat="false" ht="15.75" hidden="false" customHeight="false" outlineLevel="0" collapsed="false">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c r="AD404" s="42"/>
      <c r="AE404" s="42"/>
    </row>
    <row r="405" customFormat="false" ht="15.75" hidden="false" customHeight="false" outlineLevel="0" collapsed="false">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c r="AD405" s="42"/>
      <c r="AE405" s="42"/>
    </row>
    <row r="406" customFormat="false" ht="15.75" hidden="false" customHeight="false" outlineLevel="0" collapsed="false">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c r="AD406" s="42"/>
      <c r="AE406" s="42"/>
    </row>
    <row r="407" customFormat="false" ht="15.75" hidden="false" customHeight="false" outlineLevel="0" collapsed="false">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c r="AD407" s="42"/>
      <c r="AE407" s="42"/>
    </row>
    <row r="408" customFormat="false" ht="15.75" hidden="false" customHeight="false" outlineLevel="0" collapsed="false">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c r="AD408" s="42"/>
      <c r="AE408" s="42"/>
    </row>
    <row r="409" customFormat="false" ht="15.75" hidden="false" customHeight="false" outlineLevel="0" collapsed="false">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c r="AD409" s="42"/>
      <c r="AE409" s="42"/>
    </row>
    <row r="410" customFormat="false" ht="15.75" hidden="false" customHeight="false" outlineLevel="0" collapsed="false">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c r="AD410" s="42"/>
      <c r="AE410" s="42"/>
    </row>
    <row r="411" customFormat="false" ht="15.75" hidden="false" customHeight="false" outlineLevel="0" collapsed="false">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c r="AD411" s="42"/>
      <c r="AE411" s="42"/>
    </row>
    <row r="412" customFormat="false" ht="15.75" hidden="false" customHeight="false" outlineLevel="0" collapsed="false">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c r="AD412" s="42"/>
      <c r="AE412" s="42"/>
    </row>
    <row r="413" customFormat="false" ht="15.75" hidden="false" customHeight="false" outlineLevel="0" collapsed="false">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c r="AE413" s="42"/>
    </row>
    <row r="414" customFormat="false" ht="15.75" hidden="false" customHeight="false" outlineLevel="0" collapsed="false">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c r="AD414" s="42"/>
      <c r="AE414" s="42"/>
    </row>
    <row r="415" customFormat="false" ht="15.75" hidden="false" customHeight="false" outlineLevel="0" collapsed="false">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c r="AD415" s="42"/>
      <c r="AE415" s="42"/>
    </row>
    <row r="416" customFormat="false" ht="15.75" hidden="false" customHeight="false" outlineLevel="0" collapsed="false">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c r="AD416" s="42"/>
      <c r="AE416" s="42"/>
    </row>
    <row r="417" customFormat="false" ht="15.75" hidden="false" customHeight="false" outlineLevel="0" collapsed="false">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c r="AE417" s="42"/>
    </row>
    <row r="418" customFormat="false" ht="15.75" hidden="false" customHeight="false" outlineLevel="0" collapsed="false">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c r="AD418" s="42"/>
      <c r="AE418" s="42"/>
    </row>
    <row r="419" customFormat="false" ht="15.75" hidden="false" customHeight="false" outlineLevel="0" collapsed="false">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c r="AD419" s="42"/>
      <c r="AE419" s="42"/>
    </row>
    <row r="420" customFormat="false" ht="15.75" hidden="false" customHeight="false" outlineLevel="0" collapsed="false">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c r="AD420" s="42"/>
      <c r="AE420" s="42"/>
    </row>
    <row r="421" customFormat="false" ht="15.75" hidden="false" customHeight="false" outlineLevel="0" collapsed="false">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c r="AD421" s="42"/>
      <c r="AE421" s="42"/>
    </row>
    <row r="422" customFormat="false" ht="15.75" hidden="false" customHeight="false" outlineLevel="0" collapsed="false">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c r="AD422" s="42"/>
      <c r="AE422" s="42"/>
    </row>
    <row r="423" customFormat="false" ht="15.75" hidden="false" customHeight="false" outlineLevel="0" collapsed="false">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c r="AD423" s="42"/>
      <c r="AE423" s="42"/>
    </row>
    <row r="424" customFormat="false" ht="15.75" hidden="false" customHeight="false" outlineLevel="0" collapsed="false">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c r="AD424" s="42"/>
      <c r="AE424" s="42"/>
    </row>
    <row r="425" customFormat="false" ht="15.75" hidden="false" customHeight="false" outlineLevel="0" collapsed="false">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c r="AD425" s="42"/>
      <c r="AE425" s="42"/>
    </row>
    <row r="426" customFormat="false" ht="15.75" hidden="false" customHeight="false" outlineLevel="0" collapsed="false">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c r="AD426" s="42"/>
      <c r="AE426" s="42"/>
    </row>
    <row r="427" customFormat="false" ht="15.75" hidden="false" customHeight="false" outlineLevel="0" collapsed="false">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c r="AD427" s="42"/>
      <c r="AE427" s="42"/>
    </row>
    <row r="428" customFormat="false" ht="15.75" hidden="false" customHeight="false" outlineLevel="0" collapsed="false">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c r="AD428" s="42"/>
      <c r="AE428" s="42"/>
    </row>
    <row r="429" customFormat="false" ht="15.75" hidden="false" customHeight="false" outlineLevel="0" collapsed="false">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c r="AD429" s="42"/>
      <c r="AE429" s="42"/>
    </row>
    <row r="430" customFormat="false" ht="15.75" hidden="false" customHeight="false" outlineLevel="0" collapsed="false">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c r="AD430" s="42"/>
      <c r="AE430" s="42"/>
    </row>
    <row r="431" customFormat="false" ht="15.75" hidden="false" customHeight="false" outlineLevel="0" collapsed="false">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c r="AD431" s="42"/>
      <c r="AE431" s="42"/>
    </row>
    <row r="432" customFormat="false" ht="15.75" hidden="false" customHeight="false" outlineLevel="0" collapsed="false">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c r="AD432" s="42"/>
      <c r="AE432" s="42"/>
    </row>
    <row r="433" customFormat="false" ht="15.75" hidden="false" customHeight="false" outlineLevel="0" collapsed="false">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c r="AD433" s="42"/>
      <c r="AE433" s="42"/>
    </row>
    <row r="434" customFormat="false" ht="15.75" hidden="false" customHeight="false" outlineLevel="0" collapsed="false">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c r="AD434" s="42"/>
      <c r="AE434" s="42"/>
    </row>
    <row r="435" customFormat="false" ht="15.75" hidden="false" customHeight="false" outlineLevel="0" collapsed="false">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c r="AD435" s="42"/>
      <c r="AE435" s="42"/>
    </row>
    <row r="436" customFormat="false" ht="15.75" hidden="false" customHeight="false" outlineLevel="0" collapsed="false">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c r="AD436" s="42"/>
      <c r="AE436" s="42"/>
    </row>
    <row r="437" customFormat="false" ht="15.75" hidden="false" customHeight="false" outlineLevel="0" collapsed="false">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c r="AD437" s="42"/>
      <c r="AE437" s="42"/>
    </row>
    <row r="438" customFormat="false" ht="15.75" hidden="false" customHeight="false" outlineLevel="0" collapsed="false">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c r="AD438" s="42"/>
      <c r="AE438" s="42"/>
    </row>
    <row r="439" customFormat="false" ht="15.75" hidden="false" customHeight="false" outlineLevel="0" collapsed="false">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c r="AD439" s="42"/>
      <c r="AE439" s="42"/>
    </row>
    <row r="440" customFormat="false" ht="15.75" hidden="false" customHeight="false" outlineLevel="0" collapsed="false">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c r="AD440" s="42"/>
      <c r="AE440" s="42"/>
    </row>
    <row r="441" customFormat="false" ht="15.75" hidden="false" customHeight="false" outlineLevel="0" collapsed="false">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c r="AD441" s="42"/>
      <c r="AE441" s="42"/>
    </row>
    <row r="442" customFormat="false" ht="15.75" hidden="false" customHeight="false" outlineLevel="0" collapsed="false">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c r="AD442" s="42"/>
      <c r="AE442" s="42"/>
    </row>
    <row r="443" customFormat="false" ht="15.75" hidden="false" customHeight="false" outlineLevel="0" collapsed="false">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c r="AD443" s="42"/>
      <c r="AE443" s="42"/>
    </row>
    <row r="444" customFormat="false" ht="15.75" hidden="false" customHeight="false" outlineLevel="0" collapsed="false">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c r="AD444" s="42"/>
      <c r="AE444" s="42"/>
    </row>
    <row r="445" customFormat="false" ht="15.75" hidden="false" customHeight="false" outlineLevel="0" collapsed="false">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c r="AD445" s="42"/>
      <c r="AE445" s="42"/>
    </row>
    <row r="446" customFormat="false" ht="15.75" hidden="false" customHeight="false" outlineLevel="0" collapsed="false">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c r="AD446" s="42"/>
      <c r="AE446" s="42"/>
    </row>
    <row r="447" customFormat="false" ht="15.75" hidden="false" customHeight="false" outlineLevel="0" collapsed="false">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c r="AD447" s="42"/>
      <c r="AE447" s="42"/>
    </row>
    <row r="448" customFormat="false" ht="15.75" hidden="false" customHeight="false" outlineLevel="0" collapsed="false">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c r="AD448" s="42"/>
      <c r="AE448" s="42"/>
    </row>
    <row r="449" customFormat="false" ht="15.75" hidden="false" customHeight="false" outlineLevel="0" collapsed="false">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c r="AD449" s="42"/>
      <c r="AE449" s="42"/>
    </row>
    <row r="450" customFormat="false" ht="15.75" hidden="false" customHeight="false" outlineLevel="0" collapsed="false">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c r="AD450" s="42"/>
      <c r="AE450" s="42"/>
    </row>
    <row r="451" customFormat="false" ht="15.75" hidden="false" customHeight="false" outlineLevel="0" collapsed="false">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c r="AD451" s="42"/>
      <c r="AE451" s="42"/>
    </row>
    <row r="452" customFormat="false" ht="15.75" hidden="false" customHeight="false" outlineLevel="0" collapsed="false">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c r="AD452" s="42"/>
      <c r="AE452" s="42"/>
    </row>
    <row r="453" customFormat="false" ht="15.75" hidden="false" customHeight="false" outlineLevel="0" collapsed="false">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c r="AD453" s="42"/>
      <c r="AE453" s="42"/>
    </row>
    <row r="454" customFormat="false" ht="15.75" hidden="false" customHeight="false" outlineLevel="0" collapsed="false">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c r="AD454" s="42"/>
      <c r="AE454" s="42"/>
    </row>
    <row r="455" customFormat="false" ht="15.75" hidden="false" customHeight="false" outlineLevel="0" collapsed="false">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c r="AD455" s="42"/>
      <c r="AE455" s="42"/>
    </row>
    <row r="456" customFormat="false" ht="15.75" hidden="false" customHeight="false" outlineLevel="0" collapsed="false">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c r="AD456" s="42"/>
      <c r="AE456" s="42"/>
    </row>
    <row r="457" customFormat="false" ht="15.75" hidden="false" customHeight="false" outlineLevel="0" collapsed="false">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c r="AD457" s="42"/>
      <c r="AE457" s="42"/>
    </row>
    <row r="458" customFormat="false" ht="15.75" hidden="false" customHeight="false" outlineLevel="0" collapsed="false">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c r="AD458" s="42"/>
      <c r="AE458" s="42"/>
    </row>
    <row r="459" customFormat="false" ht="15.75" hidden="false" customHeight="false" outlineLevel="0" collapsed="false">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c r="AD459" s="42"/>
      <c r="AE459" s="42"/>
    </row>
    <row r="460" customFormat="false" ht="15.75" hidden="false" customHeight="false" outlineLevel="0" collapsed="false">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c r="AD460" s="42"/>
      <c r="AE460" s="42"/>
    </row>
    <row r="461" customFormat="false" ht="15.75" hidden="false" customHeight="false" outlineLevel="0" collapsed="false">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c r="AD461" s="42"/>
      <c r="AE461" s="42"/>
    </row>
    <row r="462" customFormat="false" ht="15.75" hidden="false" customHeight="false" outlineLevel="0" collapsed="false">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c r="AD462" s="42"/>
      <c r="AE462" s="42"/>
    </row>
    <row r="463" customFormat="false" ht="15.75" hidden="false" customHeight="false" outlineLevel="0" collapsed="false">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c r="AD463" s="42"/>
      <c r="AE463" s="42"/>
    </row>
    <row r="464" customFormat="false" ht="15.75" hidden="false" customHeight="false" outlineLevel="0" collapsed="false">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c r="AD464" s="42"/>
      <c r="AE464" s="42"/>
    </row>
    <row r="465" customFormat="false" ht="15.75" hidden="false" customHeight="false" outlineLevel="0" collapsed="false">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c r="AD465" s="42"/>
      <c r="AE465" s="42"/>
    </row>
    <row r="466" customFormat="false" ht="15.75" hidden="false" customHeight="false" outlineLevel="0" collapsed="false">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c r="AD466" s="42"/>
      <c r="AE466" s="42"/>
    </row>
    <row r="467" customFormat="false" ht="15.75" hidden="false" customHeight="false" outlineLevel="0" collapsed="false">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c r="AD467" s="42"/>
      <c r="AE467" s="42"/>
    </row>
    <row r="468" customFormat="false" ht="15.75" hidden="false" customHeight="false" outlineLevel="0" collapsed="false">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c r="AD468" s="42"/>
      <c r="AE468" s="42"/>
    </row>
    <row r="469" customFormat="false" ht="15.75" hidden="false" customHeight="false" outlineLevel="0" collapsed="false">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c r="AD469" s="42"/>
      <c r="AE469" s="42"/>
    </row>
    <row r="470" customFormat="false" ht="15.75" hidden="false" customHeight="false" outlineLevel="0" collapsed="false">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c r="AD470" s="42"/>
      <c r="AE470" s="42"/>
    </row>
    <row r="471" customFormat="false" ht="15.75" hidden="false" customHeight="false" outlineLevel="0" collapsed="false">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c r="AD471" s="42"/>
      <c r="AE471" s="42"/>
    </row>
    <row r="472" customFormat="false" ht="15.75" hidden="false" customHeight="false" outlineLevel="0" collapsed="false">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c r="AD472" s="42"/>
      <c r="AE472" s="42"/>
    </row>
    <row r="473" customFormat="false" ht="15.75" hidden="false" customHeight="false" outlineLevel="0" collapsed="false">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c r="AD473" s="42"/>
      <c r="AE473" s="42"/>
    </row>
    <row r="474" customFormat="false" ht="15.75" hidden="false" customHeight="false" outlineLevel="0" collapsed="false">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c r="AD474" s="42"/>
      <c r="AE474" s="42"/>
    </row>
    <row r="475" customFormat="false" ht="15.75" hidden="false" customHeight="false" outlineLevel="0" collapsed="false">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c r="AD475" s="42"/>
      <c r="AE475" s="42"/>
    </row>
    <row r="476" customFormat="false" ht="15.75" hidden="false" customHeight="false" outlineLevel="0" collapsed="false">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c r="AD476" s="42"/>
      <c r="AE476" s="42"/>
    </row>
    <row r="477" customFormat="false" ht="15.75" hidden="false" customHeight="false" outlineLevel="0" collapsed="false">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c r="AD477" s="42"/>
      <c r="AE477" s="42"/>
    </row>
    <row r="478" customFormat="false" ht="15.75" hidden="false" customHeight="false" outlineLevel="0" collapsed="false">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c r="AD478" s="42"/>
      <c r="AE478" s="42"/>
    </row>
    <row r="479" customFormat="false" ht="15.75" hidden="false" customHeight="false" outlineLevel="0" collapsed="false">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c r="AD479" s="42"/>
      <c r="AE479" s="42"/>
    </row>
    <row r="480" customFormat="false" ht="15.75" hidden="false" customHeight="false" outlineLevel="0" collapsed="false">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c r="AD480" s="42"/>
      <c r="AE480" s="42"/>
    </row>
    <row r="481" customFormat="false" ht="15.75" hidden="false" customHeight="false" outlineLevel="0" collapsed="false">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c r="AD481" s="42"/>
      <c r="AE481" s="42"/>
    </row>
    <row r="482" customFormat="false" ht="15.75" hidden="false" customHeight="false" outlineLevel="0" collapsed="false">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c r="AD482" s="42"/>
      <c r="AE482" s="42"/>
    </row>
    <row r="483" customFormat="false" ht="15.75" hidden="false" customHeight="false" outlineLevel="0" collapsed="false">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c r="AD483" s="42"/>
      <c r="AE483" s="42"/>
    </row>
    <row r="484" customFormat="false" ht="15.75" hidden="false" customHeight="false" outlineLevel="0" collapsed="false">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c r="AD484" s="42"/>
      <c r="AE484" s="42"/>
    </row>
    <row r="485" customFormat="false" ht="15.75" hidden="false" customHeight="false" outlineLevel="0" collapsed="false">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c r="AD485" s="42"/>
      <c r="AE485" s="42"/>
    </row>
    <row r="486" customFormat="false" ht="15.75" hidden="false" customHeight="false" outlineLevel="0" collapsed="false">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c r="AD486" s="42"/>
      <c r="AE486" s="42"/>
    </row>
    <row r="487" customFormat="false" ht="15.75" hidden="false" customHeight="false" outlineLevel="0" collapsed="false">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c r="AD487" s="42"/>
      <c r="AE487" s="42"/>
    </row>
    <row r="488" customFormat="false" ht="15.75" hidden="false" customHeight="false" outlineLevel="0" collapsed="false">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c r="AD488" s="42"/>
      <c r="AE488" s="42"/>
    </row>
    <row r="489" customFormat="false" ht="15.75" hidden="false" customHeight="false" outlineLevel="0" collapsed="false">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c r="AD489" s="42"/>
      <c r="AE489" s="42"/>
    </row>
    <row r="490" customFormat="false" ht="15.75" hidden="false" customHeight="false" outlineLevel="0" collapsed="false">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c r="AD490" s="42"/>
      <c r="AE490" s="42"/>
    </row>
    <row r="491" customFormat="false" ht="15.75" hidden="false" customHeight="false" outlineLevel="0" collapsed="false">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c r="AD491" s="42"/>
      <c r="AE491" s="42"/>
    </row>
    <row r="492" customFormat="false" ht="15.75" hidden="false" customHeight="false" outlineLevel="0" collapsed="false">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c r="AD492" s="42"/>
      <c r="AE492" s="42"/>
    </row>
    <row r="493" customFormat="false" ht="15.75" hidden="false" customHeight="false" outlineLevel="0" collapsed="false">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c r="AD493" s="42"/>
      <c r="AE493" s="42"/>
    </row>
    <row r="494" customFormat="false" ht="15.75" hidden="false" customHeight="false" outlineLevel="0" collapsed="false">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c r="AD494" s="42"/>
      <c r="AE494" s="42"/>
    </row>
    <row r="495" customFormat="false" ht="15.75" hidden="false" customHeight="false" outlineLevel="0" collapsed="false">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c r="AD495" s="42"/>
      <c r="AE495" s="42"/>
    </row>
    <row r="496" customFormat="false" ht="15.75" hidden="false" customHeight="false" outlineLevel="0" collapsed="false">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c r="AD496" s="42"/>
      <c r="AE496" s="42"/>
    </row>
    <row r="497" customFormat="false" ht="15.75" hidden="false" customHeight="false" outlineLevel="0" collapsed="false">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c r="AD497" s="42"/>
      <c r="AE497" s="42"/>
    </row>
    <row r="498" customFormat="false" ht="15.75" hidden="false" customHeight="false" outlineLevel="0" collapsed="false">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c r="AD498" s="42"/>
      <c r="AE498" s="42"/>
    </row>
    <row r="499" customFormat="false" ht="15.75" hidden="false" customHeight="false" outlineLevel="0" collapsed="false">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c r="AD499" s="42"/>
      <c r="AE499" s="42"/>
    </row>
    <row r="500" customFormat="false" ht="15.75" hidden="false" customHeight="false" outlineLevel="0" collapsed="false">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c r="AD500" s="42"/>
      <c r="AE500" s="42"/>
    </row>
    <row r="501" customFormat="false" ht="15.75" hidden="false" customHeight="false" outlineLevel="0" collapsed="false">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c r="AD501" s="42"/>
      <c r="AE501" s="42"/>
    </row>
    <row r="502" customFormat="false" ht="15.75" hidden="false" customHeight="false" outlineLevel="0" collapsed="false">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c r="AD502" s="42"/>
      <c r="AE502" s="42"/>
    </row>
    <row r="503" customFormat="false" ht="15.75" hidden="false" customHeight="false" outlineLevel="0" collapsed="false">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c r="AD503" s="42"/>
      <c r="AE503" s="42"/>
    </row>
    <row r="504" customFormat="false" ht="15.75" hidden="false" customHeight="false" outlineLevel="0" collapsed="false">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c r="AD504" s="42"/>
      <c r="AE504" s="42"/>
    </row>
    <row r="505" customFormat="false" ht="15.75" hidden="false" customHeight="false" outlineLevel="0" collapsed="false">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c r="AD505" s="42"/>
      <c r="AE505" s="42"/>
    </row>
    <row r="506" customFormat="false" ht="15.75" hidden="false" customHeight="false" outlineLevel="0" collapsed="false">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c r="AD506" s="42"/>
      <c r="AE506" s="42"/>
    </row>
    <row r="507" customFormat="false" ht="15.75" hidden="false" customHeight="false" outlineLevel="0" collapsed="false">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c r="AD507" s="42"/>
      <c r="AE507" s="42"/>
    </row>
    <row r="508" customFormat="false" ht="15.75" hidden="false" customHeight="false" outlineLevel="0" collapsed="false">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c r="AD508" s="42"/>
      <c r="AE508" s="42"/>
    </row>
    <row r="509" customFormat="false" ht="15.75" hidden="false" customHeight="false" outlineLevel="0" collapsed="false">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c r="AD509" s="42"/>
      <c r="AE509" s="42"/>
    </row>
    <row r="510" customFormat="false" ht="15.75" hidden="false" customHeight="false" outlineLevel="0" collapsed="false">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c r="AD510" s="42"/>
      <c r="AE510" s="42"/>
    </row>
    <row r="511" customFormat="false" ht="15.75" hidden="false" customHeight="false" outlineLevel="0" collapsed="false">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c r="AD511" s="42"/>
      <c r="AE511" s="42"/>
    </row>
    <row r="512" customFormat="false" ht="15.75" hidden="false" customHeight="false" outlineLevel="0" collapsed="false">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c r="AD512" s="42"/>
      <c r="AE512" s="42"/>
    </row>
    <row r="513" customFormat="false" ht="15.75" hidden="false" customHeight="false" outlineLevel="0" collapsed="false">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c r="AD513" s="42"/>
      <c r="AE513" s="42"/>
    </row>
    <row r="514" customFormat="false" ht="15.75" hidden="false" customHeight="false" outlineLevel="0" collapsed="false">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c r="AD514" s="42"/>
      <c r="AE514" s="42"/>
    </row>
    <row r="515" customFormat="false" ht="15.75" hidden="false" customHeight="false" outlineLevel="0" collapsed="false">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c r="AD515" s="42"/>
      <c r="AE515" s="42"/>
    </row>
    <row r="516" customFormat="false" ht="15.75" hidden="false" customHeight="false" outlineLevel="0" collapsed="false">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c r="AD516" s="42"/>
      <c r="AE516" s="42"/>
    </row>
    <row r="517" customFormat="false" ht="15.75" hidden="false" customHeight="false" outlineLevel="0" collapsed="false">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c r="AD517" s="42"/>
      <c r="AE517" s="42"/>
    </row>
    <row r="518" customFormat="false" ht="15.75" hidden="false" customHeight="false" outlineLevel="0" collapsed="false">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c r="AD518" s="42"/>
      <c r="AE518" s="42"/>
    </row>
    <row r="519" customFormat="false" ht="15.75" hidden="false" customHeight="false" outlineLevel="0" collapsed="false">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c r="AD519" s="42"/>
      <c r="AE519" s="42"/>
    </row>
    <row r="520" customFormat="false" ht="15.75" hidden="false" customHeight="false" outlineLevel="0" collapsed="false">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c r="AD520" s="42"/>
      <c r="AE520" s="42"/>
    </row>
    <row r="521" customFormat="false" ht="15.75" hidden="false" customHeight="false" outlineLevel="0" collapsed="false">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c r="AD521" s="42"/>
      <c r="AE521" s="42"/>
    </row>
    <row r="522" customFormat="false" ht="15.75" hidden="false" customHeight="false" outlineLevel="0" collapsed="false">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c r="AD522" s="42"/>
      <c r="AE522" s="42"/>
    </row>
    <row r="523" customFormat="false" ht="15.75" hidden="false" customHeight="false" outlineLevel="0" collapsed="false">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c r="AD523" s="42"/>
      <c r="AE523" s="42"/>
    </row>
    <row r="524" customFormat="false" ht="15.75" hidden="false" customHeight="false" outlineLevel="0" collapsed="false">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c r="AD524" s="42"/>
      <c r="AE524" s="42"/>
    </row>
    <row r="525" customFormat="false" ht="15.75" hidden="false" customHeight="false" outlineLevel="0" collapsed="false">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c r="AD525" s="42"/>
      <c r="AE525" s="42"/>
    </row>
    <row r="526" customFormat="false" ht="15.75" hidden="false" customHeight="false" outlineLevel="0" collapsed="false">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c r="AD526" s="42"/>
      <c r="AE526" s="42"/>
    </row>
    <row r="527" customFormat="false" ht="15.75" hidden="false" customHeight="false" outlineLevel="0" collapsed="false">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c r="AD527" s="42"/>
      <c r="AE527" s="42"/>
    </row>
    <row r="528" customFormat="false" ht="15.75" hidden="false" customHeight="false" outlineLevel="0" collapsed="false">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c r="AD528" s="42"/>
      <c r="AE528" s="42"/>
    </row>
    <row r="529" customFormat="false" ht="15.75" hidden="false" customHeight="false" outlineLevel="0" collapsed="false">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c r="AD529" s="42"/>
      <c r="AE529" s="42"/>
    </row>
    <row r="530" customFormat="false" ht="15.75" hidden="false" customHeight="false" outlineLevel="0" collapsed="false">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c r="AD530" s="42"/>
      <c r="AE530" s="42"/>
    </row>
    <row r="531" customFormat="false" ht="15.75" hidden="false" customHeight="false" outlineLevel="0" collapsed="false">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c r="AD531" s="42"/>
      <c r="AE531" s="42"/>
    </row>
    <row r="532" customFormat="false" ht="15.75" hidden="false" customHeight="false" outlineLevel="0" collapsed="false">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c r="AD532" s="42"/>
      <c r="AE532" s="42"/>
    </row>
    <row r="533" customFormat="false" ht="15.75" hidden="false" customHeight="false" outlineLevel="0" collapsed="false">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c r="AD533" s="42"/>
      <c r="AE533" s="42"/>
    </row>
    <row r="534" customFormat="false" ht="15.75" hidden="false" customHeight="false" outlineLevel="0" collapsed="false">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c r="AD534" s="42"/>
      <c r="AE534" s="42"/>
    </row>
    <row r="535" customFormat="false" ht="15.75" hidden="false" customHeight="false" outlineLevel="0" collapsed="false">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c r="AD535" s="42"/>
      <c r="AE535" s="42"/>
    </row>
    <row r="536" customFormat="false" ht="15.75" hidden="false" customHeight="false" outlineLevel="0" collapsed="false">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c r="AD536" s="42"/>
      <c r="AE536" s="42"/>
    </row>
    <row r="537" customFormat="false" ht="15.75" hidden="false" customHeight="false" outlineLevel="0" collapsed="false">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c r="AD537" s="42"/>
      <c r="AE537" s="42"/>
    </row>
    <row r="538" customFormat="false" ht="15.75" hidden="false" customHeight="false" outlineLevel="0" collapsed="false">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c r="AD538" s="42"/>
      <c r="AE538" s="42"/>
    </row>
    <row r="539" customFormat="false" ht="15.75" hidden="false" customHeight="false" outlineLevel="0" collapsed="false">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c r="AD539" s="42"/>
      <c r="AE539" s="42"/>
    </row>
    <row r="540" customFormat="false" ht="15.75" hidden="false" customHeight="false" outlineLevel="0" collapsed="false">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c r="AD540" s="42"/>
      <c r="AE540" s="42"/>
    </row>
    <row r="541" customFormat="false" ht="15.75" hidden="false" customHeight="false" outlineLevel="0" collapsed="false">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c r="AD541" s="42"/>
      <c r="AE541" s="42"/>
    </row>
    <row r="542" customFormat="false" ht="15.75" hidden="false" customHeight="false" outlineLevel="0" collapsed="false">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c r="AD542" s="42"/>
      <c r="AE542" s="42"/>
    </row>
    <row r="543" customFormat="false" ht="15.75" hidden="false" customHeight="false" outlineLevel="0" collapsed="false">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c r="AD543" s="42"/>
      <c r="AE543" s="42"/>
    </row>
    <row r="544" customFormat="false" ht="15.75" hidden="false" customHeight="false" outlineLevel="0" collapsed="false">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c r="AD544" s="42"/>
      <c r="AE544" s="42"/>
    </row>
    <row r="545" customFormat="false" ht="15.75" hidden="false" customHeight="false" outlineLevel="0" collapsed="false">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c r="AD545" s="42"/>
      <c r="AE545" s="42"/>
    </row>
    <row r="546" customFormat="false" ht="15.75" hidden="false" customHeight="false" outlineLevel="0" collapsed="false">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c r="AD546" s="42"/>
      <c r="AE546" s="42"/>
    </row>
    <row r="547" customFormat="false" ht="15.75" hidden="false" customHeight="false" outlineLevel="0" collapsed="false">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c r="AD547" s="42"/>
      <c r="AE547" s="42"/>
    </row>
    <row r="548" customFormat="false" ht="15.75" hidden="false" customHeight="false" outlineLevel="0" collapsed="false">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c r="AD548" s="42"/>
      <c r="AE548" s="42"/>
    </row>
    <row r="549" customFormat="false" ht="15.75" hidden="false" customHeight="false" outlineLevel="0" collapsed="false">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c r="AD549" s="42"/>
      <c r="AE549" s="42"/>
    </row>
    <row r="550" customFormat="false" ht="15.75" hidden="false" customHeight="false" outlineLevel="0" collapsed="false">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c r="AD550" s="42"/>
      <c r="AE550" s="42"/>
    </row>
    <row r="551" customFormat="false" ht="15.75" hidden="false" customHeight="false" outlineLevel="0" collapsed="false">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c r="AD551" s="42"/>
      <c r="AE551" s="42"/>
    </row>
    <row r="552" customFormat="false" ht="15.75" hidden="false" customHeight="false" outlineLevel="0" collapsed="false">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c r="AD552" s="42"/>
      <c r="AE552" s="42"/>
    </row>
    <row r="553" customFormat="false" ht="15.75" hidden="false" customHeight="false" outlineLevel="0" collapsed="false">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c r="AD553" s="42"/>
      <c r="AE553" s="42"/>
    </row>
    <row r="554" customFormat="false" ht="15.75" hidden="false" customHeight="false" outlineLevel="0" collapsed="false">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c r="AD554" s="42"/>
      <c r="AE554" s="42"/>
    </row>
    <row r="555" customFormat="false" ht="15.75" hidden="false" customHeight="false" outlineLevel="0" collapsed="false">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c r="AD555" s="42"/>
      <c r="AE555" s="42"/>
    </row>
    <row r="556" customFormat="false" ht="15.75" hidden="false" customHeight="false" outlineLevel="0" collapsed="false">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c r="AD556" s="42"/>
      <c r="AE556" s="42"/>
    </row>
    <row r="557" customFormat="false" ht="15.75" hidden="false" customHeight="false" outlineLevel="0" collapsed="false">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c r="AD557" s="42"/>
      <c r="AE557" s="42"/>
    </row>
    <row r="558" customFormat="false" ht="15.75" hidden="false" customHeight="false" outlineLevel="0" collapsed="false">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c r="AD558" s="42"/>
      <c r="AE558" s="42"/>
    </row>
    <row r="559" customFormat="false" ht="15.75" hidden="false" customHeight="false" outlineLevel="0" collapsed="false">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c r="AD559" s="42"/>
      <c r="AE559" s="42"/>
    </row>
    <row r="560" customFormat="false" ht="15.75" hidden="false" customHeight="false" outlineLevel="0" collapsed="false">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c r="AD560" s="42"/>
      <c r="AE560" s="42"/>
    </row>
    <row r="561" customFormat="false" ht="15.75" hidden="false" customHeight="false" outlineLevel="0" collapsed="false">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c r="AD561" s="42"/>
      <c r="AE561" s="42"/>
    </row>
    <row r="562" customFormat="false" ht="15.75" hidden="false" customHeight="false" outlineLevel="0" collapsed="false">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c r="AD562" s="42"/>
      <c r="AE562" s="42"/>
    </row>
    <row r="563" customFormat="false" ht="15.75" hidden="false" customHeight="false" outlineLevel="0" collapsed="false">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c r="AD563" s="42"/>
      <c r="AE563" s="42"/>
    </row>
    <row r="564" customFormat="false" ht="15.75" hidden="false" customHeight="false" outlineLevel="0" collapsed="false">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c r="AD564" s="42"/>
      <c r="AE564" s="42"/>
    </row>
    <row r="565" customFormat="false" ht="15.75" hidden="false" customHeight="false" outlineLevel="0" collapsed="false">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c r="AD565" s="42"/>
      <c r="AE565" s="42"/>
    </row>
    <row r="566" customFormat="false" ht="15.75" hidden="false" customHeight="false" outlineLevel="0" collapsed="false">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c r="AD566" s="42"/>
      <c r="AE566" s="42"/>
    </row>
    <row r="567" customFormat="false" ht="15.75" hidden="false" customHeight="false" outlineLevel="0" collapsed="false">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c r="AD567" s="42"/>
      <c r="AE567" s="42"/>
    </row>
    <row r="568" customFormat="false" ht="15.75" hidden="false" customHeight="false" outlineLevel="0" collapsed="false">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c r="AD568" s="42"/>
      <c r="AE568" s="42"/>
    </row>
    <row r="569" customFormat="false" ht="15.75" hidden="false" customHeight="false" outlineLevel="0" collapsed="false">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c r="AD569" s="42"/>
      <c r="AE569" s="42"/>
    </row>
    <row r="570" customFormat="false" ht="15.75" hidden="false" customHeight="false" outlineLevel="0" collapsed="false">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c r="AD570" s="42"/>
      <c r="AE570" s="42"/>
    </row>
    <row r="571" customFormat="false" ht="15.75" hidden="false" customHeight="false" outlineLevel="0" collapsed="false">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c r="AD571" s="42"/>
      <c r="AE571" s="42"/>
    </row>
    <row r="572" customFormat="false" ht="15.75" hidden="false" customHeight="false" outlineLevel="0" collapsed="false">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c r="AD572" s="42"/>
      <c r="AE572" s="42"/>
    </row>
    <row r="573" customFormat="false" ht="15.75" hidden="false" customHeight="false" outlineLevel="0" collapsed="false">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c r="AD573" s="42"/>
      <c r="AE573" s="42"/>
    </row>
    <row r="574" customFormat="false" ht="15.75" hidden="false" customHeight="false" outlineLevel="0" collapsed="false">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c r="AD574" s="42"/>
      <c r="AE574" s="42"/>
    </row>
    <row r="575" customFormat="false" ht="15.75" hidden="false" customHeight="false" outlineLevel="0" collapsed="false">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c r="AD575" s="42"/>
      <c r="AE575" s="42"/>
    </row>
    <row r="576" customFormat="false" ht="15.75" hidden="false" customHeight="false" outlineLevel="0" collapsed="false">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c r="AD576" s="42"/>
      <c r="AE576" s="42"/>
    </row>
    <row r="577" customFormat="false" ht="15.75" hidden="false" customHeight="false" outlineLevel="0" collapsed="false">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c r="AD577" s="42"/>
      <c r="AE577" s="42"/>
    </row>
    <row r="578" customFormat="false" ht="15.75" hidden="false" customHeight="false" outlineLevel="0" collapsed="false">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c r="AD578" s="42"/>
      <c r="AE578" s="42"/>
    </row>
    <row r="579" customFormat="false" ht="15.75" hidden="false" customHeight="false" outlineLevel="0" collapsed="false">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c r="AD579" s="42"/>
      <c r="AE579" s="42"/>
    </row>
    <row r="580" customFormat="false" ht="15.75" hidden="false" customHeight="false" outlineLevel="0" collapsed="false">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c r="AD580" s="42"/>
      <c r="AE580" s="42"/>
    </row>
    <row r="581" customFormat="false" ht="15.75" hidden="false" customHeight="false" outlineLevel="0" collapsed="false">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c r="AD581" s="42"/>
      <c r="AE581" s="42"/>
    </row>
    <row r="582" customFormat="false" ht="15.75" hidden="false" customHeight="false" outlineLevel="0" collapsed="false">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c r="AD582" s="42"/>
      <c r="AE582" s="42"/>
    </row>
    <row r="583" customFormat="false" ht="15.75" hidden="false" customHeight="false" outlineLevel="0" collapsed="false">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c r="AD583" s="42"/>
      <c r="AE583" s="42"/>
    </row>
    <row r="584" customFormat="false" ht="15.75" hidden="false" customHeight="false" outlineLevel="0" collapsed="false">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c r="AD584" s="42"/>
      <c r="AE584" s="42"/>
    </row>
    <row r="585" customFormat="false" ht="15.75" hidden="false" customHeight="false" outlineLevel="0" collapsed="false">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c r="AD585" s="42"/>
      <c r="AE585" s="42"/>
    </row>
    <row r="586" customFormat="false" ht="15.75" hidden="false" customHeight="false" outlineLevel="0" collapsed="false">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c r="AD586" s="42"/>
      <c r="AE586" s="42"/>
    </row>
    <row r="587" customFormat="false" ht="15.75" hidden="false" customHeight="false" outlineLevel="0" collapsed="false">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c r="AD587" s="42"/>
      <c r="AE587" s="42"/>
    </row>
    <row r="588" customFormat="false" ht="15.75" hidden="false" customHeight="false" outlineLevel="0" collapsed="false">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c r="AD588" s="42"/>
      <c r="AE588" s="42"/>
    </row>
    <row r="589" customFormat="false" ht="15.75" hidden="false" customHeight="false" outlineLevel="0" collapsed="false">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c r="AD589" s="42"/>
      <c r="AE589" s="42"/>
    </row>
    <row r="590" customFormat="false" ht="15.75" hidden="false" customHeight="false" outlineLevel="0" collapsed="false">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c r="AD590" s="42"/>
      <c r="AE590" s="42"/>
    </row>
    <row r="591" customFormat="false" ht="15.75" hidden="false" customHeight="false" outlineLevel="0" collapsed="false">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c r="AD591" s="42"/>
      <c r="AE591" s="42"/>
    </row>
    <row r="592" customFormat="false" ht="15.75" hidden="false" customHeight="false" outlineLevel="0" collapsed="false">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c r="AD592" s="42"/>
      <c r="AE592" s="42"/>
    </row>
    <row r="593" customFormat="false" ht="15.75" hidden="false" customHeight="false" outlineLevel="0" collapsed="false">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c r="AD593" s="42"/>
      <c r="AE593" s="42"/>
    </row>
    <row r="594" customFormat="false" ht="15.75" hidden="false" customHeight="false" outlineLevel="0" collapsed="false">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c r="AD594" s="42"/>
      <c r="AE594" s="42"/>
    </row>
    <row r="595" customFormat="false" ht="15.75" hidden="false" customHeight="false" outlineLevel="0" collapsed="false">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c r="AD595" s="42"/>
      <c r="AE595" s="42"/>
    </row>
    <row r="596" customFormat="false" ht="15.75" hidden="false" customHeight="false" outlineLevel="0" collapsed="false">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c r="AD596" s="42"/>
      <c r="AE596" s="42"/>
    </row>
    <row r="597" customFormat="false" ht="15.75" hidden="false" customHeight="false" outlineLevel="0" collapsed="false">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c r="AD597" s="42"/>
      <c r="AE597" s="42"/>
    </row>
    <row r="598" customFormat="false" ht="15.75" hidden="false" customHeight="false" outlineLevel="0" collapsed="false">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c r="AD598" s="42"/>
      <c r="AE598" s="42"/>
    </row>
    <row r="599" customFormat="false" ht="15.75" hidden="false" customHeight="false" outlineLevel="0" collapsed="false">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c r="AD599" s="42"/>
      <c r="AE599" s="42"/>
    </row>
    <row r="600" customFormat="false" ht="15.75" hidden="false" customHeight="false" outlineLevel="0" collapsed="false">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c r="AD600" s="42"/>
      <c r="AE600" s="42"/>
    </row>
    <row r="601" customFormat="false" ht="15.75" hidden="false" customHeight="false" outlineLevel="0" collapsed="false">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c r="AD601" s="42"/>
      <c r="AE601" s="42"/>
    </row>
    <row r="602" customFormat="false" ht="15.75" hidden="false" customHeight="false" outlineLevel="0" collapsed="false">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c r="AD602" s="42"/>
      <c r="AE602" s="42"/>
    </row>
    <row r="603" customFormat="false" ht="15.75" hidden="false" customHeight="false" outlineLevel="0" collapsed="false">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c r="AD603" s="42"/>
      <c r="AE603" s="42"/>
    </row>
    <row r="604" customFormat="false" ht="15.75" hidden="false" customHeight="false" outlineLevel="0" collapsed="false">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c r="AD604" s="42"/>
      <c r="AE604" s="42"/>
    </row>
    <row r="605" customFormat="false" ht="15.75" hidden="false" customHeight="false" outlineLevel="0" collapsed="false">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c r="AD605" s="42"/>
      <c r="AE605" s="42"/>
    </row>
    <row r="606" customFormat="false" ht="15.75" hidden="false" customHeight="false" outlineLevel="0" collapsed="false">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c r="AD606" s="42"/>
      <c r="AE606" s="42"/>
    </row>
    <row r="607" customFormat="false" ht="15.75" hidden="false" customHeight="false" outlineLevel="0" collapsed="false">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c r="AD607" s="42"/>
      <c r="AE607" s="42"/>
    </row>
    <row r="608" customFormat="false" ht="15.75" hidden="false" customHeight="false" outlineLevel="0" collapsed="false">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c r="AD608" s="42"/>
      <c r="AE608" s="42"/>
    </row>
    <row r="609" customFormat="false" ht="15.75" hidden="false" customHeight="false" outlineLevel="0" collapsed="false">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c r="AD609" s="42"/>
      <c r="AE609" s="42"/>
    </row>
    <row r="610" customFormat="false" ht="15.75" hidden="false" customHeight="false" outlineLevel="0" collapsed="false">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c r="AD610" s="42"/>
      <c r="AE610" s="42"/>
    </row>
    <row r="611" customFormat="false" ht="15.75" hidden="false" customHeight="false" outlineLevel="0" collapsed="false">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c r="AD611" s="42"/>
      <c r="AE611" s="42"/>
    </row>
    <row r="612" customFormat="false" ht="15.75" hidden="false" customHeight="false" outlineLevel="0" collapsed="false">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c r="AD612" s="42"/>
      <c r="AE612" s="42"/>
    </row>
    <row r="613" customFormat="false" ht="15.75" hidden="false" customHeight="false" outlineLevel="0" collapsed="false">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c r="AD613" s="42"/>
      <c r="AE613" s="42"/>
    </row>
    <row r="614" customFormat="false" ht="15.75" hidden="false" customHeight="false" outlineLevel="0" collapsed="false">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c r="AD614" s="42"/>
      <c r="AE614" s="42"/>
    </row>
    <row r="615" customFormat="false" ht="15.75" hidden="false" customHeight="false" outlineLevel="0" collapsed="false">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c r="AD615" s="42"/>
      <c r="AE615" s="42"/>
    </row>
    <row r="616" customFormat="false" ht="15.75" hidden="false" customHeight="false" outlineLevel="0" collapsed="false">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c r="AD616" s="42"/>
      <c r="AE616" s="42"/>
    </row>
    <row r="617" customFormat="false" ht="15.75" hidden="false" customHeight="false" outlineLevel="0" collapsed="false">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c r="AD617" s="42"/>
      <c r="AE617" s="42"/>
    </row>
    <row r="618" customFormat="false" ht="15.75" hidden="false" customHeight="false" outlineLevel="0" collapsed="false">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c r="AD618" s="42"/>
      <c r="AE618" s="42"/>
    </row>
    <row r="619" customFormat="false" ht="15.75" hidden="false" customHeight="false" outlineLevel="0" collapsed="false">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c r="AD619" s="42"/>
      <c r="AE619" s="42"/>
    </row>
    <row r="620" customFormat="false" ht="15.75" hidden="false" customHeight="false" outlineLevel="0" collapsed="false">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c r="AD620" s="42"/>
      <c r="AE620" s="42"/>
    </row>
    <row r="621" customFormat="false" ht="15.75" hidden="false" customHeight="false" outlineLevel="0" collapsed="false">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c r="AD621" s="42"/>
      <c r="AE621" s="42"/>
    </row>
    <row r="622" customFormat="false" ht="15.75" hidden="false" customHeight="false" outlineLevel="0" collapsed="false">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c r="AD622" s="42"/>
      <c r="AE622" s="42"/>
    </row>
    <row r="623" customFormat="false" ht="15.75" hidden="false" customHeight="false" outlineLevel="0" collapsed="false">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c r="AD623" s="42"/>
      <c r="AE623" s="42"/>
    </row>
    <row r="624" customFormat="false" ht="15.75" hidden="false" customHeight="false" outlineLevel="0" collapsed="false">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c r="AD624" s="42"/>
      <c r="AE624" s="42"/>
    </row>
    <row r="625" customFormat="false" ht="15.75" hidden="false" customHeight="false" outlineLevel="0" collapsed="false">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c r="AD625" s="42"/>
      <c r="AE625" s="42"/>
    </row>
    <row r="626" customFormat="false" ht="15.75" hidden="false" customHeight="false" outlineLevel="0" collapsed="false">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c r="AD626" s="42"/>
      <c r="AE626" s="42"/>
    </row>
    <row r="627" customFormat="false" ht="15.75" hidden="false" customHeight="false" outlineLevel="0" collapsed="false">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c r="AD627" s="42"/>
      <c r="AE627" s="42"/>
    </row>
    <row r="628" customFormat="false" ht="15.75" hidden="false" customHeight="false" outlineLevel="0" collapsed="false">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c r="AD628" s="42"/>
      <c r="AE628" s="42"/>
    </row>
    <row r="629" customFormat="false" ht="15.75" hidden="false" customHeight="false" outlineLevel="0" collapsed="false">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c r="AD629" s="42"/>
      <c r="AE629" s="42"/>
    </row>
    <row r="630" customFormat="false" ht="15.75" hidden="false" customHeight="false" outlineLevel="0" collapsed="false">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c r="AD630" s="42"/>
      <c r="AE630" s="42"/>
    </row>
    <row r="631" customFormat="false" ht="15.75" hidden="false" customHeight="false" outlineLevel="0" collapsed="false">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c r="AD631" s="42"/>
      <c r="AE631" s="42"/>
    </row>
    <row r="632" customFormat="false" ht="15.75" hidden="false" customHeight="false" outlineLevel="0" collapsed="false">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c r="AD632" s="42"/>
      <c r="AE632" s="42"/>
    </row>
    <row r="633" customFormat="false" ht="15.75" hidden="false" customHeight="false" outlineLevel="0" collapsed="false">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c r="AD633" s="42"/>
      <c r="AE633" s="42"/>
    </row>
    <row r="634" customFormat="false" ht="15.75" hidden="false" customHeight="false" outlineLevel="0" collapsed="false">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c r="AD634" s="42"/>
      <c r="AE634" s="42"/>
    </row>
    <row r="635" customFormat="false" ht="15.75" hidden="false" customHeight="false" outlineLevel="0" collapsed="false">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c r="AD635" s="42"/>
      <c r="AE635" s="42"/>
    </row>
    <row r="636" customFormat="false" ht="15.75" hidden="false" customHeight="false" outlineLevel="0" collapsed="false">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c r="AD636" s="42"/>
      <c r="AE636" s="42"/>
    </row>
    <row r="637" customFormat="false" ht="15.75" hidden="false" customHeight="false" outlineLevel="0" collapsed="false">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c r="AD637" s="42"/>
      <c r="AE637" s="42"/>
    </row>
    <row r="638" customFormat="false" ht="15.75" hidden="false" customHeight="false" outlineLevel="0" collapsed="false">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c r="AD638" s="42"/>
      <c r="AE638" s="42"/>
    </row>
    <row r="639" customFormat="false" ht="15.75" hidden="false" customHeight="false" outlineLevel="0" collapsed="false">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c r="AD639" s="42"/>
      <c r="AE639" s="42"/>
    </row>
    <row r="640" customFormat="false" ht="15.75" hidden="false" customHeight="false" outlineLevel="0" collapsed="false">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c r="AD640" s="42"/>
      <c r="AE640" s="42"/>
    </row>
    <row r="641" customFormat="false" ht="15.75" hidden="false" customHeight="false" outlineLevel="0" collapsed="false">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c r="AD641" s="42"/>
      <c r="AE641" s="42"/>
    </row>
    <row r="642" customFormat="false" ht="15.75" hidden="false" customHeight="false" outlineLevel="0" collapsed="false">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c r="AD642" s="42"/>
      <c r="AE642" s="42"/>
    </row>
    <row r="643" customFormat="false" ht="15.75" hidden="false" customHeight="false" outlineLevel="0" collapsed="false">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c r="AD643" s="42"/>
      <c r="AE643" s="42"/>
    </row>
    <row r="644" customFormat="false" ht="15.75" hidden="false" customHeight="false" outlineLevel="0" collapsed="false">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c r="AD644" s="42"/>
      <c r="AE644" s="42"/>
    </row>
    <row r="645" customFormat="false" ht="15.75" hidden="false" customHeight="false" outlineLevel="0" collapsed="false">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c r="AD645" s="42"/>
      <c r="AE645" s="42"/>
    </row>
    <row r="646" customFormat="false" ht="15.75" hidden="false" customHeight="false" outlineLevel="0" collapsed="false">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c r="AD646" s="42"/>
      <c r="AE646" s="42"/>
    </row>
    <row r="647" customFormat="false" ht="15.75" hidden="false" customHeight="false" outlineLevel="0" collapsed="false">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c r="AD647" s="42"/>
      <c r="AE647" s="42"/>
    </row>
    <row r="648" customFormat="false" ht="15.75" hidden="false" customHeight="false" outlineLevel="0" collapsed="false">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c r="AD648" s="42"/>
      <c r="AE648" s="42"/>
    </row>
    <row r="649" customFormat="false" ht="15.75" hidden="false" customHeight="false" outlineLevel="0" collapsed="false">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c r="AD649" s="42"/>
      <c r="AE649" s="42"/>
    </row>
    <row r="650" customFormat="false" ht="15.75" hidden="false" customHeight="false" outlineLevel="0" collapsed="false">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c r="AD650" s="42"/>
      <c r="AE650" s="42"/>
    </row>
    <row r="651" customFormat="false" ht="15.75" hidden="false" customHeight="false" outlineLevel="0" collapsed="false">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c r="AD651" s="42"/>
      <c r="AE651" s="42"/>
    </row>
    <row r="652" customFormat="false" ht="15.75" hidden="false" customHeight="false" outlineLevel="0" collapsed="false">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c r="AD652" s="42"/>
      <c r="AE652" s="42"/>
    </row>
    <row r="653" customFormat="false" ht="15.75" hidden="false" customHeight="false" outlineLevel="0" collapsed="false">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c r="AD653" s="42"/>
      <c r="AE653" s="42"/>
    </row>
    <row r="654" customFormat="false" ht="15.75" hidden="false" customHeight="false" outlineLevel="0" collapsed="false">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c r="AD654" s="42"/>
      <c r="AE654" s="42"/>
    </row>
    <row r="655" customFormat="false" ht="15.75" hidden="false" customHeight="false" outlineLevel="0" collapsed="false">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c r="AD655" s="42"/>
      <c r="AE655" s="42"/>
    </row>
    <row r="656" customFormat="false" ht="15.75" hidden="false" customHeight="false" outlineLevel="0" collapsed="false">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c r="AD656" s="42"/>
      <c r="AE656" s="42"/>
    </row>
    <row r="657" customFormat="false" ht="15.75" hidden="false" customHeight="false" outlineLevel="0" collapsed="false">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c r="AD657" s="42"/>
      <c r="AE657" s="42"/>
    </row>
    <row r="658" customFormat="false" ht="15.75" hidden="false" customHeight="false" outlineLevel="0" collapsed="false">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c r="AD658" s="42"/>
      <c r="AE658" s="42"/>
    </row>
    <row r="659" customFormat="false" ht="15.75" hidden="false" customHeight="false" outlineLevel="0" collapsed="false">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c r="AD659" s="42"/>
      <c r="AE659" s="42"/>
    </row>
    <row r="660" customFormat="false" ht="15.75" hidden="false" customHeight="false" outlineLevel="0" collapsed="false">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c r="AD660" s="42"/>
      <c r="AE660" s="42"/>
    </row>
    <row r="661" customFormat="false" ht="15.75" hidden="false" customHeight="false" outlineLevel="0" collapsed="false">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c r="AD661" s="42"/>
      <c r="AE661" s="42"/>
    </row>
    <row r="662" customFormat="false" ht="15.75" hidden="false" customHeight="false" outlineLevel="0" collapsed="false">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c r="AD662" s="42"/>
      <c r="AE662" s="42"/>
    </row>
    <row r="663" customFormat="false" ht="15.75" hidden="false" customHeight="false" outlineLevel="0" collapsed="false">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c r="AD663" s="42"/>
      <c r="AE663" s="42"/>
    </row>
    <row r="664" customFormat="false" ht="15.75" hidden="false" customHeight="false" outlineLevel="0" collapsed="false">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c r="AD664" s="42"/>
      <c r="AE664" s="42"/>
    </row>
    <row r="665" customFormat="false" ht="15.75" hidden="false" customHeight="false" outlineLevel="0" collapsed="false">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c r="AD665" s="42"/>
      <c r="AE665" s="42"/>
    </row>
    <row r="666" customFormat="false" ht="15.75" hidden="false" customHeight="false" outlineLevel="0" collapsed="false">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c r="AD666" s="42"/>
      <c r="AE666" s="42"/>
    </row>
    <row r="667" customFormat="false" ht="15.75" hidden="false" customHeight="false" outlineLevel="0" collapsed="false">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c r="AD667" s="42"/>
      <c r="AE667" s="42"/>
    </row>
    <row r="668" customFormat="false" ht="15.75" hidden="false" customHeight="false" outlineLevel="0" collapsed="false">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c r="AD668" s="42"/>
      <c r="AE668" s="42"/>
    </row>
    <row r="669" customFormat="false" ht="15.75" hidden="false" customHeight="false" outlineLevel="0" collapsed="false">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c r="AD669" s="42"/>
      <c r="AE669" s="42"/>
    </row>
    <row r="670" customFormat="false" ht="15.75" hidden="false" customHeight="false" outlineLevel="0" collapsed="false">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c r="AD670" s="42"/>
      <c r="AE670" s="42"/>
    </row>
    <row r="671" customFormat="false" ht="15.75" hidden="false" customHeight="false" outlineLevel="0" collapsed="false">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c r="AD671" s="42"/>
      <c r="AE671" s="42"/>
    </row>
    <row r="672" customFormat="false" ht="15.75" hidden="false" customHeight="false" outlineLevel="0" collapsed="false">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c r="AD672" s="42"/>
      <c r="AE672" s="42"/>
    </row>
    <row r="673" customFormat="false" ht="15.75" hidden="false" customHeight="false" outlineLevel="0" collapsed="false">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c r="AD673" s="42"/>
      <c r="AE673" s="42"/>
    </row>
    <row r="674" customFormat="false" ht="15.75" hidden="false" customHeight="false" outlineLevel="0" collapsed="false">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c r="AD674" s="42"/>
      <c r="AE674" s="42"/>
    </row>
    <row r="675" customFormat="false" ht="15.75" hidden="false" customHeight="false" outlineLevel="0" collapsed="false">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c r="AD675" s="42"/>
      <c r="AE675" s="42"/>
    </row>
    <row r="676" customFormat="false" ht="15.75" hidden="false" customHeight="false" outlineLevel="0" collapsed="false">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c r="AD676" s="42"/>
      <c r="AE676" s="42"/>
    </row>
    <row r="677" customFormat="false" ht="15.75" hidden="false" customHeight="false" outlineLevel="0" collapsed="false">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c r="AD677" s="42"/>
      <c r="AE677" s="42"/>
    </row>
    <row r="678" customFormat="false" ht="15.75" hidden="false" customHeight="false" outlineLevel="0" collapsed="false">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c r="AD678" s="42"/>
      <c r="AE678" s="42"/>
    </row>
    <row r="679" customFormat="false" ht="15.75" hidden="false" customHeight="false" outlineLevel="0" collapsed="false">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c r="AD679" s="42"/>
      <c r="AE679" s="42"/>
    </row>
    <row r="680" customFormat="false" ht="15.75" hidden="false" customHeight="false" outlineLevel="0" collapsed="false">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c r="AD680" s="42"/>
      <c r="AE680" s="42"/>
    </row>
    <row r="681" customFormat="false" ht="15.75" hidden="false" customHeight="false" outlineLevel="0" collapsed="false">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c r="AD681" s="42"/>
      <c r="AE681" s="42"/>
    </row>
    <row r="682" customFormat="false" ht="15.75" hidden="false" customHeight="false" outlineLevel="0" collapsed="false">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c r="AD682" s="42"/>
      <c r="AE682" s="42"/>
    </row>
    <row r="683" customFormat="false" ht="15.75" hidden="false" customHeight="false" outlineLevel="0" collapsed="false">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c r="AD683" s="42"/>
      <c r="AE683" s="42"/>
    </row>
    <row r="684" customFormat="false" ht="15.75" hidden="false" customHeight="false" outlineLevel="0" collapsed="false">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c r="AD684" s="42"/>
      <c r="AE684" s="42"/>
    </row>
    <row r="685" customFormat="false" ht="15.75" hidden="false" customHeight="false" outlineLevel="0" collapsed="false">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c r="AD685" s="42"/>
      <c r="AE685" s="42"/>
    </row>
    <row r="686" customFormat="false" ht="15.75" hidden="false" customHeight="false" outlineLevel="0" collapsed="false">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c r="AD686" s="42"/>
      <c r="AE686" s="42"/>
    </row>
    <row r="687" customFormat="false" ht="15.75" hidden="false" customHeight="false" outlineLevel="0" collapsed="false">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c r="AD687" s="42"/>
      <c r="AE687" s="42"/>
    </row>
    <row r="688" customFormat="false" ht="15.75" hidden="false" customHeight="false" outlineLevel="0" collapsed="false">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c r="AD688" s="42"/>
      <c r="AE688" s="42"/>
    </row>
    <row r="689" customFormat="false" ht="15.75" hidden="false" customHeight="false" outlineLevel="0" collapsed="false">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c r="AD689" s="42"/>
      <c r="AE689" s="42"/>
    </row>
    <row r="690" customFormat="false" ht="15.75" hidden="false" customHeight="false" outlineLevel="0" collapsed="false">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c r="AD690" s="42"/>
      <c r="AE690" s="42"/>
    </row>
    <row r="691" customFormat="false" ht="15.75" hidden="false" customHeight="false" outlineLevel="0" collapsed="false">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c r="AD691" s="42"/>
      <c r="AE691" s="42"/>
    </row>
    <row r="692" customFormat="false" ht="15.75" hidden="false" customHeight="false" outlineLevel="0" collapsed="false">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c r="AD692" s="42"/>
      <c r="AE692" s="42"/>
    </row>
    <row r="693" customFormat="false" ht="15.75" hidden="false" customHeight="false" outlineLevel="0" collapsed="false">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c r="AD693" s="42"/>
      <c r="AE693" s="42"/>
    </row>
    <row r="694" customFormat="false" ht="15.75" hidden="false" customHeight="false" outlineLevel="0" collapsed="false">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c r="AD694" s="42"/>
      <c r="AE694" s="42"/>
    </row>
    <row r="695" customFormat="false" ht="15.75" hidden="false" customHeight="false" outlineLevel="0" collapsed="false">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c r="AD695" s="42"/>
      <c r="AE695" s="42"/>
    </row>
    <row r="696" customFormat="false" ht="15.75" hidden="false" customHeight="false" outlineLevel="0" collapsed="false">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c r="AD696" s="42"/>
      <c r="AE696" s="42"/>
    </row>
    <row r="697" customFormat="false" ht="15.75" hidden="false" customHeight="false" outlineLevel="0" collapsed="false">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c r="AD697" s="42"/>
      <c r="AE697" s="42"/>
    </row>
    <row r="698" customFormat="false" ht="15.75" hidden="false" customHeight="false" outlineLevel="0" collapsed="false">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c r="AD698" s="42"/>
      <c r="AE698" s="42"/>
    </row>
    <row r="699" customFormat="false" ht="15.75" hidden="false" customHeight="false" outlineLevel="0" collapsed="false">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c r="AD699" s="42"/>
      <c r="AE699" s="42"/>
    </row>
    <row r="700" customFormat="false" ht="15.75" hidden="false" customHeight="false" outlineLevel="0" collapsed="false">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c r="AD700" s="42"/>
      <c r="AE700" s="42"/>
    </row>
    <row r="701" customFormat="false" ht="15.75" hidden="false" customHeight="false" outlineLevel="0" collapsed="false">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c r="AD701" s="42"/>
      <c r="AE701" s="42"/>
    </row>
    <row r="702" customFormat="false" ht="15.75" hidden="false" customHeight="false" outlineLevel="0" collapsed="false">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c r="AD702" s="42"/>
      <c r="AE702" s="42"/>
    </row>
    <row r="703" customFormat="false" ht="15.75" hidden="false" customHeight="false" outlineLevel="0" collapsed="false">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c r="AD703" s="42"/>
      <c r="AE703" s="42"/>
    </row>
    <row r="704" customFormat="false" ht="15.75" hidden="false" customHeight="false" outlineLevel="0" collapsed="false">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c r="AD704" s="42"/>
      <c r="AE704" s="42"/>
    </row>
    <row r="705" customFormat="false" ht="15.75" hidden="false" customHeight="false" outlineLevel="0" collapsed="false">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c r="AD705" s="42"/>
      <c r="AE705" s="42"/>
    </row>
    <row r="706" customFormat="false" ht="15.75" hidden="false" customHeight="false" outlineLevel="0" collapsed="false">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c r="AD706" s="42"/>
      <c r="AE706" s="42"/>
    </row>
    <row r="707" customFormat="false" ht="15.75" hidden="false" customHeight="false" outlineLevel="0" collapsed="false">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c r="AD707" s="42"/>
      <c r="AE707" s="42"/>
    </row>
    <row r="708" customFormat="false" ht="15.75" hidden="false" customHeight="false" outlineLevel="0" collapsed="false">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c r="AD708" s="42"/>
      <c r="AE708" s="42"/>
    </row>
    <row r="709" customFormat="false" ht="15.75" hidden="false" customHeight="false" outlineLevel="0" collapsed="false">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c r="AD709" s="42"/>
      <c r="AE709" s="42"/>
    </row>
    <row r="710" customFormat="false" ht="15.75" hidden="false" customHeight="false" outlineLevel="0" collapsed="false">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c r="AD710" s="42"/>
      <c r="AE710" s="42"/>
    </row>
    <row r="711" customFormat="false" ht="15.75" hidden="false" customHeight="false" outlineLevel="0" collapsed="false">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c r="AD711" s="42"/>
      <c r="AE711" s="42"/>
    </row>
    <row r="712" customFormat="false" ht="15.75" hidden="false" customHeight="false" outlineLevel="0" collapsed="false">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c r="AD712" s="42"/>
      <c r="AE712" s="42"/>
    </row>
    <row r="713" customFormat="false" ht="15.75" hidden="false" customHeight="false" outlineLevel="0" collapsed="false">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c r="AD713" s="42"/>
      <c r="AE713" s="42"/>
    </row>
    <row r="714" customFormat="false" ht="15.75" hidden="false" customHeight="false" outlineLevel="0" collapsed="false">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c r="AD714" s="42"/>
      <c r="AE714" s="42"/>
    </row>
    <row r="715" customFormat="false" ht="15.75" hidden="false" customHeight="false" outlineLevel="0" collapsed="false">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c r="AD715" s="42"/>
      <c r="AE715" s="42"/>
    </row>
    <row r="716" customFormat="false" ht="15.75" hidden="false" customHeight="false" outlineLevel="0" collapsed="false">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c r="AD716" s="42"/>
      <c r="AE716" s="42"/>
    </row>
    <row r="717" customFormat="false" ht="15.75" hidden="false" customHeight="false" outlineLevel="0" collapsed="false">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c r="AD717" s="42"/>
      <c r="AE717" s="42"/>
    </row>
    <row r="718" customFormat="false" ht="15.75" hidden="false" customHeight="false" outlineLevel="0" collapsed="false">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c r="AD718" s="42"/>
      <c r="AE718" s="42"/>
    </row>
    <row r="719" customFormat="false" ht="15.75" hidden="false" customHeight="false" outlineLevel="0" collapsed="false">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c r="AD719" s="42"/>
      <c r="AE719" s="42"/>
    </row>
    <row r="720" customFormat="false" ht="15.75" hidden="false" customHeight="false" outlineLevel="0" collapsed="false">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c r="AD720" s="42"/>
      <c r="AE720" s="42"/>
    </row>
    <row r="721" customFormat="false" ht="15.75" hidden="false" customHeight="false" outlineLevel="0" collapsed="false">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c r="AD721" s="42"/>
      <c r="AE721" s="42"/>
    </row>
    <row r="722" customFormat="false" ht="15.75" hidden="false" customHeight="false" outlineLevel="0" collapsed="false">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c r="AD722" s="42"/>
      <c r="AE722" s="42"/>
    </row>
    <row r="723" customFormat="false" ht="15.75" hidden="false" customHeight="false" outlineLevel="0" collapsed="false">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c r="AD723" s="42"/>
      <c r="AE723" s="42"/>
    </row>
    <row r="724" customFormat="false" ht="15.75" hidden="false" customHeight="false" outlineLevel="0" collapsed="false">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c r="AD724" s="42"/>
      <c r="AE724" s="42"/>
    </row>
    <row r="725" customFormat="false" ht="15.75" hidden="false" customHeight="false" outlineLevel="0" collapsed="false">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c r="AD725" s="42"/>
      <c r="AE725" s="42"/>
    </row>
    <row r="726" customFormat="false" ht="15.75" hidden="false" customHeight="false" outlineLevel="0" collapsed="false">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c r="AD726" s="42"/>
      <c r="AE726" s="42"/>
    </row>
    <row r="727" customFormat="false" ht="15.75" hidden="false" customHeight="false" outlineLevel="0" collapsed="false">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c r="AD727" s="42"/>
      <c r="AE727" s="42"/>
    </row>
    <row r="728" customFormat="false" ht="15.75" hidden="false" customHeight="false" outlineLevel="0" collapsed="false">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c r="AD728" s="42"/>
      <c r="AE728" s="42"/>
    </row>
    <row r="729" customFormat="false" ht="15.75" hidden="false" customHeight="false" outlineLevel="0" collapsed="false">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c r="AD729" s="42"/>
      <c r="AE729" s="42"/>
    </row>
    <row r="730" customFormat="false" ht="15.75" hidden="false" customHeight="false" outlineLevel="0" collapsed="false">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c r="AD730" s="42"/>
      <c r="AE730" s="42"/>
    </row>
    <row r="731" customFormat="false" ht="15.75" hidden="false" customHeight="false" outlineLevel="0" collapsed="false">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c r="AD731" s="42"/>
      <c r="AE731" s="42"/>
    </row>
    <row r="732" customFormat="false" ht="15.75" hidden="false" customHeight="false" outlineLevel="0" collapsed="false">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c r="AD732" s="42"/>
      <c r="AE732" s="42"/>
    </row>
    <row r="733" customFormat="false" ht="15.75" hidden="false" customHeight="false" outlineLevel="0" collapsed="false">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c r="AD733" s="42"/>
      <c r="AE733" s="42"/>
    </row>
    <row r="734" customFormat="false" ht="15.75" hidden="false" customHeight="false" outlineLevel="0" collapsed="false">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c r="AD734" s="42"/>
      <c r="AE734" s="42"/>
    </row>
    <row r="735" customFormat="false" ht="15.75" hidden="false" customHeight="false" outlineLevel="0" collapsed="false">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c r="AD735" s="42"/>
      <c r="AE735" s="42"/>
    </row>
    <row r="736" customFormat="false" ht="15.75" hidden="false" customHeight="false" outlineLevel="0" collapsed="false">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c r="AD736" s="42"/>
      <c r="AE736" s="42"/>
    </row>
    <row r="737" customFormat="false" ht="15.75" hidden="false" customHeight="false" outlineLevel="0" collapsed="false">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c r="AD737" s="42"/>
      <c r="AE737" s="42"/>
    </row>
    <row r="738" customFormat="false" ht="15.75" hidden="false" customHeight="false" outlineLevel="0" collapsed="false">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c r="AD738" s="42"/>
      <c r="AE738" s="42"/>
    </row>
    <row r="739" customFormat="false" ht="15.75" hidden="false" customHeight="false" outlineLevel="0" collapsed="false">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c r="AD739" s="42"/>
      <c r="AE739" s="42"/>
    </row>
    <row r="740" customFormat="false" ht="15.75" hidden="false" customHeight="false" outlineLevel="0" collapsed="false">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c r="AD740" s="42"/>
      <c r="AE740" s="42"/>
    </row>
    <row r="741" customFormat="false" ht="15.75" hidden="false" customHeight="false" outlineLevel="0" collapsed="false">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c r="AD741" s="42"/>
      <c r="AE741" s="42"/>
    </row>
    <row r="742" customFormat="false" ht="15.75" hidden="false" customHeight="false" outlineLevel="0" collapsed="false">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c r="AD742" s="42"/>
      <c r="AE742" s="42"/>
    </row>
    <row r="743" customFormat="false" ht="15.75" hidden="false" customHeight="false" outlineLevel="0" collapsed="false">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c r="AD743" s="42"/>
      <c r="AE743" s="42"/>
    </row>
    <row r="744" customFormat="false" ht="15.75" hidden="false" customHeight="false" outlineLevel="0" collapsed="false">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c r="AD744" s="42"/>
      <c r="AE744" s="42"/>
    </row>
    <row r="745" customFormat="false" ht="15.75" hidden="false" customHeight="false" outlineLevel="0" collapsed="false">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c r="AD745" s="42"/>
      <c r="AE745" s="42"/>
    </row>
    <row r="746" customFormat="false" ht="15.75" hidden="false" customHeight="false" outlineLevel="0" collapsed="false">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c r="AD746" s="42"/>
      <c r="AE746" s="42"/>
    </row>
    <row r="747" customFormat="false" ht="15.75" hidden="false" customHeight="false" outlineLevel="0" collapsed="false">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c r="AD747" s="42"/>
      <c r="AE747" s="42"/>
    </row>
    <row r="748" customFormat="false" ht="15.75" hidden="false" customHeight="false" outlineLevel="0" collapsed="false">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c r="AD748" s="42"/>
      <c r="AE748" s="42"/>
    </row>
    <row r="749" customFormat="false" ht="15.75" hidden="false" customHeight="false" outlineLevel="0" collapsed="false">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c r="AD749" s="42"/>
      <c r="AE749" s="42"/>
    </row>
    <row r="750" customFormat="false" ht="15.75" hidden="false" customHeight="false" outlineLevel="0" collapsed="false">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c r="AD750" s="42"/>
      <c r="AE750" s="42"/>
    </row>
    <row r="751" customFormat="false" ht="15.75" hidden="false" customHeight="false" outlineLevel="0" collapsed="false">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c r="AD751" s="42"/>
      <c r="AE751" s="42"/>
    </row>
    <row r="752" customFormat="false" ht="15.75" hidden="false" customHeight="false" outlineLevel="0" collapsed="false">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c r="AD752" s="42"/>
      <c r="AE752" s="42"/>
    </row>
    <row r="753" customFormat="false" ht="15.75" hidden="false" customHeight="false" outlineLevel="0" collapsed="false">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c r="AD753" s="42"/>
      <c r="AE753" s="42"/>
    </row>
    <row r="754" customFormat="false" ht="15.75" hidden="false" customHeight="false" outlineLevel="0" collapsed="false">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c r="AD754" s="42"/>
      <c r="AE754" s="42"/>
    </row>
    <row r="755" customFormat="false" ht="15.75" hidden="false" customHeight="false" outlineLevel="0" collapsed="false">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c r="AD755" s="42"/>
      <c r="AE755" s="42"/>
    </row>
    <row r="756" customFormat="false" ht="15.75" hidden="false" customHeight="false" outlineLevel="0" collapsed="false">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c r="AD756" s="42"/>
      <c r="AE756" s="42"/>
    </row>
    <row r="757" customFormat="false" ht="15.75" hidden="false" customHeight="false" outlineLevel="0" collapsed="false">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c r="AD757" s="42"/>
      <c r="AE757" s="42"/>
    </row>
    <row r="758" customFormat="false" ht="15.75" hidden="false" customHeight="false" outlineLevel="0" collapsed="false">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c r="AD758" s="42"/>
      <c r="AE758" s="42"/>
    </row>
    <row r="759" customFormat="false" ht="15.75" hidden="false" customHeight="false" outlineLevel="0" collapsed="false">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c r="AD759" s="42"/>
      <c r="AE759" s="42"/>
    </row>
    <row r="760" customFormat="false" ht="15.75" hidden="false" customHeight="false" outlineLevel="0" collapsed="false">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c r="AD760" s="42"/>
      <c r="AE760" s="42"/>
    </row>
    <row r="761" customFormat="false" ht="15.75" hidden="false" customHeight="false" outlineLevel="0" collapsed="false">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c r="AD761" s="42"/>
      <c r="AE761" s="42"/>
    </row>
    <row r="762" customFormat="false" ht="15.75" hidden="false" customHeight="false" outlineLevel="0" collapsed="false">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c r="AD762" s="42"/>
      <c r="AE762" s="42"/>
    </row>
    <row r="763" customFormat="false" ht="15.75" hidden="false" customHeight="false" outlineLevel="0" collapsed="false">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c r="AD763" s="42"/>
      <c r="AE763" s="42"/>
    </row>
    <row r="764" customFormat="false" ht="15.75" hidden="false" customHeight="false" outlineLevel="0" collapsed="false">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c r="AD764" s="42"/>
      <c r="AE764" s="42"/>
    </row>
    <row r="765" customFormat="false" ht="15.75" hidden="false" customHeight="false" outlineLevel="0" collapsed="false">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c r="AD765" s="42"/>
      <c r="AE765" s="42"/>
    </row>
    <row r="766" customFormat="false" ht="15.75" hidden="false" customHeight="false" outlineLevel="0" collapsed="false">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c r="AD766" s="42"/>
      <c r="AE766" s="42"/>
    </row>
    <row r="767" customFormat="false" ht="15.75" hidden="false" customHeight="false" outlineLevel="0" collapsed="false">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c r="AD767" s="42"/>
      <c r="AE767" s="42"/>
    </row>
    <row r="768" customFormat="false" ht="15.75" hidden="false" customHeight="false" outlineLevel="0" collapsed="false">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c r="AD768" s="42"/>
      <c r="AE768" s="42"/>
    </row>
    <row r="769" customFormat="false" ht="15.75" hidden="false" customHeight="false" outlineLevel="0" collapsed="false">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c r="AD769" s="42"/>
      <c r="AE769" s="42"/>
    </row>
    <row r="770" customFormat="false" ht="15.75" hidden="false" customHeight="false" outlineLevel="0" collapsed="false">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c r="AD770" s="42"/>
      <c r="AE770" s="42"/>
    </row>
    <row r="771" customFormat="false" ht="15.75" hidden="false" customHeight="false" outlineLevel="0" collapsed="false">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c r="AD771" s="42"/>
      <c r="AE771" s="42"/>
    </row>
    <row r="772" customFormat="false" ht="15.75" hidden="false" customHeight="false" outlineLevel="0" collapsed="false">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c r="AD772" s="42"/>
      <c r="AE772" s="42"/>
    </row>
    <row r="773" customFormat="false" ht="15.75" hidden="false" customHeight="false" outlineLevel="0" collapsed="false">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c r="AD773" s="42"/>
      <c r="AE773" s="42"/>
    </row>
    <row r="774" customFormat="false" ht="15.75" hidden="false" customHeight="false" outlineLevel="0" collapsed="false">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c r="AD774" s="42"/>
      <c r="AE774" s="42"/>
    </row>
    <row r="775" customFormat="false" ht="15.75" hidden="false" customHeight="false" outlineLevel="0" collapsed="false">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c r="AD775" s="42"/>
      <c r="AE775" s="42"/>
    </row>
    <row r="776" customFormat="false" ht="15.75" hidden="false" customHeight="false" outlineLevel="0" collapsed="false">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c r="AD776" s="42"/>
      <c r="AE776" s="42"/>
    </row>
    <row r="777" customFormat="false" ht="15.75" hidden="false" customHeight="false" outlineLevel="0" collapsed="false">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c r="AD777" s="42"/>
      <c r="AE777" s="42"/>
    </row>
    <row r="778" customFormat="false" ht="15.75" hidden="false" customHeight="false" outlineLevel="0" collapsed="false">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c r="AD778" s="42"/>
      <c r="AE778" s="42"/>
    </row>
    <row r="779" customFormat="false" ht="15.75" hidden="false" customHeight="false" outlineLevel="0" collapsed="false">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c r="AD779" s="42"/>
      <c r="AE779" s="42"/>
    </row>
    <row r="780" customFormat="false" ht="15.75" hidden="false" customHeight="false" outlineLevel="0" collapsed="false">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c r="AD780" s="42"/>
      <c r="AE780" s="42"/>
    </row>
    <row r="781" customFormat="false" ht="15.75" hidden="false" customHeight="false" outlineLevel="0" collapsed="false">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c r="AD781" s="42"/>
      <c r="AE781" s="42"/>
    </row>
    <row r="782" customFormat="false" ht="15.75" hidden="false" customHeight="false" outlineLevel="0" collapsed="false">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c r="AD782" s="42"/>
      <c r="AE782" s="42"/>
    </row>
    <row r="783" customFormat="false" ht="15.75" hidden="false" customHeight="false" outlineLevel="0" collapsed="false">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c r="AD783" s="42"/>
      <c r="AE783" s="42"/>
    </row>
    <row r="784" customFormat="false" ht="15.75" hidden="false" customHeight="false" outlineLevel="0" collapsed="false">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c r="AD784" s="42"/>
      <c r="AE784" s="42"/>
    </row>
    <row r="785" customFormat="false" ht="15.75" hidden="false" customHeight="false" outlineLevel="0" collapsed="false">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c r="AD785" s="42"/>
      <c r="AE785" s="42"/>
    </row>
    <row r="786" customFormat="false" ht="15.75" hidden="false" customHeight="false" outlineLevel="0" collapsed="false">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c r="AD786" s="42"/>
      <c r="AE786" s="42"/>
    </row>
    <row r="787" customFormat="false" ht="15.75" hidden="false" customHeight="false" outlineLevel="0" collapsed="false">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c r="AD787" s="42"/>
      <c r="AE787" s="42"/>
    </row>
    <row r="788" customFormat="false" ht="15.75" hidden="false" customHeight="false" outlineLevel="0" collapsed="false">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c r="AD788" s="42"/>
      <c r="AE788" s="42"/>
    </row>
    <row r="789" customFormat="false" ht="15.75" hidden="false" customHeight="false" outlineLevel="0" collapsed="false">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c r="AD789" s="42"/>
      <c r="AE789" s="42"/>
    </row>
    <row r="790" customFormat="false" ht="15.75" hidden="false" customHeight="false" outlineLevel="0" collapsed="false">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c r="AD790" s="42"/>
      <c r="AE790" s="42"/>
    </row>
    <row r="791" customFormat="false" ht="15.75" hidden="false" customHeight="false" outlineLevel="0" collapsed="false">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c r="AD791" s="42"/>
      <c r="AE791" s="42"/>
    </row>
    <row r="792" customFormat="false" ht="15.75" hidden="false" customHeight="false" outlineLevel="0" collapsed="false">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c r="AD792" s="42"/>
      <c r="AE792" s="42"/>
    </row>
    <row r="793" customFormat="false" ht="15.75" hidden="false" customHeight="false" outlineLevel="0" collapsed="false">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c r="AD793" s="42"/>
      <c r="AE793" s="42"/>
    </row>
    <row r="794" customFormat="false" ht="15.75" hidden="false" customHeight="false" outlineLevel="0" collapsed="false">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c r="AD794" s="42"/>
      <c r="AE794" s="42"/>
    </row>
    <row r="795" customFormat="false" ht="15.75" hidden="false" customHeight="false" outlineLevel="0" collapsed="false">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c r="AD795" s="42"/>
      <c r="AE795" s="42"/>
    </row>
    <row r="796" customFormat="false" ht="15.75" hidden="false" customHeight="false" outlineLevel="0" collapsed="false">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c r="AD796" s="42"/>
      <c r="AE796" s="42"/>
    </row>
    <row r="797" customFormat="false" ht="15.75" hidden="false" customHeight="false" outlineLevel="0" collapsed="false">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c r="AD797" s="42"/>
      <c r="AE797" s="42"/>
    </row>
    <row r="798" customFormat="false" ht="15.75" hidden="false" customHeight="false" outlineLevel="0" collapsed="false">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c r="AD798" s="42"/>
      <c r="AE798" s="42"/>
    </row>
    <row r="799" customFormat="false" ht="15.75" hidden="false" customHeight="false" outlineLevel="0" collapsed="false">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c r="AD799" s="42"/>
      <c r="AE799" s="42"/>
    </row>
    <row r="800" customFormat="false" ht="15.75" hidden="false" customHeight="false" outlineLevel="0" collapsed="false">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c r="AD800" s="42"/>
      <c r="AE800" s="42"/>
    </row>
    <row r="801" customFormat="false" ht="15.75" hidden="false" customHeight="false" outlineLevel="0" collapsed="false">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c r="AD801" s="42"/>
      <c r="AE801" s="42"/>
    </row>
    <row r="802" customFormat="false" ht="15.75" hidden="false" customHeight="false" outlineLevel="0" collapsed="false">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c r="AD802" s="42"/>
      <c r="AE802" s="42"/>
    </row>
    <row r="803" customFormat="false" ht="15.75" hidden="false" customHeight="false" outlineLevel="0" collapsed="false">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c r="AD803" s="42"/>
      <c r="AE803" s="42"/>
    </row>
    <row r="804" customFormat="false" ht="15.75" hidden="false" customHeight="false" outlineLevel="0" collapsed="false">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c r="AD804" s="42"/>
      <c r="AE804" s="42"/>
    </row>
    <row r="805" customFormat="false" ht="15.75" hidden="false" customHeight="false" outlineLevel="0" collapsed="false">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c r="AD805" s="42"/>
      <c r="AE805" s="42"/>
    </row>
    <row r="806" customFormat="false" ht="15.75" hidden="false" customHeight="false" outlineLevel="0" collapsed="false">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c r="AD806" s="42"/>
      <c r="AE806" s="42"/>
    </row>
    <row r="807" customFormat="false" ht="15.75" hidden="false" customHeight="false" outlineLevel="0" collapsed="false">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c r="AD807" s="42"/>
      <c r="AE807" s="42"/>
    </row>
    <row r="808" customFormat="false" ht="15.75" hidden="false" customHeight="false" outlineLevel="0" collapsed="false">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c r="AD808" s="42"/>
      <c r="AE808" s="42"/>
    </row>
    <row r="809" customFormat="false" ht="15.75" hidden="false" customHeight="false" outlineLevel="0" collapsed="false">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c r="AD809" s="42"/>
      <c r="AE809" s="42"/>
    </row>
    <row r="810" customFormat="false" ht="15.75" hidden="false" customHeight="false" outlineLevel="0" collapsed="false">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c r="AD810" s="42"/>
      <c r="AE810" s="42"/>
    </row>
    <row r="811" customFormat="false" ht="15.75" hidden="false" customHeight="false" outlineLevel="0" collapsed="false">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c r="AD811" s="42"/>
      <c r="AE811" s="42"/>
    </row>
    <row r="812" customFormat="false" ht="15.75" hidden="false" customHeight="false" outlineLevel="0" collapsed="false">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c r="AD812" s="42"/>
      <c r="AE812" s="42"/>
    </row>
    <row r="813" customFormat="false" ht="15.75" hidden="false" customHeight="false" outlineLevel="0" collapsed="false">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c r="AD813" s="42"/>
      <c r="AE813" s="42"/>
    </row>
    <row r="814" customFormat="false" ht="15.75" hidden="false" customHeight="false" outlineLevel="0" collapsed="false">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c r="AD814" s="42"/>
      <c r="AE814" s="42"/>
    </row>
    <row r="815" customFormat="false" ht="15.75" hidden="false" customHeight="false" outlineLevel="0" collapsed="false">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c r="AD815" s="42"/>
      <c r="AE815" s="42"/>
    </row>
    <row r="816" customFormat="false" ht="15.75" hidden="false" customHeight="false" outlineLevel="0" collapsed="false">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c r="AD816" s="42"/>
      <c r="AE816" s="42"/>
    </row>
    <row r="817" customFormat="false" ht="15.75" hidden="false" customHeight="false" outlineLevel="0" collapsed="false">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c r="AD817" s="42"/>
      <c r="AE817" s="42"/>
    </row>
    <row r="818" customFormat="false" ht="15.75" hidden="false" customHeight="false" outlineLevel="0" collapsed="false">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c r="AD818" s="42"/>
      <c r="AE818" s="42"/>
    </row>
    <row r="819" customFormat="false" ht="15.75" hidden="false" customHeight="false" outlineLevel="0" collapsed="false">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c r="AD819" s="42"/>
      <c r="AE819" s="42"/>
    </row>
    <row r="820" customFormat="false" ht="15.75" hidden="false" customHeight="false" outlineLevel="0" collapsed="false">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c r="AD820" s="42"/>
      <c r="AE820" s="42"/>
    </row>
    <row r="821" customFormat="false" ht="15.75" hidden="false" customHeight="false" outlineLevel="0" collapsed="false">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c r="AD821" s="42"/>
      <c r="AE821" s="42"/>
    </row>
    <row r="822" customFormat="false" ht="15.75" hidden="false" customHeight="false" outlineLevel="0" collapsed="false">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c r="AD822" s="42"/>
      <c r="AE822" s="42"/>
    </row>
    <row r="823" customFormat="false" ht="15.75" hidden="false" customHeight="false" outlineLevel="0" collapsed="false">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c r="AD823" s="42"/>
      <c r="AE823" s="42"/>
    </row>
    <row r="824" customFormat="false" ht="15.75" hidden="false" customHeight="false" outlineLevel="0" collapsed="false">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c r="AD824" s="42"/>
      <c r="AE824" s="42"/>
    </row>
    <row r="825" customFormat="false" ht="15.75" hidden="false" customHeight="false" outlineLevel="0" collapsed="false">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c r="AD825" s="42"/>
      <c r="AE825" s="42"/>
    </row>
    <row r="826" customFormat="false" ht="15.75" hidden="false" customHeight="false" outlineLevel="0" collapsed="false">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c r="AD826" s="42"/>
      <c r="AE826" s="42"/>
    </row>
    <row r="827" customFormat="false" ht="15.75" hidden="false" customHeight="false" outlineLevel="0" collapsed="false">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c r="AD827" s="42"/>
      <c r="AE827" s="42"/>
    </row>
    <row r="828" customFormat="false" ht="15.75" hidden="false" customHeight="false" outlineLevel="0" collapsed="false">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c r="AD828" s="42"/>
      <c r="AE828" s="42"/>
    </row>
    <row r="829" customFormat="false" ht="15.75" hidden="false" customHeight="false" outlineLevel="0" collapsed="false">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c r="AD829" s="42"/>
      <c r="AE829" s="42"/>
    </row>
    <row r="830" customFormat="false" ht="15.75" hidden="false" customHeight="false" outlineLevel="0" collapsed="false">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c r="AD830" s="42"/>
      <c r="AE830" s="42"/>
    </row>
    <row r="831" customFormat="false" ht="15.75" hidden="false" customHeight="false" outlineLevel="0" collapsed="false">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c r="AD831" s="42"/>
      <c r="AE831" s="42"/>
    </row>
    <row r="832" customFormat="false" ht="15.75" hidden="false" customHeight="false" outlineLevel="0" collapsed="false">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c r="AD832" s="42"/>
      <c r="AE832" s="42"/>
    </row>
    <row r="833" customFormat="false" ht="15.75" hidden="false" customHeight="false" outlineLevel="0" collapsed="false">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c r="AD833" s="42"/>
      <c r="AE833" s="42"/>
    </row>
    <row r="834" customFormat="false" ht="15.75" hidden="false" customHeight="false" outlineLevel="0" collapsed="false">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c r="AD834" s="42"/>
      <c r="AE834" s="42"/>
    </row>
    <row r="835" customFormat="false" ht="15.75" hidden="false" customHeight="false" outlineLevel="0" collapsed="false">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c r="AD835" s="42"/>
      <c r="AE835" s="42"/>
    </row>
    <row r="836" customFormat="false" ht="15.75" hidden="false" customHeight="false" outlineLevel="0" collapsed="false">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c r="AD836" s="42"/>
      <c r="AE836" s="42"/>
    </row>
    <row r="837" customFormat="false" ht="15.75" hidden="false" customHeight="false" outlineLevel="0" collapsed="false">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c r="AD837" s="42"/>
      <c r="AE837" s="42"/>
    </row>
    <row r="838" customFormat="false" ht="15.75" hidden="false" customHeight="false" outlineLevel="0" collapsed="false">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c r="AD838" s="42"/>
      <c r="AE838" s="42"/>
    </row>
    <row r="839" customFormat="false" ht="15.75" hidden="false" customHeight="false" outlineLevel="0" collapsed="false">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c r="AD839" s="42"/>
      <c r="AE839" s="42"/>
    </row>
    <row r="840" customFormat="false" ht="15.75" hidden="false" customHeight="false" outlineLevel="0" collapsed="false">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c r="AD840" s="42"/>
      <c r="AE840" s="42"/>
    </row>
    <row r="841" customFormat="false" ht="15.75" hidden="false" customHeight="false" outlineLevel="0" collapsed="false">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c r="AD841" s="42"/>
      <c r="AE841" s="42"/>
    </row>
    <row r="842" customFormat="false" ht="15.75" hidden="false" customHeight="false" outlineLevel="0" collapsed="false">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c r="AD842" s="42"/>
      <c r="AE842" s="42"/>
    </row>
    <row r="843" customFormat="false" ht="15.75" hidden="false" customHeight="false" outlineLevel="0" collapsed="false">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c r="AD843" s="42"/>
      <c r="AE843" s="42"/>
    </row>
    <row r="844" customFormat="false" ht="15.75" hidden="false" customHeight="false" outlineLevel="0" collapsed="false">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c r="AD844" s="42"/>
      <c r="AE844" s="42"/>
    </row>
    <row r="845" customFormat="false" ht="15.75" hidden="false" customHeight="false" outlineLevel="0" collapsed="false">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c r="AD845" s="42"/>
      <c r="AE845" s="42"/>
    </row>
    <row r="846" customFormat="false" ht="15.75" hidden="false" customHeight="false" outlineLevel="0" collapsed="false">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c r="AD846" s="42"/>
      <c r="AE846" s="42"/>
    </row>
    <row r="847" customFormat="false" ht="15.75" hidden="false" customHeight="false" outlineLevel="0" collapsed="false">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c r="AD847" s="42"/>
      <c r="AE847" s="42"/>
    </row>
    <row r="848" customFormat="false" ht="15.75" hidden="false" customHeight="false" outlineLevel="0" collapsed="false">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c r="AD848" s="42"/>
      <c r="AE848" s="42"/>
    </row>
    <row r="849" customFormat="false" ht="15.75" hidden="false" customHeight="false" outlineLevel="0" collapsed="false">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c r="AD849" s="42"/>
      <c r="AE849" s="42"/>
    </row>
    <row r="850" customFormat="false" ht="15.75" hidden="false" customHeight="false" outlineLevel="0" collapsed="false">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c r="AD850" s="42"/>
      <c r="AE850" s="42"/>
    </row>
    <row r="851" customFormat="false" ht="15.75" hidden="false" customHeight="false" outlineLevel="0" collapsed="false">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c r="AD851" s="42"/>
      <c r="AE851" s="42"/>
    </row>
    <row r="852" customFormat="false" ht="15.75" hidden="false" customHeight="false" outlineLevel="0" collapsed="false">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c r="AD852" s="42"/>
      <c r="AE852" s="42"/>
    </row>
    <row r="853" customFormat="false" ht="15.75" hidden="false" customHeight="false" outlineLevel="0" collapsed="false">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c r="AD853" s="42"/>
      <c r="AE853" s="42"/>
    </row>
    <row r="854" customFormat="false" ht="15.75" hidden="false" customHeight="false" outlineLevel="0" collapsed="false">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c r="AD854" s="42"/>
      <c r="AE854" s="42"/>
    </row>
    <row r="855" customFormat="false" ht="15.75" hidden="false" customHeight="false" outlineLevel="0" collapsed="false">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c r="AD855" s="42"/>
      <c r="AE855" s="42"/>
    </row>
    <row r="856" customFormat="false" ht="15.75" hidden="false" customHeight="false" outlineLevel="0" collapsed="false">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c r="AD856" s="42"/>
      <c r="AE856" s="42"/>
    </row>
    <row r="857" customFormat="false" ht="15.75" hidden="false" customHeight="false" outlineLevel="0" collapsed="false">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c r="AD857" s="42"/>
      <c r="AE857" s="42"/>
    </row>
    <row r="858" customFormat="false" ht="15.75" hidden="false" customHeight="false" outlineLevel="0" collapsed="false">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c r="AD858" s="42"/>
      <c r="AE858" s="42"/>
    </row>
    <row r="859" customFormat="false" ht="15.75" hidden="false" customHeight="false" outlineLevel="0" collapsed="false">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c r="AD859" s="42"/>
      <c r="AE859" s="42"/>
    </row>
    <row r="860" customFormat="false" ht="15.75" hidden="false" customHeight="false" outlineLevel="0" collapsed="false">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c r="AD860" s="42"/>
      <c r="AE860" s="42"/>
    </row>
    <row r="861" customFormat="false" ht="15.75" hidden="false" customHeight="false" outlineLevel="0" collapsed="false">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c r="AD861" s="42"/>
      <c r="AE861" s="42"/>
    </row>
    <row r="862" customFormat="false" ht="15.75" hidden="false" customHeight="false" outlineLevel="0" collapsed="false">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c r="AD862" s="42"/>
      <c r="AE862" s="42"/>
    </row>
    <row r="863" customFormat="false" ht="15.75" hidden="false" customHeight="false" outlineLevel="0" collapsed="false">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c r="AD863" s="42"/>
      <c r="AE863" s="42"/>
    </row>
    <row r="864" customFormat="false" ht="15.75" hidden="false" customHeight="false" outlineLevel="0" collapsed="false">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c r="AD864" s="42"/>
      <c r="AE864" s="42"/>
    </row>
    <row r="865" customFormat="false" ht="15.75" hidden="false" customHeight="false" outlineLevel="0" collapsed="false">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c r="AD865" s="42"/>
      <c r="AE865" s="42"/>
    </row>
    <row r="866" customFormat="false" ht="15.75" hidden="false" customHeight="false" outlineLevel="0" collapsed="false">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c r="AD866" s="42"/>
      <c r="AE866" s="42"/>
    </row>
    <row r="867" customFormat="false" ht="15.75" hidden="false" customHeight="false" outlineLevel="0" collapsed="false">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c r="AD867" s="42"/>
      <c r="AE867" s="42"/>
    </row>
    <row r="868" customFormat="false" ht="15.75" hidden="false" customHeight="false" outlineLevel="0" collapsed="false">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c r="AD868" s="42"/>
      <c r="AE868" s="42"/>
    </row>
    <row r="869" customFormat="false" ht="15.75" hidden="false" customHeight="false" outlineLevel="0" collapsed="false">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c r="AD869" s="42"/>
      <c r="AE869" s="42"/>
    </row>
    <row r="870" customFormat="false" ht="15.75" hidden="false" customHeight="false" outlineLevel="0" collapsed="false">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c r="AD870" s="42"/>
      <c r="AE870" s="42"/>
    </row>
    <row r="871" customFormat="false" ht="15.75" hidden="false" customHeight="false" outlineLevel="0" collapsed="false">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c r="AD871" s="42"/>
      <c r="AE871" s="42"/>
    </row>
    <row r="872" customFormat="false" ht="15.75" hidden="false" customHeight="false" outlineLevel="0" collapsed="false">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c r="AD872" s="42"/>
      <c r="AE872" s="42"/>
    </row>
    <row r="873" customFormat="false" ht="15.75" hidden="false" customHeight="false" outlineLevel="0" collapsed="false">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c r="AD873" s="42"/>
      <c r="AE873" s="42"/>
    </row>
    <row r="874" customFormat="false" ht="15.75" hidden="false" customHeight="false" outlineLevel="0" collapsed="false">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c r="AD874" s="42"/>
      <c r="AE874" s="42"/>
    </row>
    <row r="875" customFormat="false" ht="15.75" hidden="false" customHeight="false" outlineLevel="0" collapsed="false">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c r="AD875" s="42"/>
      <c r="AE875" s="42"/>
    </row>
    <row r="876" customFormat="false" ht="15.75" hidden="false" customHeight="false" outlineLevel="0" collapsed="false">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c r="AD876" s="42"/>
      <c r="AE876" s="42"/>
    </row>
    <row r="877" customFormat="false" ht="15.75" hidden="false" customHeight="false" outlineLevel="0" collapsed="false">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c r="AD877" s="42"/>
      <c r="AE877" s="42"/>
    </row>
    <row r="878" customFormat="false" ht="15.75" hidden="false" customHeight="false" outlineLevel="0" collapsed="false">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c r="AD878" s="42"/>
      <c r="AE878" s="42"/>
    </row>
    <row r="879" customFormat="false" ht="15.75" hidden="false" customHeight="false" outlineLevel="0" collapsed="false">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c r="AD879" s="42"/>
      <c r="AE879" s="42"/>
    </row>
    <row r="880" customFormat="false" ht="15.75" hidden="false" customHeight="false" outlineLevel="0" collapsed="false">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c r="AC880" s="42"/>
      <c r="AD880" s="42"/>
      <c r="AE880" s="42"/>
    </row>
    <row r="881" customFormat="false" ht="15.75" hidden="false" customHeight="false" outlineLevel="0" collapsed="false">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c r="AD881" s="42"/>
      <c r="AE881" s="42"/>
    </row>
    <row r="882" customFormat="false" ht="15.75" hidden="false" customHeight="false" outlineLevel="0" collapsed="false">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c r="AC882" s="42"/>
      <c r="AD882" s="42"/>
      <c r="AE882" s="42"/>
    </row>
    <row r="883" customFormat="false" ht="15.75" hidden="false" customHeight="false" outlineLevel="0" collapsed="false">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c r="AC883" s="42"/>
      <c r="AD883" s="42"/>
      <c r="AE883" s="42"/>
    </row>
    <row r="884" customFormat="false" ht="15.75" hidden="false" customHeight="false" outlineLevel="0" collapsed="false">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c r="AC884" s="42"/>
      <c r="AD884" s="42"/>
      <c r="AE884" s="42"/>
    </row>
    <row r="885" customFormat="false" ht="15.75" hidden="false" customHeight="false" outlineLevel="0" collapsed="false">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c r="AD885" s="42"/>
      <c r="AE885" s="42"/>
    </row>
    <row r="886" customFormat="false" ht="15.75" hidden="false" customHeight="false" outlineLevel="0" collapsed="false">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c r="AD886" s="42"/>
      <c r="AE886" s="42"/>
    </row>
    <row r="887" customFormat="false" ht="15.75" hidden="false" customHeight="false" outlineLevel="0" collapsed="false">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c r="AD887" s="42"/>
      <c r="AE887" s="42"/>
    </row>
    <row r="888" customFormat="false" ht="15.75" hidden="false" customHeight="false" outlineLevel="0" collapsed="false">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c r="AD888" s="42"/>
      <c r="AE888" s="42"/>
    </row>
    <row r="889" customFormat="false" ht="15.75" hidden="false" customHeight="false" outlineLevel="0" collapsed="false">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c r="AD889" s="42"/>
      <c r="AE889" s="42"/>
    </row>
    <row r="890" customFormat="false" ht="15.75" hidden="false" customHeight="false" outlineLevel="0" collapsed="false">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c r="AD890" s="42"/>
      <c r="AE890" s="42"/>
    </row>
    <row r="891" customFormat="false" ht="15.75" hidden="false" customHeight="false" outlineLevel="0" collapsed="false">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c r="AC891" s="42"/>
      <c r="AD891" s="42"/>
      <c r="AE891" s="42"/>
    </row>
    <row r="892" customFormat="false" ht="15.75" hidden="false" customHeight="false" outlineLevel="0" collapsed="false">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c r="AC892" s="42"/>
      <c r="AD892" s="42"/>
      <c r="AE892" s="42"/>
    </row>
    <row r="893" customFormat="false" ht="15.75" hidden="false" customHeight="false" outlineLevel="0" collapsed="false">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c r="AC893" s="42"/>
      <c r="AD893" s="42"/>
      <c r="AE893" s="42"/>
    </row>
    <row r="894" customFormat="false" ht="15.75" hidden="false" customHeight="false" outlineLevel="0" collapsed="false">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c r="AC894" s="42"/>
      <c r="AD894" s="42"/>
      <c r="AE894" s="42"/>
    </row>
    <row r="895" customFormat="false" ht="15.75" hidden="false" customHeight="false" outlineLevel="0" collapsed="false">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c r="AC895" s="42"/>
      <c r="AD895" s="42"/>
      <c r="AE895" s="42"/>
    </row>
    <row r="896" customFormat="false" ht="15.75" hidden="false" customHeight="false" outlineLevel="0" collapsed="false">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c r="AC896" s="42"/>
      <c r="AD896" s="42"/>
      <c r="AE896" s="42"/>
    </row>
    <row r="897" customFormat="false" ht="15.75" hidden="false" customHeight="false" outlineLevel="0" collapsed="false">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c r="AD897" s="42"/>
      <c r="AE897" s="42"/>
    </row>
    <row r="898" customFormat="false" ht="15.75" hidden="false" customHeight="false" outlineLevel="0" collapsed="false">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c r="AD898" s="42"/>
      <c r="AE898" s="42"/>
    </row>
    <row r="899" customFormat="false" ht="15.75" hidden="false" customHeight="false" outlineLevel="0" collapsed="false">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c r="AC899" s="42"/>
      <c r="AD899" s="42"/>
      <c r="AE899" s="42"/>
    </row>
    <row r="900" customFormat="false" ht="15.75" hidden="false" customHeight="false" outlineLevel="0" collapsed="false">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c r="AC900" s="42"/>
      <c r="AD900" s="42"/>
      <c r="AE900" s="42"/>
    </row>
    <row r="901" customFormat="false" ht="15.75" hidden="false" customHeight="false" outlineLevel="0" collapsed="false">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c r="AC901" s="42"/>
      <c r="AD901" s="42"/>
      <c r="AE901" s="42"/>
    </row>
    <row r="902" customFormat="false" ht="15.75" hidden="false" customHeight="false" outlineLevel="0" collapsed="false">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c r="AC902" s="42"/>
      <c r="AD902" s="42"/>
      <c r="AE902" s="42"/>
    </row>
    <row r="903" customFormat="false" ht="15.75" hidden="false" customHeight="false" outlineLevel="0" collapsed="false">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c r="AC903" s="42"/>
      <c r="AD903" s="42"/>
      <c r="AE903" s="42"/>
    </row>
    <row r="904" customFormat="false" ht="15.75" hidden="false" customHeight="false" outlineLevel="0" collapsed="false">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c r="AC904" s="42"/>
      <c r="AD904" s="42"/>
      <c r="AE904" s="42"/>
    </row>
    <row r="905" customFormat="false" ht="15.75" hidden="false" customHeight="false" outlineLevel="0" collapsed="false">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c r="AC905" s="42"/>
      <c r="AD905" s="42"/>
      <c r="AE905" s="42"/>
    </row>
    <row r="906" customFormat="false" ht="15.75" hidden="false" customHeight="false" outlineLevel="0" collapsed="false">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c r="AC906" s="42"/>
      <c r="AD906" s="42"/>
      <c r="AE906" s="42"/>
    </row>
    <row r="907" customFormat="false" ht="15.75" hidden="false" customHeight="false" outlineLevel="0" collapsed="false">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c r="AC907" s="42"/>
      <c r="AD907" s="42"/>
      <c r="AE907" s="42"/>
    </row>
    <row r="908" customFormat="false" ht="15.75" hidden="false" customHeight="false" outlineLevel="0" collapsed="false">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c r="AC908" s="42"/>
      <c r="AD908" s="42"/>
      <c r="AE908" s="42"/>
    </row>
    <row r="909" customFormat="false" ht="15.75" hidden="false" customHeight="false" outlineLevel="0" collapsed="false">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c r="AC909" s="42"/>
      <c r="AD909" s="42"/>
      <c r="AE909" s="42"/>
    </row>
    <row r="910" customFormat="false" ht="15.75" hidden="false" customHeight="false" outlineLevel="0" collapsed="false">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c r="AC910" s="42"/>
      <c r="AD910" s="42"/>
      <c r="AE910" s="42"/>
    </row>
    <row r="911" customFormat="false" ht="15.75" hidden="false" customHeight="false" outlineLevel="0" collapsed="false">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c r="AC911" s="42"/>
      <c r="AD911" s="42"/>
      <c r="AE911" s="42"/>
    </row>
    <row r="912" customFormat="false" ht="15.75" hidden="false" customHeight="false" outlineLevel="0" collapsed="false">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c r="AC912" s="42"/>
      <c r="AD912" s="42"/>
      <c r="AE912" s="42"/>
    </row>
    <row r="913" customFormat="false" ht="15.75" hidden="false" customHeight="false" outlineLevel="0" collapsed="false">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c r="AC913" s="42"/>
      <c r="AD913" s="42"/>
      <c r="AE913" s="42"/>
    </row>
    <row r="914" customFormat="false" ht="15.75" hidden="false" customHeight="false" outlineLevel="0" collapsed="false">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c r="AC914" s="42"/>
      <c r="AD914" s="42"/>
      <c r="AE914" s="42"/>
    </row>
    <row r="915" customFormat="false" ht="15.75" hidden="false" customHeight="false" outlineLevel="0" collapsed="false">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c r="AC915" s="42"/>
      <c r="AD915" s="42"/>
      <c r="AE915" s="42"/>
    </row>
    <row r="916" customFormat="false" ht="15.75" hidden="false" customHeight="false" outlineLevel="0" collapsed="false">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c r="AC916" s="42"/>
      <c r="AD916" s="42"/>
      <c r="AE916" s="42"/>
    </row>
    <row r="917" customFormat="false" ht="15.75" hidden="false" customHeight="false" outlineLevel="0" collapsed="false">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c r="AC917" s="42"/>
      <c r="AD917" s="42"/>
      <c r="AE917" s="42"/>
    </row>
    <row r="918" customFormat="false" ht="15.75" hidden="false" customHeight="false" outlineLevel="0" collapsed="false">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c r="AC918" s="42"/>
      <c r="AD918" s="42"/>
      <c r="AE918" s="42"/>
    </row>
    <row r="919" customFormat="false" ht="15.75" hidden="false" customHeight="false" outlineLevel="0" collapsed="false">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c r="AB919" s="42"/>
      <c r="AC919" s="42"/>
      <c r="AD919" s="42"/>
      <c r="AE919" s="42"/>
    </row>
    <row r="920" customFormat="false" ht="15.75" hidden="false" customHeight="false" outlineLevel="0" collapsed="false">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c r="AB920" s="42"/>
      <c r="AC920" s="42"/>
      <c r="AD920" s="42"/>
      <c r="AE920" s="42"/>
    </row>
    <row r="921" customFormat="false" ht="15.75" hidden="false" customHeight="false" outlineLevel="0" collapsed="false">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c r="AB921" s="42"/>
      <c r="AC921" s="42"/>
      <c r="AD921" s="42"/>
      <c r="AE921" s="42"/>
    </row>
    <row r="922" customFormat="false" ht="15.75" hidden="false" customHeight="false" outlineLevel="0" collapsed="false">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c r="AB922" s="42"/>
      <c r="AC922" s="42"/>
      <c r="AD922" s="42"/>
      <c r="AE922" s="42"/>
    </row>
    <row r="923" customFormat="false" ht="15.75" hidden="false" customHeight="false" outlineLevel="0" collapsed="false">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c r="AB923" s="42"/>
      <c r="AC923" s="42"/>
      <c r="AD923" s="42"/>
      <c r="AE923" s="42"/>
    </row>
    <row r="924" customFormat="false" ht="15.75" hidden="false" customHeight="false" outlineLevel="0" collapsed="false">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c r="AB924" s="42"/>
      <c r="AC924" s="42"/>
      <c r="AD924" s="42"/>
      <c r="AE924" s="42"/>
    </row>
    <row r="925" customFormat="false" ht="15.75" hidden="false" customHeight="false" outlineLevel="0" collapsed="false">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c r="AB925" s="42"/>
      <c r="AC925" s="42"/>
      <c r="AD925" s="42"/>
      <c r="AE925" s="42"/>
    </row>
    <row r="926" customFormat="false" ht="15.75" hidden="false" customHeight="false" outlineLevel="0" collapsed="false">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c r="AB926" s="42"/>
      <c r="AC926" s="42"/>
      <c r="AD926" s="42"/>
      <c r="AE926" s="42"/>
    </row>
    <row r="927" customFormat="false" ht="15.75" hidden="false" customHeight="false" outlineLevel="0" collapsed="false">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c r="AB927" s="42"/>
      <c r="AC927" s="42"/>
      <c r="AD927" s="42"/>
      <c r="AE927" s="42"/>
    </row>
    <row r="928" customFormat="false" ht="15.75" hidden="false" customHeight="false" outlineLevel="0" collapsed="false">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c r="AB928" s="42"/>
      <c r="AC928" s="42"/>
      <c r="AD928" s="42"/>
      <c r="AE928" s="42"/>
    </row>
    <row r="929" customFormat="false" ht="15.75" hidden="false" customHeight="false" outlineLevel="0" collapsed="false">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c r="AB929" s="42"/>
      <c r="AC929" s="42"/>
      <c r="AD929" s="42"/>
      <c r="AE929" s="42"/>
    </row>
    <row r="930" customFormat="false" ht="15.75" hidden="false" customHeight="false" outlineLevel="0" collapsed="false">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c r="AC930" s="42"/>
      <c r="AD930" s="42"/>
      <c r="AE930" s="42"/>
    </row>
    <row r="931" customFormat="false" ht="15.75" hidden="false" customHeight="false" outlineLevel="0" collapsed="false">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c r="AC931" s="42"/>
      <c r="AD931" s="42"/>
      <c r="AE931" s="42"/>
    </row>
    <row r="932" customFormat="false" ht="15.75" hidden="false" customHeight="false" outlineLevel="0" collapsed="false">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c r="AC932" s="42"/>
      <c r="AD932" s="42"/>
      <c r="AE932" s="42"/>
    </row>
    <row r="933" customFormat="false" ht="15.75" hidden="false" customHeight="false" outlineLevel="0" collapsed="false">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c r="AC933" s="42"/>
      <c r="AD933" s="42"/>
      <c r="AE933" s="42"/>
    </row>
    <row r="934" customFormat="false" ht="15.75" hidden="false" customHeight="false" outlineLevel="0" collapsed="false">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c r="AB934" s="42"/>
      <c r="AC934" s="42"/>
      <c r="AD934" s="42"/>
      <c r="AE934" s="42"/>
    </row>
    <row r="935" customFormat="false" ht="15.75" hidden="false" customHeight="false" outlineLevel="0" collapsed="false">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c r="AB935" s="42"/>
      <c r="AC935" s="42"/>
      <c r="AD935" s="42"/>
      <c r="AE935" s="42"/>
    </row>
    <row r="936" customFormat="false" ht="15.75" hidden="false" customHeight="false" outlineLevel="0" collapsed="false">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c r="AB936" s="42"/>
      <c r="AC936" s="42"/>
      <c r="AD936" s="42"/>
      <c r="AE936" s="42"/>
    </row>
    <row r="937" customFormat="false" ht="15.75" hidden="false" customHeight="false" outlineLevel="0" collapsed="false">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c r="AB937" s="42"/>
      <c r="AC937" s="42"/>
      <c r="AD937" s="42"/>
      <c r="AE937" s="42"/>
    </row>
    <row r="938" customFormat="false" ht="15.75" hidden="false" customHeight="false" outlineLevel="0" collapsed="false">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c r="AB938" s="42"/>
      <c r="AC938" s="42"/>
      <c r="AD938" s="42"/>
      <c r="AE938" s="42"/>
    </row>
    <row r="939" customFormat="false" ht="15.75" hidden="false" customHeight="false" outlineLevel="0" collapsed="false">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c r="AB939" s="42"/>
      <c r="AC939" s="42"/>
      <c r="AD939" s="42"/>
      <c r="AE939" s="42"/>
    </row>
    <row r="940" customFormat="false" ht="15.75" hidden="false" customHeight="false" outlineLevel="0" collapsed="false">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c r="AB940" s="42"/>
      <c r="AC940" s="42"/>
      <c r="AD940" s="42"/>
      <c r="AE940" s="42"/>
    </row>
    <row r="941" customFormat="false" ht="15.75" hidden="false" customHeight="false" outlineLevel="0" collapsed="false">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c r="AB941" s="42"/>
      <c r="AC941" s="42"/>
      <c r="AD941" s="42"/>
      <c r="AE941" s="42"/>
    </row>
    <row r="942" customFormat="false" ht="15.75" hidden="false" customHeight="false" outlineLevel="0" collapsed="false">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c r="AB942" s="42"/>
      <c r="AC942" s="42"/>
      <c r="AD942" s="42"/>
      <c r="AE942" s="42"/>
    </row>
    <row r="943" customFormat="false" ht="15.75" hidden="false" customHeight="false" outlineLevel="0" collapsed="false">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c r="AB943" s="42"/>
      <c r="AC943" s="42"/>
      <c r="AD943" s="42"/>
      <c r="AE943" s="42"/>
    </row>
    <row r="944" customFormat="false" ht="15.75" hidden="false" customHeight="false" outlineLevel="0" collapsed="false">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c r="AB944" s="42"/>
      <c r="AC944" s="42"/>
      <c r="AD944" s="42"/>
      <c r="AE944" s="42"/>
    </row>
    <row r="945" customFormat="false" ht="15.75" hidden="false" customHeight="false" outlineLevel="0" collapsed="false">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c r="AB945" s="42"/>
      <c r="AC945" s="42"/>
      <c r="AD945" s="42"/>
      <c r="AE945" s="42"/>
    </row>
    <row r="946" customFormat="false" ht="15.75" hidden="false" customHeight="false" outlineLevel="0" collapsed="false">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c r="AC946" s="42"/>
      <c r="AD946" s="42"/>
      <c r="AE946" s="42"/>
    </row>
    <row r="947" customFormat="false" ht="15.75" hidden="false" customHeight="false" outlineLevel="0" collapsed="false">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c r="AC947" s="42"/>
      <c r="AD947" s="42"/>
      <c r="AE947" s="42"/>
    </row>
    <row r="948" customFormat="false" ht="15.75" hidden="false" customHeight="false" outlineLevel="0" collapsed="false">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c r="AB948" s="42"/>
      <c r="AC948" s="42"/>
      <c r="AD948" s="42"/>
      <c r="AE948" s="42"/>
    </row>
    <row r="949" customFormat="false" ht="15.75" hidden="false" customHeight="false" outlineLevel="0" collapsed="false">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c r="AB949" s="42"/>
      <c r="AC949" s="42"/>
      <c r="AD949" s="42"/>
      <c r="AE949" s="42"/>
    </row>
    <row r="950" customFormat="false" ht="15.75" hidden="false" customHeight="false" outlineLevel="0" collapsed="false">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c r="AB950" s="42"/>
      <c r="AC950" s="42"/>
      <c r="AD950" s="42"/>
      <c r="AE950" s="42"/>
    </row>
    <row r="951" customFormat="false" ht="15.75" hidden="false" customHeight="false" outlineLevel="0" collapsed="false">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c r="AB951" s="42"/>
      <c r="AC951" s="42"/>
      <c r="AD951" s="42"/>
      <c r="AE951" s="42"/>
    </row>
    <row r="952" customFormat="false" ht="15.75" hidden="false" customHeight="false" outlineLevel="0" collapsed="false">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c r="AB952" s="42"/>
      <c r="AC952" s="42"/>
      <c r="AD952" s="42"/>
      <c r="AE952" s="42"/>
    </row>
    <row r="953" customFormat="false" ht="15.75" hidden="false" customHeight="false" outlineLevel="0" collapsed="false">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c r="AB953" s="42"/>
      <c r="AC953" s="42"/>
      <c r="AD953" s="42"/>
      <c r="AE953" s="42"/>
    </row>
    <row r="954" customFormat="false" ht="15.75" hidden="false" customHeight="false" outlineLevel="0" collapsed="false">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c r="AB954" s="42"/>
      <c r="AC954" s="42"/>
      <c r="AD954" s="42"/>
      <c r="AE954" s="42"/>
    </row>
    <row r="955" customFormat="false" ht="15.75" hidden="false" customHeight="false" outlineLevel="0" collapsed="false">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c r="AB955" s="42"/>
      <c r="AC955" s="42"/>
      <c r="AD955" s="42"/>
      <c r="AE955" s="42"/>
    </row>
    <row r="956" customFormat="false" ht="15.75" hidden="false" customHeight="false" outlineLevel="0" collapsed="false">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c r="AB956" s="42"/>
      <c r="AC956" s="42"/>
      <c r="AD956" s="42"/>
      <c r="AE956" s="42"/>
    </row>
    <row r="957" customFormat="false" ht="15.75" hidden="false" customHeight="false" outlineLevel="0" collapsed="false">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c r="AB957" s="42"/>
      <c r="AC957" s="42"/>
      <c r="AD957" s="42"/>
      <c r="AE957" s="42"/>
    </row>
    <row r="958" customFormat="false" ht="15.75" hidden="false" customHeight="false" outlineLevel="0" collapsed="false">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c r="AB958" s="42"/>
      <c r="AC958" s="42"/>
      <c r="AD958" s="42"/>
      <c r="AE958" s="42"/>
    </row>
    <row r="959" customFormat="false" ht="15.75" hidden="false" customHeight="false" outlineLevel="0" collapsed="false">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c r="AB959" s="42"/>
      <c r="AC959" s="42"/>
      <c r="AD959" s="42"/>
      <c r="AE959" s="42"/>
    </row>
    <row r="960" customFormat="false" ht="15.75" hidden="false" customHeight="false" outlineLevel="0" collapsed="false">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c r="AB960" s="42"/>
      <c r="AC960" s="42"/>
      <c r="AD960" s="42"/>
      <c r="AE960" s="42"/>
    </row>
    <row r="961" customFormat="false" ht="15.75" hidden="false" customHeight="false" outlineLevel="0" collapsed="false">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c r="AB961" s="42"/>
      <c r="AC961" s="42"/>
      <c r="AD961" s="42"/>
      <c r="AE961" s="42"/>
    </row>
    <row r="962" customFormat="false" ht="15.75" hidden="false" customHeight="false" outlineLevel="0" collapsed="false">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c r="AB962" s="42"/>
      <c r="AC962" s="42"/>
      <c r="AD962" s="42"/>
      <c r="AE962" s="42"/>
    </row>
    <row r="963" customFormat="false" ht="15.75" hidden="false" customHeight="false" outlineLevel="0" collapsed="false">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c r="AB963" s="42"/>
      <c r="AC963" s="42"/>
      <c r="AD963" s="42"/>
      <c r="AE963" s="42"/>
    </row>
    <row r="964" customFormat="false" ht="15.75" hidden="false" customHeight="false" outlineLevel="0" collapsed="false">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c r="AB964" s="42"/>
      <c r="AC964" s="42"/>
      <c r="AD964" s="42"/>
      <c r="AE964" s="42"/>
    </row>
    <row r="965" customFormat="false" ht="15.75" hidden="false" customHeight="false" outlineLevel="0" collapsed="false">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c r="AB965" s="42"/>
      <c r="AC965" s="42"/>
      <c r="AD965" s="42"/>
      <c r="AE965" s="42"/>
    </row>
    <row r="966" customFormat="false" ht="15.75" hidden="false" customHeight="false" outlineLevel="0" collapsed="false">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c r="AB966" s="42"/>
      <c r="AC966" s="42"/>
      <c r="AD966" s="42"/>
      <c r="AE966" s="42"/>
    </row>
    <row r="967" customFormat="false" ht="15.75" hidden="false" customHeight="false" outlineLevel="0" collapsed="false">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c r="AB967" s="42"/>
      <c r="AC967" s="42"/>
      <c r="AD967" s="42"/>
      <c r="AE967" s="42"/>
    </row>
    <row r="968" customFormat="false" ht="15.75" hidden="false" customHeight="false" outlineLevel="0" collapsed="false">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c r="AB968" s="42"/>
      <c r="AC968" s="42"/>
      <c r="AD968" s="42"/>
      <c r="AE968" s="42"/>
    </row>
    <row r="969" customFormat="false" ht="15.75" hidden="false" customHeight="false" outlineLevel="0" collapsed="false">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c r="AB969" s="42"/>
      <c r="AC969" s="42"/>
      <c r="AD969" s="42"/>
      <c r="AE969" s="42"/>
    </row>
    <row r="970" customFormat="false" ht="15.75" hidden="false" customHeight="false" outlineLevel="0" collapsed="false">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c r="AB970" s="42"/>
      <c r="AC970" s="42"/>
      <c r="AD970" s="42"/>
      <c r="AE970" s="42"/>
    </row>
    <row r="971" customFormat="false" ht="15.75" hidden="false" customHeight="false" outlineLevel="0" collapsed="false">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c r="AB971" s="42"/>
      <c r="AC971" s="42"/>
      <c r="AD971" s="42"/>
      <c r="AE971" s="42"/>
    </row>
    <row r="972" customFormat="false" ht="15.75" hidden="false" customHeight="false" outlineLevel="0" collapsed="false">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c r="AB972" s="42"/>
      <c r="AC972" s="42"/>
      <c r="AD972" s="42"/>
      <c r="AE972" s="42"/>
    </row>
    <row r="973" customFormat="false" ht="15.75" hidden="false" customHeight="false" outlineLevel="0" collapsed="false">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c r="AB973" s="42"/>
      <c r="AC973" s="42"/>
      <c r="AD973" s="42"/>
      <c r="AE973" s="42"/>
    </row>
    <row r="974" customFormat="false" ht="15.75" hidden="false" customHeight="false" outlineLevel="0" collapsed="false">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c r="AB974" s="42"/>
      <c r="AC974" s="42"/>
      <c r="AD974" s="42"/>
      <c r="AE974" s="42"/>
    </row>
    <row r="975" customFormat="false" ht="15.75" hidden="false" customHeight="false" outlineLevel="0" collapsed="false">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c r="AB975" s="42"/>
      <c r="AC975" s="42"/>
      <c r="AD975" s="42"/>
      <c r="AE975" s="42"/>
    </row>
    <row r="976" customFormat="false" ht="15.75" hidden="false" customHeight="false" outlineLevel="0" collapsed="false">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c r="AB976" s="42"/>
      <c r="AC976" s="42"/>
      <c r="AD976" s="42"/>
      <c r="AE976" s="42"/>
    </row>
    <row r="977" customFormat="false" ht="15.75" hidden="false" customHeight="false" outlineLevel="0" collapsed="false">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c r="AB977" s="42"/>
      <c r="AC977" s="42"/>
      <c r="AD977" s="42"/>
      <c r="AE977" s="42"/>
    </row>
    <row r="978" customFormat="false" ht="15.75" hidden="false" customHeight="false" outlineLevel="0" collapsed="false">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c r="AB978" s="42"/>
      <c r="AC978" s="42"/>
      <c r="AD978" s="42"/>
      <c r="AE978" s="42"/>
    </row>
    <row r="979" customFormat="false" ht="15.75" hidden="false" customHeight="false" outlineLevel="0" collapsed="false">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c r="AB979" s="42"/>
      <c r="AC979" s="42"/>
      <c r="AD979" s="42"/>
      <c r="AE979" s="42"/>
    </row>
    <row r="980" customFormat="false" ht="15.75" hidden="false" customHeight="false" outlineLevel="0" collapsed="false">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c r="AB980" s="42"/>
      <c r="AC980" s="42"/>
      <c r="AD980" s="42"/>
      <c r="AE980" s="42"/>
    </row>
    <row r="981" customFormat="false" ht="15.75" hidden="false" customHeight="false" outlineLevel="0" collapsed="false">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c r="AB981" s="42"/>
      <c r="AC981" s="42"/>
      <c r="AD981" s="42"/>
      <c r="AE981" s="42"/>
    </row>
    <row r="982" customFormat="false" ht="15.75" hidden="false" customHeight="false" outlineLevel="0" collapsed="false">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c r="AB982" s="42"/>
      <c r="AC982" s="42"/>
      <c r="AD982" s="42"/>
      <c r="AE982" s="42"/>
    </row>
  </sheetData>
  <mergeCells count="181">
    <mergeCell ref="A2:B2"/>
    <mergeCell ref="C2:H2"/>
    <mergeCell ref="I2:AE2"/>
    <mergeCell ref="A4:H4"/>
    <mergeCell ref="I4:U4"/>
    <mergeCell ref="W4:Y4"/>
    <mergeCell ref="Z4:AE4"/>
    <mergeCell ref="A7:AE10"/>
    <mergeCell ref="A13:AE16"/>
    <mergeCell ref="A19:AE23"/>
    <mergeCell ref="B26:AE26"/>
    <mergeCell ref="B27:AE27"/>
    <mergeCell ref="B28:AE28"/>
    <mergeCell ref="B29:AE29"/>
    <mergeCell ref="B30:AE30"/>
    <mergeCell ref="B31:AE31"/>
    <mergeCell ref="B34:E34"/>
    <mergeCell ref="F34:I34"/>
    <mergeCell ref="J34:N34"/>
    <mergeCell ref="O34:S34"/>
    <mergeCell ref="T34:W34"/>
    <mergeCell ref="X34:AA34"/>
    <mergeCell ref="AB34:AE34"/>
    <mergeCell ref="B35:E35"/>
    <mergeCell ref="F35:I35"/>
    <mergeCell ref="J35:N35"/>
    <mergeCell ref="O35:S35"/>
    <mergeCell ref="T35:W35"/>
    <mergeCell ref="X35:AA35"/>
    <mergeCell ref="AB35:AE35"/>
    <mergeCell ref="B36:E36"/>
    <mergeCell ref="F36:I36"/>
    <mergeCell ref="J36:N36"/>
    <mergeCell ref="O36:S36"/>
    <mergeCell ref="T36:W36"/>
    <mergeCell ref="X36:AA36"/>
    <mergeCell ref="AB36:AE36"/>
    <mergeCell ref="B37:E37"/>
    <mergeCell ref="F37:I37"/>
    <mergeCell ref="J37:N37"/>
    <mergeCell ref="O37:S37"/>
    <mergeCell ref="T37:W37"/>
    <mergeCell ref="X37:AA37"/>
    <mergeCell ref="AB37:AE37"/>
    <mergeCell ref="B38:E38"/>
    <mergeCell ref="F38:I38"/>
    <mergeCell ref="J38:N38"/>
    <mergeCell ref="O38:S38"/>
    <mergeCell ref="T38:W38"/>
    <mergeCell ref="X38:AA38"/>
    <mergeCell ref="AB38:AE38"/>
    <mergeCell ref="B39:E39"/>
    <mergeCell ref="F39:I39"/>
    <mergeCell ref="J39:N39"/>
    <mergeCell ref="O39:S39"/>
    <mergeCell ref="T39:W39"/>
    <mergeCell ref="X39:AA39"/>
    <mergeCell ref="AB39:AE39"/>
    <mergeCell ref="B40:E40"/>
    <mergeCell ref="F40:I40"/>
    <mergeCell ref="J40:N40"/>
    <mergeCell ref="O40:S40"/>
    <mergeCell ref="T40:W40"/>
    <mergeCell ref="X40:AA40"/>
    <mergeCell ref="AB40:AE40"/>
    <mergeCell ref="J41:N41"/>
    <mergeCell ref="O41:S41"/>
    <mergeCell ref="W41:AA41"/>
    <mergeCell ref="AB41:AE41"/>
    <mergeCell ref="B44:D44"/>
    <mergeCell ref="E44:G44"/>
    <mergeCell ref="H44:J44"/>
    <mergeCell ref="K44:M44"/>
    <mergeCell ref="N44:P44"/>
    <mergeCell ref="Q44:T44"/>
    <mergeCell ref="U44:X44"/>
    <mergeCell ref="Y44:AB44"/>
    <mergeCell ref="AC44:AE44"/>
    <mergeCell ref="B45:D45"/>
    <mergeCell ref="E45:G45"/>
    <mergeCell ref="H45:J45"/>
    <mergeCell ref="K45:M45"/>
    <mergeCell ref="N45:P45"/>
    <mergeCell ref="Q45:T45"/>
    <mergeCell ref="U45:X45"/>
    <mergeCell ref="Y45:AB45"/>
    <mergeCell ref="AC45:AE45"/>
    <mergeCell ref="B46:D46"/>
    <mergeCell ref="E46:G46"/>
    <mergeCell ref="H46:J46"/>
    <mergeCell ref="K46:M46"/>
    <mergeCell ref="N46:P46"/>
    <mergeCell ref="Q46:T46"/>
    <mergeCell ref="U46:X46"/>
    <mergeCell ref="Y46:AB46"/>
    <mergeCell ref="AC46:AE46"/>
    <mergeCell ref="B47:D47"/>
    <mergeCell ref="E47:G47"/>
    <mergeCell ref="H47:J47"/>
    <mergeCell ref="K47:M47"/>
    <mergeCell ref="N47:P47"/>
    <mergeCell ref="Q47:T47"/>
    <mergeCell ref="U47:X47"/>
    <mergeCell ref="Y47:AB47"/>
    <mergeCell ref="AC47:AE47"/>
    <mergeCell ref="B48:D48"/>
    <mergeCell ref="E48:G48"/>
    <mergeCell ref="H48:J48"/>
    <mergeCell ref="K48:M48"/>
    <mergeCell ref="N48:P48"/>
    <mergeCell ref="Q48:T48"/>
    <mergeCell ref="U48:X48"/>
    <mergeCell ref="Y48:AB48"/>
    <mergeCell ref="AC48:AE48"/>
    <mergeCell ref="B49:D49"/>
    <mergeCell ref="E49:G49"/>
    <mergeCell ref="H49:J49"/>
    <mergeCell ref="K49:M49"/>
    <mergeCell ref="N49:P49"/>
    <mergeCell ref="Q49:T49"/>
    <mergeCell ref="U49:X49"/>
    <mergeCell ref="Y49:AB49"/>
    <mergeCell ref="AC49:AE49"/>
    <mergeCell ref="B50:D50"/>
    <mergeCell ref="E50:G50"/>
    <mergeCell ref="H50:J50"/>
    <mergeCell ref="K50:M50"/>
    <mergeCell ref="N50:P50"/>
    <mergeCell ref="Q50:T50"/>
    <mergeCell ref="U50:X50"/>
    <mergeCell ref="Y50:AB50"/>
    <mergeCell ref="AC50:AE50"/>
    <mergeCell ref="B53:E53"/>
    <mergeCell ref="F53:I53"/>
    <mergeCell ref="J53:N53"/>
    <mergeCell ref="O53:R53"/>
    <mergeCell ref="S53:V53"/>
    <mergeCell ref="W53:AA53"/>
    <mergeCell ref="AB53:AE53"/>
    <mergeCell ref="B54:E54"/>
    <mergeCell ref="F54:I54"/>
    <mergeCell ref="J54:N54"/>
    <mergeCell ref="O54:R54"/>
    <mergeCell ref="S54:V54"/>
    <mergeCell ref="W54:AA54"/>
    <mergeCell ref="AB54:AE54"/>
    <mergeCell ref="B55:E55"/>
    <mergeCell ref="F55:I55"/>
    <mergeCell ref="J55:N55"/>
    <mergeCell ref="O55:R55"/>
    <mergeCell ref="S55:V55"/>
    <mergeCell ref="W55:AA55"/>
    <mergeCell ref="AB55:AE55"/>
    <mergeCell ref="B56:E56"/>
    <mergeCell ref="F56:I56"/>
    <mergeCell ref="J56:N56"/>
    <mergeCell ref="O56:R56"/>
    <mergeCell ref="S56:V56"/>
    <mergeCell ref="W56:AA56"/>
    <mergeCell ref="AB56:AE56"/>
    <mergeCell ref="B57:E57"/>
    <mergeCell ref="F57:I57"/>
    <mergeCell ref="J57:N57"/>
    <mergeCell ref="O57:R57"/>
    <mergeCell ref="S57:V57"/>
    <mergeCell ref="W57:AA57"/>
    <mergeCell ref="AB57:AE57"/>
    <mergeCell ref="B58:E58"/>
    <mergeCell ref="F58:I58"/>
    <mergeCell ref="J58:N58"/>
    <mergeCell ref="O58:R58"/>
    <mergeCell ref="S58:V58"/>
    <mergeCell ref="W58:AA58"/>
    <mergeCell ref="AB58:AE58"/>
    <mergeCell ref="B59:E59"/>
    <mergeCell ref="F59:I59"/>
    <mergeCell ref="J59:N59"/>
    <mergeCell ref="O59:R59"/>
    <mergeCell ref="S59:V59"/>
    <mergeCell ref="W59:AA59"/>
    <mergeCell ref="AB59:AE59"/>
  </mergeCells>
  <dataValidations count="1">
    <dataValidation allowBlank="true" errorStyle="stop" operator="between" showDropDown="false" showErrorMessage="true" showInputMessage="false" sqref="C2" type="list">
      <formula1>Lista_Órgãos!$A$2:$A$56</formula1>
      <formula2>0</formula2>
    </dataValidation>
  </dataValidations>
  <printOptions headings="false" gridLines="true" gridLinesSet="true" horizontalCentered="true" verticalCentered="false"/>
  <pageMargins left="0.7" right="0.7" top="0.75" bottom="0.75" header="0" footer="0"/>
  <pageSetup paperSize="9" scale="100" fitToWidth="1" fitToHeight="1" pageOrder="overThenDown" orientation="landscape" blackAndWhite="false" draft="false" cellComments="none" horizontalDpi="300" verticalDpi="300" copies="1"/>
  <headerFooter differentFirst="false" differentOddEven="false">
    <oddHeader>&amp;C&amp;F</oddHeader>
    <oddFooter>&amp;L&amp;D &amp;T&amp;R&amp;P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1" activeCellId="0" sqref="B11"/>
    </sheetView>
  </sheetViews>
  <sheetFormatPr defaultColWidth="12.6328125" defaultRowHeight="15.75" zeroHeight="false" outlineLevelRow="0" outlineLevelCol="0"/>
  <cols>
    <col collapsed="false" customWidth="true" hidden="false" outlineLevel="0" max="1" min="1" style="0" width="24.38"/>
    <col collapsed="false" customWidth="true" hidden="false" outlineLevel="0" max="2" min="2" style="0" width="81.88"/>
  </cols>
  <sheetData>
    <row r="1" customFormat="false" ht="15.75" hidden="false" customHeight="false" outlineLevel="0" collapsed="false">
      <c r="A1" s="88"/>
      <c r="B1" s="89"/>
    </row>
    <row r="2" customFormat="false" ht="15.75" hidden="false" customHeight="false" outlineLevel="0" collapsed="false">
      <c r="A2" s="88" t="s">
        <v>123</v>
      </c>
      <c r="B2" s="89" t="s">
        <v>124</v>
      </c>
    </row>
    <row r="3" customFormat="false" ht="15.75" hidden="false" customHeight="false" outlineLevel="0" collapsed="false">
      <c r="A3" s="88" t="s">
        <v>125</v>
      </c>
      <c r="B3" s="89" t="s">
        <v>126</v>
      </c>
    </row>
    <row r="4" customFormat="false" ht="15.75" hidden="false" customHeight="false" outlineLevel="0" collapsed="false">
      <c r="A4" s="88" t="s">
        <v>127</v>
      </c>
      <c r="B4" s="89" t="s">
        <v>128</v>
      </c>
    </row>
    <row r="5" customFormat="false" ht="15.75" hidden="false" customHeight="false" outlineLevel="0" collapsed="false">
      <c r="A5" s="88" t="s">
        <v>1</v>
      </c>
      <c r="B5" s="89" t="s">
        <v>129</v>
      </c>
    </row>
    <row r="6" customFormat="false" ht="15.75" hidden="false" customHeight="false" outlineLevel="0" collapsed="false">
      <c r="A6" s="88" t="s">
        <v>130</v>
      </c>
      <c r="B6" s="89" t="s">
        <v>131</v>
      </c>
    </row>
    <row r="7" customFormat="false" ht="15.75" hidden="false" customHeight="false" outlineLevel="0" collapsed="false">
      <c r="A7" s="88" t="s">
        <v>132</v>
      </c>
      <c r="B7" s="89" t="s">
        <v>133</v>
      </c>
    </row>
    <row r="8" customFormat="false" ht="15.75" hidden="false" customHeight="false" outlineLevel="0" collapsed="false">
      <c r="A8" s="88" t="s">
        <v>134</v>
      </c>
      <c r="B8" s="89" t="s">
        <v>135</v>
      </c>
    </row>
    <row r="9" customFormat="false" ht="15.75" hidden="false" customHeight="false" outlineLevel="0" collapsed="false">
      <c r="A9" s="88" t="s">
        <v>136</v>
      </c>
      <c r="B9" s="89" t="s">
        <v>137</v>
      </c>
    </row>
    <row r="10" customFormat="false" ht="15.75" hidden="false" customHeight="false" outlineLevel="0" collapsed="false">
      <c r="A10" s="88" t="s">
        <v>138</v>
      </c>
      <c r="B10" s="89" t="s">
        <v>139</v>
      </c>
    </row>
    <row r="11" customFormat="false" ht="15.75" hidden="false" customHeight="false" outlineLevel="0" collapsed="false">
      <c r="A11" s="88" t="s">
        <v>140</v>
      </c>
      <c r="B11" s="89" t="s">
        <v>141</v>
      </c>
    </row>
    <row r="12" customFormat="false" ht="15.75" hidden="false" customHeight="false" outlineLevel="0" collapsed="false">
      <c r="A12" s="88" t="s">
        <v>142</v>
      </c>
      <c r="B12" s="89" t="s">
        <v>143</v>
      </c>
    </row>
    <row r="13" customFormat="false" ht="15.75" hidden="false" customHeight="false" outlineLevel="0" collapsed="false">
      <c r="A13" s="88" t="s">
        <v>100</v>
      </c>
      <c r="B13" s="89" t="s">
        <v>144</v>
      </c>
    </row>
    <row r="14" customFormat="false" ht="15.75" hidden="false" customHeight="false" outlineLevel="0" collapsed="false">
      <c r="A14" s="88" t="s">
        <v>145</v>
      </c>
      <c r="B14" s="89" t="s">
        <v>146</v>
      </c>
    </row>
    <row r="15" customFormat="false" ht="15.75" hidden="false" customHeight="false" outlineLevel="0" collapsed="false">
      <c r="A15" s="88" t="s">
        <v>147</v>
      </c>
      <c r="B15" s="89" t="s">
        <v>148</v>
      </c>
    </row>
    <row r="16" customFormat="false" ht="15.75" hidden="false" customHeight="false" outlineLevel="0" collapsed="false">
      <c r="A16" s="88" t="s">
        <v>149</v>
      </c>
      <c r="B16" s="89" t="s">
        <v>150</v>
      </c>
    </row>
    <row r="17" customFormat="false" ht="15.75" hidden="false" customHeight="false" outlineLevel="0" collapsed="false">
      <c r="A17" s="88" t="s">
        <v>151</v>
      </c>
      <c r="B17" s="89" t="s">
        <v>152</v>
      </c>
    </row>
    <row r="18" customFormat="false" ht="15.75" hidden="false" customHeight="false" outlineLevel="0" collapsed="false">
      <c r="A18" s="88" t="s">
        <v>153</v>
      </c>
      <c r="B18" s="89" t="s">
        <v>154</v>
      </c>
    </row>
    <row r="19" customFormat="false" ht="15.75" hidden="false" customHeight="false" outlineLevel="0" collapsed="false">
      <c r="A19" s="88" t="s">
        <v>155</v>
      </c>
      <c r="B19" s="89" t="s">
        <v>156</v>
      </c>
    </row>
    <row r="20" customFormat="false" ht="15.75" hidden="false" customHeight="false" outlineLevel="0" collapsed="false">
      <c r="A20" s="88" t="s">
        <v>157</v>
      </c>
      <c r="B20" s="89" t="s">
        <v>158</v>
      </c>
    </row>
    <row r="21" customFormat="false" ht="15.75" hidden="false" customHeight="false" outlineLevel="0" collapsed="false">
      <c r="A21" s="88" t="s">
        <v>159</v>
      </c>
      <c r="B21" s="89" t="s">
        <v>160</v>
      </c>
    </row>
    <row r="22" customFormat="false" ht="15.75" hidden="false" customHeight="false" outlineLevel="0" collapsed="false">
      <c r="A22" s="88" t="s">
        <v>161</v>
      </c>
      <c r="B22" s="89" t="s">
        <v>162</v>
      </c>
    </row>
    <row r="23" customFormat="false" ht="15.75" hidden="false" customHeight="false" outlineLevel="0" collapsed="false">
      <c r="A23" s="88" t="s">
        <v>163</v>
      </c>
      <c r="B23" s="90" t="s">
        <v>164</v>
      </c>
    </row>
    <row r="24" customFormat="false" ht="15.75" hidden="false" customHeight="false" outlineLevel="0" collapsed="false">
      <c r="A24" s="88" t="s">
        <v>165</v>
      </c>
      <c r="B24" s="89" t="s">
        <v>166</v>
      </c>
    </row>
    <row r="25" customFormat="false" ht="15.75" hidden="false" customHeight="false" outlineLevel="0" collapsed="false">
      <c r="A25" s="88" t="s">
        <v>167</v>
      </c>
      <c r="B25" s="89" t="s">
        <v>168</v>
      </c>
    </row>
    <row r="26" customFormat="false" ht="15.75" hidden="false" customHeight="false" outlineLevel="0" collapsed="false">
      <c r="A26" s="88" t="s">
        <v>169</v>
      </c>
      <c r="B26" s="89" t="s">
        <v>170</v>
      </c>
    </row>
    <row r="27" customFormat="false" ht="15.75" hidden="false" customHeight="false" outlineLevel="0" collapsed="false">
      <c r="A27" s="88" t="s">
        <v>171</v>
      </c>
      <c r="B27" s="89" t="s">
        <v>172</v>
      </c>
    </row>
    <row r="28" customFormat="false" ht="15.75" hidden="false" customHeight="false" outlineLevel="0" collapsed="false">
      <c r="A28" s="88" t="s">
        <v>173</v>
      </c>
      <c r="B28" s="89" t="s">
        <v>174</v>
      </c>
    </row>
    <row r="29" customFormat="false" ht="15.75" hidden="false" customHeight="false" outlineLevel="0" collapsed="false">
      <c r="A29" s="88" t="s">
        <v>175</v>
      </c>
      <c r="B29" s="89" t="s">
        <v>176</v>
      </c>
    </row>
    <row r="30" customFormat="false" ht="15.75" hidden="false" customHeight="false" outlineLevel="0" collapsed="false">
      <c r="A30" s="88" t="s">
        <v>177</v>
      </c>
      <c r="B30" s="89" t="s">
        <v>178</v>
      </c>
    </row>
    <row r="31" customFormat="false" ht="15.75" hidden="false" customHeight="false" outlineLevel="0" collapsed="false">
      <c r="A31" s="88" t="s">
        <v>179</v>
      </c>
      <c r="B31" s="89" t="s">
        <v>180</v>
      </c>
    </row>
    <row r="32" customFormat="false" ht="15.75" hidden="false" customHeight="false" outlineLevel="0" collapsed="false">
      <c r="A32" s="88" t="s">
        <v>181</v>
      </c>
      <c r="B32" s="89" t="s">
        <v>182</v>
      </c>
    </row>
    <row r="33" customFormat="false" ht="15.75" hidden="false" customHeight="false" outlineLevel="0" collapsed="false">
      <c r="A33" s="88" t="s">
        <v>183</v>
      </c>
      <c r="B33" s="89" t="s">
        <v>184</v>
      </c>
    </row>
    <row r="34" customFormat="false" ht="15.75" hidden="false" customHeight="false" outlineLevel="0" collapsed="false">
      <c r="A34" s="88" t="s">
        <v>185</v>
      </c>
      <c r="B34" s="89" t="s">
        <v>186</v>
      </c>
    </row>
    <row r="35" customFormat="false" ht="15.75" hidden="false" customHeight="false" outlineLevel="0" collapsed="false">
      <c r="A35" s="88" t="s">
        <v>187</v>
      </c>
      <c r="B35" s="89" t="s">
        <v>188</v>
      </c>
    </row>
    <row r="36" customFormat="false" ht="15.75" hidden="false" customHeight="false" outlineLevel="0" collapsed="false">
      <c r="A36" s="88" t="s">
        <v>189</v>
      </c>
      <c r="B36" s="89" t="s">
        <v>190</v>
      </c>
    </row>
    <row r="37" customFormat="false" ht="15.75" hidden="false" customHeight="false" outlineLevel="0" collapsed="false">
      <c r="A37" s="88" t="s">
        <v>191</v>
      </c>
      <c r="B37" s="89" t="s">
        <v>192</v>
      </c>
    </row>
    <row r="38" customFormat="false" ht="15.75" hidden="false" customHeight="false" outlineLevel="0" collapsed="false">
      <c r="A38" s="88" t="s">
        <v>193</v>
      </c>
      <c r="B38" s="89" t="s">
        <v>194</v>
      </c>
    </row>
    <row r="39" customFormat="false" ht="15.75" hidden="false" customHeight="false" outlineLevel="0" collapsed="false">
      <c r="A39" s="88" t="s">
        <v>195</v>
      </c>
      <c r="B39" s="89" t="s">
        <v>196</v>
      </c>
    </row>
    <row r="40" customFormat="false" ht="15.75" hidden="false" customHeight="false" outlineLevel="0" collapsed="false">
      <c r="A40" s="88" t="s">
        <v>197</v>
      </c>
      <c r="B40" s="89" t="s">
        <v>198</v>
      </c>
    </row>
    <row r="41" customFormat="false" ht="15.75" hidden="false" customHeight="false" outlineLevel="0" collapsed="false">
      <c r="A41" s="89" t="s">
        <v>199</v>
      </c>
      <c r="B41" s="89" t="s">
        <v>200</v>
      </c>
    </row>
    <row r="42" customFormat="false" ht="15.75" hidden="false" customHeight="false" outlineLevel="0" collapsed="false">
      <c r="A42" s="88" t="s">
        <v>201</v>
      </c>
      <c r="B42" s="89" t="s">
        <v>202</v>
      </c>
    </row>
    <row r="43" customFormat="false" ht="15.75" hidden="false" customHeight="false" outlineLevel="0" collapsed="false">
      <c r="A43" s="88" t="s">
        <v>203</v>
      </c>
      <c r="B43" s="89" t="s">
        <v>204</v>
      </c>
    </row>
    <row r="44" customFormat="false" ht="15.75" hidden="false" customHeight="false" outlineLevel="0" collapsed="false">
      <c r="A44" s="88" t="s">
        <v>205</v>
      </c>
      <c r="B44" s="89" t="s">
        <v>206</v>
      </c>
    </row>
    <row r="45" customFormat="false" ht="15.75" hidden="false" customHeight="false" outlineLevel="0" collapsed="false">
      <c r="A45" s="88" t="s">
        <v>207</v>
      </c>
      <c r="B45" s="89" t="s">
        <v>208</v>
      </c>
    </row>
    <row r="46" customFormat="false" ht="15.75" hidden="false" customHeight="false" outlineLevel="0" collapsed="false">
      <c r="A46" s="88" t="s">
        <v>209</v>
      </c>
      <c r="B46" s="89" t="s">
        <v>210</v>
      </c>
    </row>
    <row r="47" customFormat="false" ht="15.75" hidden="false" customHeight="false" outlineLevel="0" collapsed="false">
      <c r="A47" s="88" t="s">
        <v>211</v>
      </c>
      <c r="B47" s="89" t="s">
        <v>212</v>
      </c>
    </row>
    <row r="48" customFormat="false" ht="15.75" hidden="false" customHeight="false" outlineLevel="0" collapsed="false">
      <c r="A48" s="88" t="s">
        <v>213</v>
      </c>
      <c r="B48" s="89" t="s">
        <v>214</v>
      </c>
    </row>
    <row r="49" customFormat="false" ht="15.75" hidden="false" customHeight="false" outlineLevel="0" collapsed="false">
      <c r="A49" s="88" t="s">
        <v>215</v>
      </c>
      <c r="B49" s="89" t="s">
        <v>216</v>
      </c>
    </row>
    <row r="50" customFormat="false" ht="15.75" hidden="false" customHeight="false" outlineLevel="0" collapsed="false">
      <c r="A50" s="88" t="s">
        <v>217</v>
      </c>
      <c r="B50" s="89" t="s">
        <v>218</v>
      </c>
    </row>
    <row r="51" customFormat="false" ht="15.75" hidden="false" customHeight="false" outlineLevel="0" collapsed="false">
      <c r="A51" s="88" t="s">
        <v>219</v>
      </c>
      <c r="B51" s="89" t="s">
        <v>220</v>
      </c>
    </row>
    <row r="52" customFormat="false" ht="15.75" hidden="false" customHeight="false" outlineLevel="0" collapsed="false">
      <c r="A52" s="88" t="s">
        <v>221</v>
      </c>
      <c r="B52" s="89" t="s">
        <v>222</v>
      </c>
    </row>
    <row r="53" customFormat="false" ht="15.75" hidden="false" customHeight="false" outlineLevel="0" collapsed="false">
      <c r="A53" s="88" t="s">
        <v>223</v>
      </c>
      <c r="B53" s="89" t="s">
        <v>224</v>
      </c>
    </row>
    <row r="54" customFormat="false" ht="15.75" hidden="false" customHeight="false" outlineLevel="0" collapsed="false">
      <c r="A54" s="88" t="s">
        <v>225</v>
      </c>
      <c r="B54" s="89" t="s">
        <v>226</v>
      </c>
    </row>
    <row r="55" customFormat="false" ht="15.75" hidden="false" customHeight="false" outlineLevel="0" collapsed="false">
      <c r="A55" s="88" t="s">
        <v>227</v>
      </c>
      <c r="B55" s="89" t="s">
        <v>228</v>
      </c>
    </row>
    <row r="56" customFormat="false" ht="15.75" hidden="false" customHeight="false" outlineLevel="0" collapsed="false">
      <c r="A56" s="88" t="s">
        <v>229</v>
      </c>
      <c r="B56" s="89" t="s">
        <v>230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9" activeCellId="0" sqref="J29"/>
    </sheetView>
  </sheetViews>
  <sheetFormatPr defaultColWidth="12.6328125" defaultRowHeight="15.75" zeroHeight="false" outlineLevelRow="0" outlineLevelCol="0"/>
  <cols>
    <col collapsed="false" customWidth="true" hidden="false" outlineLevel="0" max="1" min="1" style="0" width="38.51"/>
  </cols>
  <sheetData>
    <row r="1" customFormat="false" ht="15.75" hidden="false" customHeight="false" outlineLevel="0" collapsed="false">
      <c r="A1" s="90"/>
      <c r="B1" s="4"/>
      <c r="C1" s="4"/>
      <c r="D1" s="4"/>
      <c r="E1" s="4"/>
      <c r="F1" s="4"/>
      <c r="G1" s="4"/>
      <c r="H1" s="4"/>
      <c r="I1" s="4"/>
      <c r="J1" s="4"/>
      <c r="K1" s="4"/>
      <c r="L1" s="4"/>
      <c r="M1" s="4"/>
      <c r="N1" s="4"/>
      <c r="O1" s="4"/>
      <c r="P1" s="4"/>
      <c r="Q1" s="4"/>
      <c r="R1" s="4"/>
      <c r="S1" s="4"/>
      <c r="T1" s="4"/>
      <c r="U1" s="4"/>
      <c r="V1" s="4"/>
      <c r="W1" s="4"/>
      <c r="X1" s="4"/>
      <c r="Y1" s="4"/>
      <c r="Z1" s="4"/>
    </row>
    <row r="2" customFormat="false" ht="15.75" hidden="false" customHeight="false" outlineLevel="0" collapsed="false">
      <c r="A2" s="90" t="s">
        <v>27</v>
      </c>
      <c r="B2" s="4"/>
      <c r="C2" s="4"/>
      <c r="D2" s="4"/>
      <c r="E2" s="4"/>
      <c r="F2" s="4"/>
      <c r="G2" s="4"/>
      <c r="H2" s="4"/>
      <c r="I2" s="4"/>
      <c r="J2" s="4"/>
      <c r="K2" s="4"/>
      <c r="L2" s="4"/>
      <c r="M2" s="4"/>
      <c r="N2" s="4"/>
      <c r="O2" s="4"/>
      <c r="P2" s="4"/>
      <c r="Q2" s="4"/>
      <c r="R2" s="4"/>
      <c r="S2" s="4"/>
      <c r="T2" s="4"/>
      <c r="U2" s="4"/>
      <c r="V2" s="4"/>
      <c r="W2" s="4"/>
      <c r="X2" s="4"/>
      <c r="Y2" s="4"/>
      <c r="Z2" s="4"/>
    </row>
    <row r="3" customFormat="false" ht="15.75" hidden="false" customHeight="false" outlineLevel="0" collapsed="false">
      <c r="A3" s="90" t="s">
        <v>231</v>
      </c>
      <c r="B3" s="4"/>
      <c r="C3" s="4"/>
      <c r="D3" s="4"/>
      <c r="E3" s="4"/>
      <c r="F3" s="4"/>
      <c r="G3" s="4"/>
      <c r="H3" s="4"/>
      <c r="I3" s="4"/>
      <c r="J3" s="4"/>
      <c r="K3" s="4"/>
      <c r="L3" s="4"/>
      <c r="M3" s="4"/>
      <c r="N3" s="4"/>
      <c r="O3" s="4"/>
      <c r="P3" s="4"/>
      <c r="Q3" s="4"/>
      <c r="R3" s="4"/>
      <c r="S3" s="4"/>
      <c r="T3" s="4"/>
      <c r="U3" s="4"/>
      <c r="V3" s="4"/>
      <c r="W3" s="4"/>
      <c r="X3" s="4"/>
      <c r="Y3" s="4"/>
      <c r="Z3" s="4"/>
    </row>
    <row r="4" customFormat="false" ht="15.75" hidden="false" customHeight="false" outlineLevel="0" collapsed="false">
      <c r="A4" s="90" t="s">
        <v>112</v>
      </c>
      <c r="B4" s="4"/>
      <c r="C4" s="4"/>
      <c r="D4" s="4"/>
      <c r="E4" s="4"/>
      <c r="F4" s="4"/>
      <c r="G4" s="4"/>
      <c r="H4" s="4"/>
      <c r="I4" s="4"/>
      <c r="J4" s="4"/>
      <c r="K4" s="4"/>
      <c r="L4" s="4"/>
      <c r="M4" s="4"/>
      <c r="N4" s="4"/>
      <c r="O4" s="4"/>
      <c r="P4" s="4"/>
      <c r="Q4" s="4"/>
      <c r="R4" s="4"/>
      <c r="S4" s="4"/>
      <c r="T4" s="4"/>
      <c r="U4" s="4"/>
      <c r="V4" s="4"/>
      <c r="W4" s="4"/>
      <c r="X4" s="4"/>
      <c r="Y4" s="4"/>
      <c r="Z4" s="4"/>
    </row>
    <row r="5" customFormat="false" ht="15.75" hidden="false" customHeight="false" outlineLevel="0" collapsed="false">
      <c r="A5" s="90" t="s">
        <v>48</v>
      </c>
      <c r="B5" s="4"/>
      <c r="C5" s="4"/>
      <c r="D5" s="4"/>
      <c r="E5" s="4"/>
      <c r="F5" s="4"/>
      <c r="G5" s="4"/>
      <c r="H5" s="4"/>
      <c r="I5" s="4"/>
      <c r="J5" s="4"/>
      <c r="K5" s="4"/>
      <c r="L5" s="4"/>
      <c r="M5" s="4"/>
      <c r="N5" s="4"/>
      <c r="O5" s="4"/>
      <c r="P5" s="4"/>
      <c r="Q5" s="4"/>
      <c r="R5" s="4"/>
      <c r="S5" s="4"/>
      <c r="T5" s="4"/>
      <c r="U5" s="4"/>
      <c r="V5" s="4"/>
      <c r="W5" s="4"/>
      <c r="X5" s="4"/>
      <c r="Y5" s="4"/>
      <c r="Z5" s="4"/>
    </row>
    <row r="6" customFormat="false" ht="15.75" hidden="false" customHeight="false" outlineLevel="0" collapsed="false">
      <c r="A6" s="90" t="s">
        <v>28</v>
      </c>
      <c r="B6" s="4"/>
      <c r="C6" s="4"/>
      <c r="D6" s="4"/>
      <c r="E6" s="4"/>
      <c r="F6" s="4"/>
      <c r="G6" s="4"/>
      <c r="H6" s="4"/>
      <c r="I6" s="4"/>
      <c r="J6" s="4"/>
      <c r="K6" s="4"/>
      <c r="L6" s="4"/>
      <c r="M6" s="4"/>
      <c r="N6" s="4"/>
      <c r="O6" s="4"/>
      <c r="P6" s="4"/>
      <c r="Q6" s="4"/>
      <c r="R6" s="4"/>
      <c r="S6" s="4"/>
      <c r="T6" s="4"/>
      <c r="U6" s="4"/>
      <c r="V6" s="4"/>
      <c r="W6" s="4"/>
      <c r="X6" s="4"/>
      <c r="Y6" s="4"/>
      <c r="Z6" s="4"/>
    </row>
    <row r="7" customFormat="false" ht="15.75" hidden="false" customHeight="false" outlineLevel="0" collapsed="false">
      <c r="A7" s="4"/>
      <c r="B7" s="4"/>
      <c r="C7" s="4"/>
      <c r="D7" s="4"/>
      <c r="E7" s="4"/>
      <c r="F7" s="4"/>
      <c r="G7" s="4"/>
      <c r="H7" s="4"/>
      <c r="I7" s="4"/>
      <c r="J7" s="4"/>
      <c r="K7" s="4"/>
      <c r="L7" s="4"/>
      <c r="M7" s="4"/>
      <c r="N7" s="4"/>
      <c r="O7" s="4"/>
      <c r="P7" s="4"/>
      <c r="Q7" s="4"/>
      <c r="R7" s="4"/>
      <c r="S7" s="4"/>
      <c r="T7" s="4"/>
      <c r="U7" s="4"/>
      <c r="V7" s="4"/>
      <c r="W7" s="4"/>
      <c r="X7" s="4"/>
      <c r="Y7" s="4"/>
      <c r="Z7" s="4"/>
    </row>
    <row r="8" customFormat="false" ht="15.75" hidden="false" customHeight="false" outlineLevel="0" collapsed="false">
      <c r="A8" s="4"/>
      <c r="B8" s="4"/>
      <c r="C8" s="4"/>
      <c r="D8" s="4"/>
      <c r="E8" s="4"/>
      <c r="F8" s="4"/>
      <c r="G8" s="4"/>
      <c r="H8" s="4"/>
      <c r="I8" s="4"/>
      <c r="J8" s="4"/>
      <c r="K8" s="4"/>
      <c r="L8" s="4"/>
      <c r="M8" s="4"/>
      <c r="N8" s="4"/>
      <c r="O8" s="4"/>
      <c r="P8" s="4"/>
      <c r="Q8" s="4"/>
      <c r="R8" s="4"/>
      <c r="S8" s="4"/>
      <c r="T8" s="4"/>
      <c r="U8" s="4"/>
      <c r="V8" s="4"/>
      <c r="W8" s="4"/>
      <c r="X8" s="4"/>
      <c r="Y8" s="4"/>
      <c r="Z8" s="4"/>
    </row>
    <row r="9" customFormat="false" ht="15.75" hidden="false" customHeight="false" outlineLevel="0" collapsed="false">
      <c r="A9" s="4"/>
      <c r="B9" s="4"/>
      <c r="C9" s="4"/>
      <c r="D9" s="4"/>
      <c r="E9" s="4"/>
      <c r="F9" s="4"/>
      <c r="G9" s="4"/>
      <c r="H9" s="4"/>
      <c r="I9" s="4"/>
      <c r="J9" s="4"/>
      <c r="K9" s="4"/>
      <c r="L9" s="4"/>
      <c r="M9" s="4"/>
      <c r="N9" s="4"/>
      <c r="O9" s="4"/>
      <c r="P9" s="4"/>
      <c r="Q9" s="4"/>
      <c r="R9" s="4"/>
      <c r="S9" s="4"/>
      <c r="T9" s="4"/>
      <c r="U9" s="4"/>
      <c r="V9" s="4"/>
      <c r="W9" s="4"/>
      <c r="X9" s="4"/>
      <c r="Y9" s="4"/>
      <c r="Z9" s="4"/>
    </row>
    <row r="10" customFormat="false" ht="15.75" hidden="false" customHeight="false" outlineLevel="0" collapsed="false">
      <c r="A10" s="4"/>
      <c r="B10" s="4"/>
      <c r="C10" s="4"/>
      <c r="D10" s="4"/>
      <c r="E10" s="4"/>
      <c r="F10" s="4"/>
      <c r="G10" s="4"/>
      <c r="H10" s="4"/>
      <c r="I10" s="4"/>
      <c r="J10" s="4"/>
      <c r="K10" s="4"/>
      <c r="L10" s="4"/>
      <c r="M10" s="4"/>
      <c r="N10" s="4"/>
      <c r="O10" s="4"/>
      <c r="P10" s="4"/>
      <c r="Q10" s="4"/>
      <c r="R10" s="4"/>
      <c r="S10" s="4"/>
      <c r="T10" s="4"/>
      <c r="U10" s="4"/>
      <c r="V10" s="4"/>
      <c r="W10" s="4"/>
      <c r="X10" s="4"/>
      <c r="Y10" s="4"/>
      <c r="Z10" s="4"/>
    </row>
    <row r="11" customFormat="false" ht="15.75" hidden="false" customHeight="false" outlineLevel="0" collapsed="false">
      <c r="A11" s="4"/>
      <c r="B11" s="4"/>
      <c r="C11" s="4"/>
      <c r="D11" s="4"/>
      <c r="E11" s="4"/>
      <c r="F11" s="4"/>
      <c r="G11" s="4"/>
      <c r="H11" s="4"/>
      <c r="I11" s="4"/>
      <c r="J11" s="4"/>
      <c r="K11" s="4"/>
      <c r="L11" s="4"/>
      <c r="M11" s="4"/>
      <c r="N11" s="4"/>
      <c r="O11" s="4"/>
      <c r="P11" s="4"/>
      <c r="Q11" s="4"/>
      <c r="R11" s="4"/>
      <c r="S11" s="4"/>
      <c r="T11" s="4"/>
      <c r="U11" s="4"/>
      <c r="V11" s="4"/>
      <c r="W11" s="4"/>
      <c r="X11" s="4"/>
      <c r="Y11" s="4"/>
      <c r="Z11" s="4"/>
    </row>
    <row r="12" customFormat="false" ht="15.75" hidden="false" customHeight="false" outlineLevel="0" collapsed="false">
      <c r="A12" s="4"/>
      <c r="B12" s="4"/>
      <c r="C12" s="4"/>
      <c r="D12" s="4"/>
      <c r="E12" s="4"/>
      <c r="F12" s="4"/>
      <c r="G12" s="4"/>
      <c r="H12" s="4"/>
      <c r="I12" s="4"/>
      <c r="J12" s="4"/>
      <c r="K12" s="4"/>
      <c r="L12" s="4"/>
      <c r="M12" s="4"/>
      <c r="N12" s="4"/>
      <c r="O12" s="4"/>
      <c r="P12" s="4"/>
      <c r="Q12" s="4"/>
      <c r="R12" s="4"/>
      <c r="S12" s="4"/>
      <c r="T12" s="4"/>
      <c r="U12" s="4"/>
      <c r="V12" s="4"/>
      <c r="W12" s="4"/>
      <c r="X12" s="4"/>
      <c r="Y12" s="4"/>
      <c r="Z12" s="4"/>
    </row>
    <row r="13" customFormat="false" ht="15.75" hidden="false" customHeight="false" outlineLevel="0" collapsed="false">
      <c r="A13" s="4"/>
      <c r="B13" s="4"/>
      <c r="C13" s="4"/>
      <c r="D13" s="4"/>
      <c r="E13" s="4"/>
      <c r="F13" s="4"/>
      <c r="G13" s="4"/>
      <c r="H13" s="4"/>
      <c r="I13" s="4"/>
      <c r="J13" s="4"/>
      <c r="K13" s="4"/>
      <c r="L13" s="4"/>
      <c r="M13" s="4"/>
      <c r="N13" s="4"/>
      <c r="O13" s="4"/>
      <c r="P13" s="4"/>
      <c r="Q13" s="4"/>
      <c r="R13" s="4"/>
      <c r="S13" s="4"/>
      <c r="T13" s="4"/>
      <c r="U13" s="4"/>
      <c r="V13" s="4"/>
      <c r="W13" s="4"/>
      <c r="X13" s="4"/>
      <c r="Y13" s="4"/>
      <c r="Z13" s="4"/>
    </row>
    <row r="14" customFormat="false" ht="15.75" hidden="false" customHeight="false" outlineLevel="0" collapsed="false">
      <c r="A14" s="4"/>
      <c r="B14" s="4"/>
      <c r="C14" s="4"/>
      <c r="D14" s="4"/>
      <c r="E14" s="4"/>
      <c r="F14" s="4"/>
      <c r="G14" s="4"/>
      <c r="H14" s="4"/>
      <c r="I14" s="4"/>
      <c r="J14" s="4"/>
      <c r="K14" s="4"/>
      <c r="L14" s="4"/>
      <c r="M14" s="4"/>
      <c r="N14" s="4"/>
      <c r="O14" s="4"/>
      <c r="P14" s="4"/>
      <c r="Q14" s="4"/>
      <c r="R14" s="4"/>
      <c r="S14" s="4"/>
      <c r="T14" s="4"/>
      <c r="U14" s="4"/>
      <c r="V14" s="4"/>
      <c r="W14" s="4"/>
      <c r="X14" s="4"/>
      <c r="Y14" s="4"/>
      <c r="Z14" s="4"/>
    </row>
    <row r="15" customFormat="false" ht="15.75" hidden="false" customHeight="false" outlineLevel="0" collapsed="false">
      <c r="A15" s="4"/>
      <c r="B15" s="4"/>
      <c r="C15" s="4"/>
      <c r="D15" s="4"/>
      <c r="E15" s="4"/>
      <c r="F15" s="4"/>
      <c r="G15" s="4"/>
      <c r="H15" s="4"/>
      <c r="I15" s="4"/>
      <c r="J15" s="4"/>
      <c r="K15" s="4"/>
      <c r="L15" s="4"/>
      <c r="M15" s="4"/>
      <c r="N15" s="4"/>
      <c r="O15" s="4"/>
      <c r="P15" s="4"/>
      <c r="Q15" s="4"/>
      <c r="R15" s="4"/>
      <c r="S15" s="4"/>
      <c r="T15" s="4"/>
      <c r="U15" s="4"/>
      <c r="V15" s="4"/>
      <c r="W15" s="4"/>
      <c r="X15" s="4"/>
      <c r="Y15" s="4"/>
      <c r="Z15" s="4"/>
    </row>
    <row r="16" customFormat="false" ht="15.75" hidden="false" customHeight="false" outlineLevel="0" collapsed="false">
      <c r="A16" s="4"/>
      <c r="B16" s="4"/>
      <c r="C16" s="4"/>
      <c r="D16" s="4"/>
      <c r="E16" s="4"/>
      <c r="F16" s="4"/>
      <c r="G16" s="4"/>
      <c r="H16" s="4"/>
      <c r="I16" s="4"/>
      <c r="J16" s="4"/>
      <c r="K16" s="4"/>
      <c r="L16" s="4"/>
      <c r="M16" s="4"/>
      <c r="N16" s="4"/>
      <c r="O16" s="4"/>
      <c r="P16" s="4"/>
      <c r="Q16" s="4"/>
      <c r="R16" s="4"/>
      <c r="S16" s="4"/>
      <c r="T16" s="4"/>
      <c r="U16" s="4"/>
      <c r="V16" s="4"/>
      <c r="W16" s="4"/>
      <c r="X16" s="4"/>
      <c r="Y16" s="4"/>
      <c r="Z16" s="4"/>
    </row>
    <row r="17" customFormat="false" ht="15.75" hidden="false" customHeight="false" outlineLevel="0" collapsed="false">
      <c r="A17" s="4"/>
      <c r="B17" s="4"/>
      <c r="C17" s="4"/>
      <c r="D17" s="4"/>
      <c r="E17" s="4"/>
      <c r="F17" s="4"/>
      <c r="G17" s="4"/>
      <c r="H17" s="4"/>
      <c r="I17" s="4"/>
      <c r="J17" s="4"/>
      <c r="K17" s="4"/>
      <c r="L17" s="4"/>
      <c r="M17" s="4"/>
      <c r="N17" s="4"/>
      <c r="O17" s="4"/>
      <c r="P17" s="4"/>
      <c r="Q17" s="4"/>
      <c r="R17" s="4"/>
      <c r="S17" s="4"/>
      <c r="T17" s="4"/>
      <c r="U17" s="4"/>
      <c r="V17" s="4"/>
      <c r="W17" s="4"/>
      <c r="X17" s="4"/>
      <c r="Y17" s="4"/>
      <c r="Z17" s="4"/>
    </row>
    <row r="18" customFormat="false" ht="15.75" hidden="false" customHeight="false" outlineLevel="0" collapsed="false">
      <c r="A18" s="4"/>
      <c r="B18" s="4"/>
      <c r="C18" s="4"/>
      <c r="D18" s="4"/>
      <c r="E18" s="4"/>
      <c r="F18" s="4"/>
      <c r="G18" s="4"/>
      <c r="H18" s="4"/>
      <c r="I18" s="4"/>
      <c r="J18" s="4"/>
      <c r="K18" s="4"/>
      <c r="L18" s="4"/>
      <c r="M18" s="4"/>
      <c r="N18" s="4"/>
      <c r="O18" s="4"/>
      <c r="P18" s="4"/>
      <c r="Q18" s="4"/>
      <c r="R18" s="4"/>
      <c r="S18" s="4"/>
      <c r="T18" s="4"/>
      <c r="U18" s="4"/>
      <c r="V18" s="4"/>
      <c r="W18" s="4"/>
      <c r="X18" s="4"/>
      <c r="Y18" s="4"/>
      <c r="Z18" s="4"/>
    </row>
    <row r="19" customFormat="false" ht="15.75" hidden="false" customHeight="false" outlineLevel="0" collapsed="false">
      <c r="A19" s="4"/>
      <c r="B19" s="4"/>
      <c r="C19" s="4"/>
      <c r="D19" s="4"/>
      <c r="E19" s="4"/>
      <c r="F19" s="4"/>
      <c r="G19" s="4"/>
      <c r="H19" s="4"/>
      <c r="I19" s="4"/>
      <c r="J19" s="4"/>
      <c r="K19" s="4"/>
      <c r="L19" s="4"/>
      <c r="M19" s="4"/>
      <c r="N19" s="4"/>
      <c r="O19" s="4"/>
      <c r="P19" s="4"/>
      <c r="Q19" s="4"/>
      <c r="R19" s="4"/>
      <c r="S19" s="4"/>
      <c r="T19" s="4"/>
      <c r="U19" s="4"/>
      <c r="V19" s="4"/>
      <c r="W19" s="4"/>
      <c r="X19" s="4"/>
      <c r="Y19" s="4"/>
      <c r="Z19" s="4"/>
    </row>
    <row r="20" customFormat="false" ht="15.75" hidden="false" customHeight="false" outlineLevel="0" collapsed="false">
      <c r="A20" s="4"/>
      <c r="B20" s="4"/>
      <c r="C20" s="4"/>
      <c r="D20" s="4"/>
      <c r="E20" s="4"/>
      <c r="F20" s="4"/>
      <c r="G20" s="4"/>
      <c r="H20" s="4"/>
      <c r="I20" s="4"/>
      <c r="J20" s="4"/>
      <c r="K20" s="4"/>
      <c r="L20" s="4"/>
      <c r="M20" s="4"/>
      <c r="N20" s="4"/>
      <c r="O20" s="4"/>
      <c r="P20" s="4"/>
      <c r="Q20" s="4"/>
      <c r="R20" s="4"/>
      <c r="S20" s="4"/>
      <c r="T20" s="4"/>
      <c r="U20" s="4"/>
      <c r="V20" s="4"/>
      <c r="W20" s="4"/>
      <c r="X20" s="4"/>
      <c r="Y20" s="4"/>
      <c r="Z20" s="4"/>
    </row>
    <row r="21" customFormat="false" ht="15.75" hidden="false" customHeight="false" outlineLevel="0" collapsed="false">
      <c r="A21" s="4"/>
      <c r="B21" s="4"/>
      <c r="C21" s="4"/>
      <c r="D21" s="4"/>
      <c r="E21" s="4"/>
      <c r="F21" s="4"/>
      <c r="G21" s="4"/>
      <c r="H21" s="4"/>
      <c r="I21" s="4"/>
      <c r="J21" s="4"/>
      <c r="K21" s="4"/>
      <c r="L21" s="4"/>
      <c r="M21" s="4"/>
      <c r="N21" s="4"/>
      <c r="O21" s="4"/>
      <c r="P21" s="4"/>
      <c r="Q21" s="4"/>
      <c r="R21" s="4"/>
      <c r="S21" s="4"/>
      <c r="T21" s="4"/>
      <c r="U21" s="4"/>
      <c r="V21" s="4"/>
      <c r="W21" s="4"/>
      <c r="X21" s="4"/>
      <c r="Y21" s="4"/>
      <c r="Z21" s="4"/>
    </row>
    <row r="22" customFormat="false" ht="15.75" hidden="false" customHeight="false" outlineLevel="0" collapsed="false">
      <c r="A22" s="4"/>
      <c r="B22" s="4"/>
      <c r="C22" s="4"/>
      <c r="D22" s="4"/>
      <c r="E22" s="4"/>
      <c r="F22" s="4"/>
      <c r="G22" s="4"/>
      <c r="H22" s="4"/>
      <c r="I22" s="4"/>
      <c r="J22" s="4"/>
      <c r="K22" s="4"/>
      <c r="L22" s="4"/>
      <c r="M22" s="4"/>
      <c r="N22" s="4"/>
      <c r="O22" s="4"/>
      <c r="P22" s="4"/>
      <c r="Q22" s="4"/>
      <c r="R22" s="4"/>
      <c r="S22" s="4"/>
      <c r="T22" s="4"/>
      <c r="U22" s="4"/>
      <c r="V22" s="4"/>
      <c r="W22" s="4"/>
      <c r="X22" s="4"/>
      <c r="Y22" s="4"/>
      <c r="Z22" s="4"/>
    </row>
    <row r="23" customFormat="false" ht="15.75" hidden="false" customHeight="false" outlineLevel="0" collapsed="false">
      <c r="A23" s="4"/>
      <c r="B23" s="4"/>
      <c r="C23" s="4"/>
      <c r="D23" s="4"/>
      <c r="E23" s="4"/>
      <c r="F23" s="4"/>
      <c r="G23" s="4"/>
      <c r="H23" s="4"/>
      <c r="I23" s="4"/>
      <c r="J23" s="4"/>
      <c r="K23" s="4"/>
      <c r="L23" s="4"/>
      <c r="M23" s="4"/>
      <c r="N23" s="4"/>
      <c r="O23" s="4"/>
      <c r="P23" s="4"/>
      <c r="Q23" s="4"/>
      <c r="R23" s="4"/>
      <c r="S23" s="4"/>
      <c r="T23" s="4"/>
      <c r="U23" s="4"/>
      <c r="V23" s="4"/>
      <c r="W23" s="4"/>
      <c r="X23" s="4"/>
      <c r="Y23" s="4"/>
      <c r="Z23" s="4"/>
    </row>
    <row r="24" customFormat="false" ht="15.75" hidden="false" customHeight="false" outlineLevel="0" collapsed="false">
      <c r="A24" s="4"/>
      <c r="B24" s="4"/>
      <c r="C24" s="4"/>
      <c r="D24" s="4"/>
      <c r="E24" s="4"/>
      <c r="F24" s="4"/>
      <c r="G24" s="4"/>
      <c r="H24" s="4"/>
      <c r="I24" s="4"/>
      <c r="J24" s="4"/>
      <c r="K24" s="4"/>
      <c r="L24" s="4"/>
      <c r="M24" s="4"/>
      <c r="N24" s="4"/>
      <c r="O24" s="4"/>
      <c r="P24" s="4"/>
      <c r="Q24" s="4"/>
      <c r="R24" s="4"/>
      <c r="S24" s="4"/>
      <c r="T24" s="4"/>
      <c r="U24" s="4"/>
      <c r="V24" s="4"/>
      <c r="W24" s="4"/>
      <c r="X24" s="4"/>
      <c r="Y24" s="4"/>
      <c r="Z24" s="4"/>
    </row>
    <row r="25" customFormat="false" ht="15.75" hidden="false" customHeight="false" outlineLevel="0" collapsed="false">
      <c r="A25" s="4"/>
      <c r="B25" s="4"/>
      <c r="C25" s="4"/>
      <c r="D25" s="4"/>
      <c r="E25" s="4"/>
      <c r="F25" s="4"/>
      <c r="G25" s="4"/>
      <c r="H25" s="4"/>
      <c r="I25" s="4"/>
      <c r="J25" s="4"/>
      <c r="K25" s="4"/>
      <c r="L25" s="4"/>
      <c r="M25" s="4"/>
      <c r="N25" s="4"/>
      <c r="O25" s="4"/>
      <c r="P25" s="4"/>
      <c r="Q25" s="4"/>
      <c r="R25" s="4"/>
      <c r="S25" s="4"/>
      <c r="T25" s="4"/>
      <c r="U25" s="4"/>
      <c r="V25" s="4"/>
      <c r="W25" s="4"/>
      <c r="X25" s="4"/>
      <c r="Y25" s="4"/>
      <c r="Z25" s="4"/>
    </row>
    <row r="26" customFormat="false" ht="15.75" hidden="false" customHeight="false" outlineLevel="0" collapsed="false">
      <c r="A26" s="4"/>
      <c r="B26" s="4"/>
      <c r="C26" s="4"/>
      <c r="D26" s="4"/>
      <c r="E26" s="4"/>
      <c r="F26" s="4"/>
      <c r="G26" s="4"/>
      <c r="H26" s="4"/>
      <c r="I26" s="4"/>
      <c r="J26" s="4"/>
      <c r="K26" s="4"/>
      <c r="L26" s="4"/>
      <c r="M26" s="4"/>
      <c r="N26" s="4"/>
      <c r="O26" s="4"/>
      <c r="P26" s="4"/>
      <c r="Q26" s="4"/>
      <c r="R26" s="4"/>
      <c r="S26" s="4"/>
      <c r="T26" s="4"/>
      <c r="U26" s="4"/>
      <c r="V26" s="4"/>
      <c r="W26" s="4"/>
      <c r="X26" s="4"/>
      <c r="Y26" s="4"/>
      <c r="Z26" s="4"/>
    </row>
    <row r="27" customFormat="false" ht="15.75" hidden="false" customHeight="false" outlineLevel="0" collapsed="false">
      <c r="A27" s="4"/>
      <c r="B27" s="4"/>
      <c r="C27" s="4"/>
      <c r="D27" s="4"/>
      <c r="E27" s="4"/>
      <c r="F27" s="4"/>
      <c r="G27" s="4"/>
      <c r="H27" s="4"/>
      <c r="I27" s="4"/>
      <c r="J27" s="4"/>
      <c r="K27" s="4"/>
      <c r="L27" s="4"/>
      <c r="M27" s="4"/>
      <c r="N27" s="4"/>
      <c r="O27" s="4"/>
      <c r="P27" s="4"/>
      <c r="Q27" s="4"/>
      <c r="R27" s="4"/>
      <c r="S27" s="4"/>
      <c r="T27" s="4"/>
      <c r="U27" s="4"/>
      <c r="V27" s="4"/>
      <c r="W27" s="4"/>
      <c r="X27" s="4"/>
      <c r="Y27" s="4"/>
      <c r="Z27" s="4"/>
    </row>
    <row r="28" customFormat="false" ht="15.75" hidden="false" customHeight="false" outlineLevel="0" collapsed="false">
      <c r="A28" s="4"/>
      <c r="B28" s="4"/>
      <c r="C28" s="4"/>
      <c r="D28" s="4"/>
      <c r="E28" s="4"/>
      <c r="F28" s="4"/>
      <c r="G28" s="4"/>
      <c r="H28" s="4"/>
      <c r="I28" s="4"/>
      <c r="J28" s="4"/>
      <c r="K28" s="4"/>
      <c r="L28" s="4"/>
      <c r="M28" s="4"/>
      <c r="N28" s="4"/>
      <c r="O28" s="4"/>
      <c r="P28" s="4"/>
      <c r="Q28" s="4"/>
      <c r="R28" s="4"/>
      <c r="S28" s="4"/>
      <c r="T28" s="4"/>
      <c r="U28" s="4"/>
      <c r="V28" s="4"/>
      <c r="W28" s="4"/>
      <c r="X28" s="4"/>
      <c r="Y28" s="4"/>
      <c r="Z28" s="4"/>
    </row>
    <row r="29" customFormat="false" ht="15.75" hidden="false" customHeight="false" outlineLevel="0" collapsed="false">
      <c r="A29" s="4"/>
      <c r="B29" s="4"/>
      <c r="C29" s="4"/>
      <c r="D29" s="4"/>
      <c r="E29" s="4"/>
      <c r="F29" s="4"/>
      <c r="G29" s="4"/>
      <c r="H29" s="4"/>
      <c r="I29" s="4"/>
      <c r="J29" s="4"/>
      <c r="K29" s="4"/>
      <c r="L29" s="4"/>
      <c r="M29" s="4"/>
      <c r="N29" s="4"/>
      <c r="O29" s="4"/>
      <c r="P29" s="4"/>
      <c r="Q29" s="4"/>
      <c r="R29" s="4"/>
      <c r="S29" s="4"/>
      <c r="T29" s="4"/>
      <c r="U29" s="4"/>
      <c r="V29" s="4"/>
      <c r="W29" s="4"/>
      <c r="X29" s="4"/>
      <c r="Y29" s="4"/>
      <c r="Z29" s="4"/>
    </row>
    <row r="30" customFormat="false" ht="15.75" hidden="false" customHeight="false" outlineLevel="0" collapsed="false">
      <c r="A30" s="4"/>
      <c r="B30" s="4"/>
      <c r="C30" s="4"/>
      <c r="D30" s="4"/>
      <c r="E30" s="4"/>
      <c r="F30" s="4"/>
      <c r="G30" s="4"/>
      <c r="H30" s="4"/>
      <c r="I30" s="4"/>
      <c r="J30" s="4"/>
      <c r="K30" s="4"/>
      <c r="L30" s="4"/>
      <c r="M30" s="4"/>
      <c r="N30" s="4"/>
      <c r="O30" s="4"/>
      <c r="P30" s="4"/>
      <c r="Q30" s="4"/>
      <c r="R30" s="4"/>
      <c r="S30" s="4"/>
      <c r="T30" s="4"/>
      <c r="U30" s="4"/>
      <c r="V30" s="4"/>
      <c r="W30" s="4"/>
      <c r="X30" s="4"/>
      <c r="Y30" s="4"/>
      <c r="Z30" s="4"/>
    </row>
    <row r="31" customFormat="false" ht="15.75" hidden="false" customHeight="false" outlineLevel="0" collapsed="false">
      <c r="A31" s="4"/>
      <c r="B31" s="4"/>
      <c r="C31" s="4"/>
      <c r="D31" s="4"/>
      <c r="E31" s="4"/>
      <c r="F31" s="4"/>
      <c r="G31" s="4"/>
      <c r="H31" s="4"/>
      <c r="I31" s="4"/>
      <c r="J31" s="4"/>
      <c r="K31" s="4"/>
      <c r="L31" s="4"/>
      <c r="M31" s="4"/>
      <c r="N31" s="4"/>
      <c r="O31" s="4"/>
      <c r="P31" s="4"/>
      <c r="Q31" s="4"/>
      <c r="R31" s="4"/>
      <c r="S31" s="4"/>
      <c r="T31" s="4"/>
      <c r="U31" s="4"/>
      <c r="V31" s="4"/>
      <c r="W31" s="4"/>
      <c r="X31" s="4"/>
      <c r="Y31" s="4"/>
      <c r="Z31" s="4"/>
    </row>
    <row r="32" customFormat="false" ht="15.75" hidden="false" customHeight="false" outlineLevel="0" collapsed="false">
      <c r="A32" s="4"/>
      <c r="B32" s="4"/>
      <c r="C32" s="4"/>
      <c r="D32" s="4"/>
      <c r="E32" s="4"/>
      <c r="F32" s="4"/>
      <c r="G32" s="4"/>
      <c r="H32" s="4"/>
      <c r="I32" s="4"/>
      <c r="J32" s="4"/>
      <c r="K32" s="4"/>
      <c r="L32" s="4"/>
      <c r="M32" s="4"/>
      <c r="N32" s="4"/>
      <c r="O32" s="4"/>
      <c r="P32" s="4"/>
      <c r="Q32" s="4"/>
      <c r="R32" s="4"/>
      <c r="S32" s="4"/>
      <c r="T32" s="4"/>
      <c r="U32" s="4"/>
      <c r="V32" s="4"/>
      <c r="W32" s="4"/>
      <c r="X32" s="4"/>
      <c r="Y32" s="4"/>
      <c r="Z32" s="4"/>
    </row>
    <row r="33" customFormat="false" ht="15.75" hidden="false" customHeight="false" outlineLevel="0" collapsed="false">
      <c r="A33" s="4"/>
      <c r="B33" s="4"/>
      <c r="C33" s="4"/>
      <c r="D33" s="4"/>
      <c r="E33" s="4"/>
      <c r="F33" s="4"/>
      <c r="G33" s="4"/>
      <c r="H33" s="4"/>
      <c r="I33" s="4"/>
      <c r="J33" s="4"/>
      <c r="K33" s="4"/>
      <c r="L33" s="4"/>
      <c r="M33" s="4"/>
      <c r="N33" s="4"/>
      <c r="O33" s="4"/>
      <c r="P33" s="4"/>
      <c r="Q33" s="4"/>
      <c r="R33" s="4"/>
      <c r="S33" s="4"/>
      <c r="T33" s="4"/>
      <c r="U33" s="4"/>
      <c r="V33" s="4"/>
      <c r="W33" s="4"/>
      <c r="X33" s="4"/>
      <c r="Y33" s="4"/>
      <c r="Z33" s="4"/>
    </row>
    <row r="34" customFormat="false" ht="15.75" hidden="false" customHeight="false" outlineLevel="0" collapsed="false">
      <c r="A34" s="4"/>
      <c r="B34" s="4"/>
      <c r="C34" s="4"/>
      <c r="D34" s="4"/>
      <c r="E34" s="4"/>
      <c r="F34" s="4"/>
      <c r="G34" s="4"/>
      <c r="H34" s="4"/>
      <c r="I34" s="4"/>
      <c r="J34" s="4"/>
      <c r="K34" s="4"/>
      <c r="L34" s="4"/>
      <c r="M34" s="4"/>
      <c r="N34" s="4"/>
      <c r="O34" s="4"/>
      <c r="P34" s="4"/>
      <c r="Q34" s="4"/>
      <c r="R34" s="4"/>
      <c r="S34" s="4"/>
      <c r="T34" s="4"/>
      <c r="U34" s="4"/>
      <c r="V34" s="4"/>
      <c r="W34" s="4"/>
      <c r="X34" s="4"/>
      <c r="Y34" s="4"/>
      <c r="Z34" s="4"/>
    </row>
    <row r="35" customFormat="false" ht="15.75" hidden="false" customHeight="false" outlineLevel="0" collapsed="false">
      <c r="A35" s="4"/>
      <c r="B35" s="4"/>
      <c r="C35" s="4"/>
      <c r="D35" s="4"/>
      <c r="E35" s="4"/>
      <c r="F35" s="4"/>
      <c r="G35" s="4"/>
      <c r="H35" s="4"/>
      <c r="I35" s="4"/>
      <c r="J35" s="4"/>
      <c r="K35" s="4"/>
      <c r="L35" s="4"/>
      <c r="M35" s="4"/>
      <c r="N35" s="4"/>
      <c r="O35" s="4"/>
      <c r="P35" s="4"/>
      <c r="Q35" s="4"/>
      <c r="R35" s="4"/>
      <c r="S35" s="4"/>
      <c r="T35" s="4"/>
      <c r="U35" s="4"/>
      <c r="V35" s="4"/>
      <c r="W35" s="4"/>
      <c r="X35" s="4"/>
      <c r="Y35" s="4"/>
      <c r="Z35" s="4"/>
    </row>
    <row r="36" customFormat="false" ht="15.75" hidden="false" customHeight="false" outlineLevel="0" collapsed="false">
      <c r="A36" s="4"/>
      <c r="B36" s="4"/>
      <c r="C36" s="4"/>
      <c r="D36" s="4"/>
      <c r="E36" s="4"/>
      <c r="F36" s="4"/>
      <c r="G36" s="4"/>
      <c r="H36" s="4"/>
      <c r="I36" s="4"/>
      <c r="J36" s="4"/>
      <c r="K36" s="4"/>
      <c r="L36" s="4"/>
      <c r="M36" s="4"/>
      <c r="N36" s="4"/>
      <c r="O36" s="4"/>
      <c r="P36" s="4"/>
      <c r="Q36" s="4"/>
      <c r="R36" s="4"/>
      <c r="S36" s="4"/>
      <c r="T36" s="4"/>
      <c r="U36" s="4"/>
      <c r="V36" s="4"/>
      <c r="W36" s="4"/>
      <c r="X36" s="4"/>
      <c r="Y36" s="4"/>
      <c r="Z36" s="4"/>
    </row>
    <row r="37" customFormat="false" ht="15.75" hidden="false" customHeight="false" outlineLevel="0" collapsed="false">
      <c r="A37" s="4"/>
      <c r="B37" s="4"/>
      <c r="C37" s="4"/>
      <c r="D37" s="4"/>
      <c r="E37" s="4"/>
      <c r="F37" s="4"/>
      <c r="G37" s="4"/>
      <c r="H37" s="4"/>
      <c r="I37" s="4"/>
      <c r="J37" s="4"/>
      <c r="K37" s="4"/>
      <c r="L37" s="4"/>
      <c r="M37" s="4"/>
      <c r="N37" s="4"/>
      <c r="O37" s="4"/>
      <c r="P37" s="4"/>
      <c r="Q37" s="4"/>
      <c r="R37" s="4"/>
      <c r="S37" s="4"/>
      <c r="T37" s="4"/>
      <c r="U37" s="4"/>
      <c r="V37" s="4"/>
      <c r="W37" s="4"/>
      <c r="X37" s="4"/>
      <c r="Y37" s="4"/>
      <c r="Z37" s="4"/>
    </row>
    <row r="38" customFormat="false" ht="15.75" hidden="false" customHeight="false" outlineLevel="0" collapsed="false">
      <c r="A38" s="4"/>
      <c r="B38" s="4"/>
      <c r="C38" s="4"/>
      <c r="D38" s="4"/>
      <c r="E38" s="4"/>
      <c r="F38" s="4"/>
      <c r="G38" s="4"/>
      <c r="H38" s="4"/>
      <c r="I38" s="4"/>
      <c r="J38" s="4"/>
      <c r="K38" s="4"/>
      <c r="L38" s="4"/>
      <c r="M38" s="4"/>
      <c r="N38" s="4"/>
      <c r="O38" s="4"/>
      <c r="P38" s="4"/>
      <c r="Q38" s="4"/>
      <c r="R38" s="4"/>
      <c r="S38" s="4"/>
      <c r="T38" s="4"/>
      <c r="U38" s="4"/>
      <c r="V38" s="4"/>
      <c r="W38" s="4"/>
      <c r="X38" s="4"/>
      <c r="Y38" s="4"/>
      <c r="Z38" s="4"/>
    </row>
    <row r="39" customFormat="false" ht="15.75" hidden="false" customHeight="false" outlineLevel="0" collapsed="false">
      <c r="A39" s="4"/>
      <c r="B39" s="4"/>
      <c r="C39" s="4"/>
      <c r="D39" s="4"/>
      <c r="E39" s="4"/>
      <c r="F39" s="4"/>
      <c r="G39" s="4"/>
      <c r="H39" s="4"/>
      <c r="I39" s="4"/>
      <c r="J39" s="4"/>
      <c r="K39" s="4"/>
      <c r="L39" s="4"/>
      <c r="M39" s="4"/>
      <c r="N39" s="4"/>
      <c r="O39" s="4"/>
      <c r="P39" s="4"/>
      <c r="Q39" s="4"/>
      <c r="R39" s="4"/>
      <c r="S39" s="4"/>
      <c r="T39" s="4"/>
      <c r="U39" s="4"/>
      <c r="V39" s="4"/>
      <c r="W39" s="4"/>
      <c r="X39" s="4"/>
      <c r="Y39" s="4"/>
      <c r="Z39" s="4"/>
    </row>
    <row r="40" customFormat="false" ht="15.7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c r="W40" s="4"/>
      <c r="X40" s="4"/>
      <c r="Y40" s="4"/>
      <c r="Z40" s="4"/>
    </row>
    <row r="41" customFormat="false" ht="15.7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c r="W41" s="4"/>
      <c r="X41" s="4"/>
      <c r="Y41" s="4"/>
      <c r="Z41" s="4"/>
    </row>
    <row r="42" customFormat="false" ht="15.7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c r="W42" s="4"/>
      <c r="X42" s="4"/>
      <c r="Y42" s="4"/>
      <c r="Z42" s="4"/>
    </row>
    <row r="43" customFormat="false" ht="15.7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c r="W43" s="4"/>
      <c r="X43" s="4"/>
      <c r="Y43" s="4"/>
      <c r="Z43" s="4"/>
    </row>
    <row r="44" customFormat="false" ht="15.7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c r="W44" s="4"/>
      <c r="X44" s="4"/>
      <c r="Y44" s="4"/>
      <c r="Z44" s="4"/>
    </row>
    <row r="45" customFormat="false" ht="15.7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c r="W45" s="4"/>
      <c r="X45" s="4"/>
      <c r="Y45" s="4"/>
      <c r="Z45" s="4"/>
    </row>
    <row r="46" customFormat="false" ht="15.7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c r="W46" s="4"/>
      <c r="X46" s="4"/>
      <c r="Y46" s="4"/>
      <c r="Z46" s="4"/>
    </row>
    <row r="47" customFormat="false" ht="15.7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c r="W47" s="4"/>
      <c r="X47" s="4"/>
      <c r="Y47" s="4"/>
      <c r="Z47" s="4"/>
    </row>
    <row r="48" customFormat="false" ht="15.7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c r="W48" s="4"/>
      <c r="X48" s="4"/>
      <c r="Y48" s="4"/>
      <c r="Z48" s="4"/>
    </row>
    <row r="49" customFormat="false" ht="15.7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c r="W49" s="4"/>
      <c r="X49" s="4"/>
      <c r="Y49" s="4"/>
      <c r="Z49" s="4"/>
    </row>
    <row r="50" customFormat="false" ht="15.7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c r="W50" s="4"/>
      <c r="X50" s="4"/>
      <c r="Y50" s="4"/>
      <c r="Z50" s="4"/>
    </row>
    <row r="51" customFormat="false" ht="15.7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row>
    <row r="52" customFormat="false" ht="15.7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row>
    <row r="53" customFormat="false" ht="15.7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row>
    <row r="54" customFormat="false" ht="15.7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row>
    <row r="55" customFormat="false" ht="15.7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row>
    <row r="56" customFormat="false" ht="15.7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row>
    <row r="57" customFormat="false" ht="15.75"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row>
    <row r="58" customFormat="false" ht="15.75"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row>
    <row r="59" customFormat="false" ht="15.75"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row>
    <row r="60" customFormat="false" ht="15.75"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row>
    <row r="61" customFormat="false" ht="15.75"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row>
    <row r="62" customFormat="false" ht="15.75"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row>
    <row r="63" customFormat="false" ht="15.75"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row>
    <row r="64" customFormat="false" ht="15.75"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row>
    <row r="65" customFormat="false" ht="15.75"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row>
    <row r="66" customFormat="false" ht="15.75"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row>
    <row r="67" customFormat="false" ht="15.75"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row>
    <row r="68" customFormat="false" ht="15.75"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row>
    <row r="69" customFormat="false" ht="15.75"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row>
    <row r="70" customFormat="false" ht="15.75"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row>
    <row r="71" customFormat="false" ht="15.75"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row>
    <row r="72" customFormat="false" ht="15.75"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row>
    <row r="73" customFormat="false" ht="15.75"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row>
    <row r="74" customFormat="false" ht="15.75"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row>
    <row r="75" customFormat="false" ht="15.75"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row>
    <row r="76" customFormat="false" ht="15.75"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row>
    <row r="77" customFormat="false" ht="15.75"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row>
    <row r="78" customFormat="false" ht="15.75"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row>
    <row r="79" customFormat="false" ht="15.75"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row>
    <row r="80" customFormat="false" ht="15.75"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row>
    <row r="81" customFormat="false" ht="15.75"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row>
    <row r="82" customFormat="false" ht="15.75"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row>
    <row r="83" customFormat="false" ht="15.75"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row>
    <row r="84" customFormat="false" ht="15.75"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row>
    <row r="85" customFormat="false" ht="15.75"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row>
    <row r="86" customFormat="false" ht="15.75"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row>
    <row r="87" customFormat="false" ht="15.75"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row>
    <row r="88" customFormat="false" ht="15.75"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row>
    <row r="89" customFormat="false" ht="15.75"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row>
    <row r="90" customFormat="false" ht="15.75"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row>
    <row r="91" customFormat="false" ht="15.75"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row>
    <row r="92" customFormat="false" ht="15.75"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row>
    <row r="93" customFormat="false" ht="15.75"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row>
    <row r="94" customFormat="false" ht="15.75"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row>
    <row r="95" customFormat="false" ht="15.75"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row>
    <row r="96" customFormat="false" ht="15.75"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row>
    <row r="97" customFormat="false" ht="15.75"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row>
    <row r="98" customFormat="false" ht="15.75"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row>
    <row r="99" customFormat="false" ht="15.75"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row>
    <row r="100" customFormat="false" ht="15.75"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ustomFormat="false" ht="15.75"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ustomFormat="false" ht="15.75"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ustomFormat="false" ht="15.75"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ustomFormat="false" ht="15.75"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ustomFormat="false" ht="15.75"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ustomFormat="false" ht="15.75"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ustomFormat="false" ht="15.75"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ustomFormat="false" ht="15.75"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ustomFormat="false" ht="15.75"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ustomFormat="false" ht="15.75"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ustomFormat="false" ht="15.75"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ustomFormat="false" ht="15.75"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ustomFormat="false" ht="15.75"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ustomFormat="false" ht="15.75"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ustomFormat="false" ht="15.75"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ustomFormat="false" ht="15.75"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ustomFormat="false" ht="15.75"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ustomFormat="false" ht="15.75"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ustomFormat="false" ht="15.75"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ustomFormat="false" ht="15.75"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ustomFormat="false" ht="15.75"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ustomFormat="false" ht="15.75"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ustomFormat="false" ht="15.75"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ustomFormat="false" ht="15.75"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ustomFormat="false" ht="15.75"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ustomFormat="false" ht="15.75"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ustomFormat="false" ht="15.75"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ustomFormat="false" ht="15.75"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ustomFormat="false" ht="15.75"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ustomFormat="false" ht="15.75"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ustomFormat="false" ht="15.75"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ustomFormat="false" ht="15.75"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ustomFormat="false" ht="15.75"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ustomFormat="false" ht="15.75"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ustomFormat="false" ht="15.75"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ustomFormat="false" ht="15.75"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ustomFormat="false" ht="15.75"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ustomFormat="false" ht="15.75"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ustomFormat="false" ht="15.75"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ustomFormat="false" ht="15.75"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ustomFormat="false" ht="15.75"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ustomFormat="false" ht="15.75"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ustomFormat="false" ht="15.75"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ustomFormat="false" ht="15.75"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ustomFormat="false" ht="15.75"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ustomFormat="false" ht="15.7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ustomFormat="false" ht="15.7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ustomFormat="false" ht="15.7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ustomFormat="false" ht="15.7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ustomFormat="false" ht="15.7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5.7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ustomFormat="false" ht="15.7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ustomFormat="false" ht="15.7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ustomFormat="false" ht="15.7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ustomFormat="false" ht="15.7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ustomFormat="false" ht="15.7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ustomFormat="false" ht="15.7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ustomFormat="false" ht="15.7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ustomFormat="false" ht="15.7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ustomFormat="false" ht="15.7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ustomFormat="false" ht="15.7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ustomFormat="false" ht="15.7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ustomFormat="false" ht="15.7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ustomFormat="false" ht="15.7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ustomFormat="false" ht="15.7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ustomFormat="false" ht="15.7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ustomFormat="false" ht="15.7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ustomFormat="false" ht="15.7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ustomFormat="false" ht="15.7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ustomFormat="false" ht="15.7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ustomFormat="false" ht="15.7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ustomFormat="false" ht="15.7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ustomFormat="false" ht="15.7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ustomFormat="false" ht="15.7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ustomFormat="false" ht="15.7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ustomFormat="false" ht="15.7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ustomFormat="false" ht="15.7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ustomFormat="false" ht="15.7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ustomFormat="false" ht="15.7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ustomFormat="false" ht="15.7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ustomFormat="false" ht="15.7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ustomFormat="false" ht="15.7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ustomFormat="false" ht="15.7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ustomFormat="false" ht="15.7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ustomFormat="false" ht="15.7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ustomFormat="false" ht="15.7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ustomFormat="false" ht="15.7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ustomFormat="false" ht="15.7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ustomFormat="false" ht="15.7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ustomFormat="false" ht="15.7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ustomFormat="false" ht="15.7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ustomFormat="false" ht="15.7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ustomFormat="false" ht="15.7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ustomFormat="false" ht="15.7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ustomFormat="false" ht="15.7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ustomFormat="false" ht="15.7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ustomFormat="false" ht="15.7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ustomFormat="false" ht="15.7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ustomFormat="false" ht="15.7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ustomFormat="false" ht="15.7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ustomFormat="false" ht="15.7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ustomFormat="false" ht="15.7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ustomFormat="false" ht="15.7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ustomFormat="false" ht="15.7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ustomFormat="false" ht="15.7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ustomFormat="false" ht="15.7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ustomFormat="false" ht="15.7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ustomFormat="false" ht="15.7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ustomFormat="false" ht="15.7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ustomFormat="false" ht="15.7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ustomFormat="false" ht="15.7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ustomFormat="false" ht="15.7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ustomFormat="false" ht="15.7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ustomFormat="false" ht="15.7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ustomFormat="false" ht="15.7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ustomFormat="false" ht="15.7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ustomFormat="false" ht="15.7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ustomFormat="false" ht="15.7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ustomFormat="false" ht="15.7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ustomFormat="false" ht="15.7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ustomFormat="false" ht="15.7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ustomFormat="false" ht="15.7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ustomFormat="false" ht="15.7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ustomFormat="false" ht="15.7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ustomFormat="false" ht="15.7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ustomFormat="false" ht="15.7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ustomFormat="false" ht="15.7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ustomFormat="false" ht="15.7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ustomFormat="false" ht="15.7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ustomFormat="false" ht="15.7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ustomFormat="false" ht="15.7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ustomFormat="false" ht="15.7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ustomFormat="false" ht="15.7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ustomFormat="false" ht="15.7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ustomFormat="false" ht="15.7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5.7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ustomFormat="false" ht="15.7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ustomFormat="false" ht="15.7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ustomFormat="false" ht="15.7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ustomFormat="false" ht="15.7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ustomFormat="false" ht="15.7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ustomFormat="false" ht="15.7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ustomFormat="false" ht="15.7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ustomFormat="false" ht="15.7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ustomFormat="false" ht="15.7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ustomFormat="false" ht="15.7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ustomFormat="false" ht="15.7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ustomFormat="false" ht="15.7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ustomFormat="false" ht="15.7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ustomFormat="false" ht="15.7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ustomFormat="false" ht="15.7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ustomFormat="false" ht="15.7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ustomFormat="false" ht="15.7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ustomFormat="false" ht="15.7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ustomFormat="false" ht="15.7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ustomFormat="false" ht="15.7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ustomFormat="false" ht="15.7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ustomFormat="false" ht="15.7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ustomFormat="false" ht="15.7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ustomFormat="false" ht="15.7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ustomFormat="false" ht="15.7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ustomFormat="false" ht="15.7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ustomFormat="false" ht="15.7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ustomFormat="false" ht="15.7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ustomFormat="false" ht="15.7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ustomFormat="false" ht="15.7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ustomFormat="false" ht="15.7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ustomFormat="false" ht="15.7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ustomFormat="false" ht="15.7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ustomFormat="false" ht="15.7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ustomFormat="false" ht="15.7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ustomFormat="false" ht="15.7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ustomFormat="false" ht="15.7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ustomFormat="false" ht="15.7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ustomFormat="false" ht="15.7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ustomFormat="false" ht="15.7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ustomFormat="false" ht="15.7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ustomFormat="false" ht="15.7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ustomFormat="false" ht="15.7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ustomFormat="false" ht="15.7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ustomFormat="false" ht="15.7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ustomFormat="false" ht="15.7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ustomFormat="false" ht="15.7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ustomFormat="false" ht="15.7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ustomFormat="false" ht="15.7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ustomFormat="false" ht="15.7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ustomFormat="false" ht="15.7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ustomFormat="false" ht="15.7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ustomFormat="false" ht="15.7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ustomFormat="false" ht="15.7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ustomFormat="false" ht="15.7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ustomFormat="false" ht="15.7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ustomFormat="false" ht="15.7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ustomFormat="false" ht="15.7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ustomFormat="false" ht="15.7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ustomFormat="false" ht="15.7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ustomFormat="false" ht="15.7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ustomFormat="false" ht="15.7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ustomFormat="false" ht="15.7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ustomFormat="false" ht="15.7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ustomFormat="false" ht="15.7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ustomFormat="false" ht="15.7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ustomFormat="false" ht="15.7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ustomFormat="false" ht="15.7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ustomFormat="false" ht="15.7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ustomFormat="false" ht="15.7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ustomFormat="false" ht="15.7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ustomFormat="false" ht="15.7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ustomFormat="false" ht="15.7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ustomFormat="false" ht="15.7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ustomFormat="false" ht="15.7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ustomFormat="false" ht="15.7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ustomFormat="false" ht="15.7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ustomFormat="false" ht="15.7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ustomFormat="false" ht="15.7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ustomFormat="false" ht="15.7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5.7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ustomFormat="false" ht="15.7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ustomFormat="false" ht="15.7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ustomFormat="false" ht="15.7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ustomFormat="false" ht="15.7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ustomFormat="false" ht="15.7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ustomFormat="false" ht="15.7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ustomFormat="false" ht="15.7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ustomFormat="false" ht="15.7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ustomFormat="false" ht="15.7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ustomFormat="false" ht="15.7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ustomFormat="false" ht="15.7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5.7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5.7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5.7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5.7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5.7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5.7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5.7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5.7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5.7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5.7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5.7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5.7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5.7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5.7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5.7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5.7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5.7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5.7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5.7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5.7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5.7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5.7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5.7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5.7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5.7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5.7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5.7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5.7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5.7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5.7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5.7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5.7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5.7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5.7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5.7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5.7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5.7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5.7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5.7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5.7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5.7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5.7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5.7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5.7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5.7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5.7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5.7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5.7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5.7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5.7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5.7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5.7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5.7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5.7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5.7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5.7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5.7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5.7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5.7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5.7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5.7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5.7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5.7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5.7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5.7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5.7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5.7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5.7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5.7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5.7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5.7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5.7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5.7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5.7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5.7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5.7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5.7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5.7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5.7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5.7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5.7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5.7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5.7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5.7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5.7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5.7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5.7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5.7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5.7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5.7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5.7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5.7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5.7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5.7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5.7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5.7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5.7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5.7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5.7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5.7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5.7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5.7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5.7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5.7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5.7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5.7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5.7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5.7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5.7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5.7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5.7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5.7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5.7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5.7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5.7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5.7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5.7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5.7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5.7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5.7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5.7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5.7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5.7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5.7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5.7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5.7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5.7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5.7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5.7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5.7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5.7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5.7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5.7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5.7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5.7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5.7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5.7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5.7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5.7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5.7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5.7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5.7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5.7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5.7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5.7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5.7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5.7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5.7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5.7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5.7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5.7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5.7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5.7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5.7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5.7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5.7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5.7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5.7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5.7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5.7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5.7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5.7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5.7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5.7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5.7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5.7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5.7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5.7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5.7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5.7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5.7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5.7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5.7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5.7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5.7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5.7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5.7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5.7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5.7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5.7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5.7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5.7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5.7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5.7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5.7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5.7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5.7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5.7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5.7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5.7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5.7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5.7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5.7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5.7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5.7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5.7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5.7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5.7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5.7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5.7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5.7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5.7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5.7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5.7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5.7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5.7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5.7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5.7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5.7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5.7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5.7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5.7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5.7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5.7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5.7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5.7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5.7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5.7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5.7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5.7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5.7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5.7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5.7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5.7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5.7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5.7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5.7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5.7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5.7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5.7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5.7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5.7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5.7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5.7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5.7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5.7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5.7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5.7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5.7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5.7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5.7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5.7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5.7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5.7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5.7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5.7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5.7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5.7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5.7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5.7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5.7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5.7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5.7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5.7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5.7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5.7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5.7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5.7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5.7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5.7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5.7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5.7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5.7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5.7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5.7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5.7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5.7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5.7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5.7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5.7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5.7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5.7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5.7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5.7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5.7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5.7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5.7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5.7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5.7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5.7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5.7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5.7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5.7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5.7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5.7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5.7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5.7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5.7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5.7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5.7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5.7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5.7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5.7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5.7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5.7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5.7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5.7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5.7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5.7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5.7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5.7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5.7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5.7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5.7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5.7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5.7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5.7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5.7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5.7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5.7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5.7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5.7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5.7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5.7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5.7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5.7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5.7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5.7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5.7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5.7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5.7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5.7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5.7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5.7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5.7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5.7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5.7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5.7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5.7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5.7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5.7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5.7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5.7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5.7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5.7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5.7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5.7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5.7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5.7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5.7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5.7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5.7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5.7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5.7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5.7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5.7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5.7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5.7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5.7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5.7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5.7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5.7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5.7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5.7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5.7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5.7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5.7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5.7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5.7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5.7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5.7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5.7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5.7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5.7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5.7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5.7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5.7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5.7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5.7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5.7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5.7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5.7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5.7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5.7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5.7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5.7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5.7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5.7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5.7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5.7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5.7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5.7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5.7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5.7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5.7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5.7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5.7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5.7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5.7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5.7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5.7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5.7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5.7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5.7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5.7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5.7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5.7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5.7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5.7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5.7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5.7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5.7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5.7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5.7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5.7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5.7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5.7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5.7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5.7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5.7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5.7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5.7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5.7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5.7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5.7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5.7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5.7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5.7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5.7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5.7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5.7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5.7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5.7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5.7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5.7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5.7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5.7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5.7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5.7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5.7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5.7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5.7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5.7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5.7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5.7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5.7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5.7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5.7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5.7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5.7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5.7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5.7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5.7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5.7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5.7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5.7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5.7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5.7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5.7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5.7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5.7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5.7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5.7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5.7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5.7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5.7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5.7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5.7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5.7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5.7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5.7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5.7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5.7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5.7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5.7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5.7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5.7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5.7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5.7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5.7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5.7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5.7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5.7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5.7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5.7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5.7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5.7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5.7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5.7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5.7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5.7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5.7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5.7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5.7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5.7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5.7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5.7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5.7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5.7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5.7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5.7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5.7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5.7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5.7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5.7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5.7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5.7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5.7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5.7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5.7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5.7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5.7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5.7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5.7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5.7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5.7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5.7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5.7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5.7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5.7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5.7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5.7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5.7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5.7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5.7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5.7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5.7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5.7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5.7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5.7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5.7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5.7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5.7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5.7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5.7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5.7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5.7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5.7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5.7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5.7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5.7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5.7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5.7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5.7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5.7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5.7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5.7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5.7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5.7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5.7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5.7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5.7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5.7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5.7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5.7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5.7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5.7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5.7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5.7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5.7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5.7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5.7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5.7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5.7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5.7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5.7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5.7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5.7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5.7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5.7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5.7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5.7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5.7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5.7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5.7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5.7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5.7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5.7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5.7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5.7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5.7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5.7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5.7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5.7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5.7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5.7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5.7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5.7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5.7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5.7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5.7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5.7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5.7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5.7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5.7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5.7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5.7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5.7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5.7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5.7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5.7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5.7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5.7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5.7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5.7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5.7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5.7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5.7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5.7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5.7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5.7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5.7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5.7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5.7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5.7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5.7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5.7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5.7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5.7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5.7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5.7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5.7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5.7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5.7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5.7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5.7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5.7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5.7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5.7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5.7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5.7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5.7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5.7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5.7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5.7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5.7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5.7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5.7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5.7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5.7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5.7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5.7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5.7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5.7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5.7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5.7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5.7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5.7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5.7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5.7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5.7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5.7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5.7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5.7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5.7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5.7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5.7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5.7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5.7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5.7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5.7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5.7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5.7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5.7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5.7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5.7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5.7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5.7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5.7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5.7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5.7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5.7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5.7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5.7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5.7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5.7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ustomFormat="false" ht="15.7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ustomFormat="false" ht="15.7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ustomFormat="false" ht="15.7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ustomFormat="false" ht="15.7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ustomFormat="false" ht="15.7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ustomFormat="false" ht="15.7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6328125" defaultRowHeight="15.75" zeroHeight="false" outlineLevelRow="0" outlineLevelCol="0"/>
  <cols>
    <col collapsed="false" customWidth="true" hidden="false" outlineLevel="0" max="1" min="1" style="0" width="58.25"/>
  </cols>
  <sheetData>
    <row r="1" customFormat="false" ht="15.75" hidden="false" customHeight="false" outlineLevel="0" collapsed="false">
      <c r="A1" s="91"/>
    </row>
    <row r="2" customFormat="false" ht="15.75" hidden="false" customHeight="false" outlineLevel="0" collapsed="false">
      <c r="A2" s="91" t="s">
        <v>232</v>
      </c>
    </row>
    <row r="3" customFormat="false" ht="15.75" hidden="false" customHeight="false" outlineLevel="0" collapsed="false">
      <c r="A3" s="91" t="s">
        <v>233</v>
      </c>
    </row>
    <row r="4" customFormat="false" ht="15.75" hidden="false" customHeight="false" outlineLevel="0" collapsed="false">
      <c r="A4" s="91" t="s">
        <v>234</v>
      </c>
    </row>
    <row r="5" customFormat="false" ht="15.75" hidden="false" customHeight="false" outlineLevel="0" collapsed="false">
      <c r="A5" s="91" t="s">
        <v>47</v>
      </c>
    </row>
    <row r="6" customFormat="false" ht="15.75" hidden="false" customHeight="false" outlineLevel="0" collapsed="false">
      <c r="A6" s="91" t="s">
        <v>235</v>
      </c>
    </row>
    <row r="7" customFormat="false" ht="15.75" hidden="false" customHeight="false" outlineLevel="0" collapsed="false">
      <c r="A7" s="91" t="s">
        <v>236</v>
      </c>
    </row>
    <row r="8" customFormat="false" ht="15.75" hidden="false" customHeight="false" outlineLevel="0" collapsed="false">
      <c r="A8" s="91" t="s">
        <v>237</v>
      </c>
    </row>
    <row r="9" customFormat="false" ht="15.75" hidden="false" customHeight="false" outlineLevel="0" collapsed="false">
      <c r="A9" s="91" t="s">
        <v>238</v>
      </c>
    </row>
    <row r="10" customFormat="false" ht="15.75" hidden="false" customHeight="false" outlineLevel="0" collapsed="false">
      <c r="A10" s="91" t="s">
        <v>239</v>
      </c>
    </row>
    <row r="11" customFormat="false" ht="15.75" hidden="false" customHeight="false" outlineLevel="0" collapsed="false">
      <c r="A11" s="91" t="s">
        <v>240</v>
      </c>
    </row>
    <row r="12" customFormat="false" ht="15.75" hidden="false" customHeight="false" outlineLevel="0" collapsed="false">
      <c r="A12" s="91" t="s">
        <v>241</v>
      </c>
    </row>
    <row r="13" customFormat="false" ht="15.75" hidden="false" customHeight="false" outlineLevel="0" collapsed="false">
      <c r="A13" s="91" t="s">
        <v>242</v>
      </c>
    </row>
    <row r="14" customFormat="false" ht="15.75" hidden="false" customHeight="false" outlineLevel="0" collapsed="false">
      <c r="A14" s="91" t="s">
        <v>243</v>
      </c>
    </row>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R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2.6328125" defaultRowHeight="15.75" zeroHeight="false" outlineLevelRow="0" outlineLevelCol="0"/>
  <cols>
    <col collapsed="false" customWidth="true" hidden="false" outlineLevel="0" max="1" min="1" style="0" width="13.88"/>
    <col collapsed="false" customWidth="true" hidden="false" outlineLevel="0" max="2" min="2" style="0" width="10.38"/>
    <col collapsed="false" customWidth="true" hidden="false" outlineLevel="0" max="3" min="3" style="0" width="106.75"/>
    <col collapsed="false" customWidth="true" hidden="false" outlineLevel="0" max="4" min="4" style="0" width="12"/>
    <col collapsed="false" customWidth="true" hidden="false" outlineLevel="0" max="5" min="5" style="0" width="17.13"/>
    <col collapsed="false" customWidth="true" hidden="false" outlineLevel="0" max="6" min="6" style="0" width="15.75"/>
    <col collapsed="false" customWidth="true" hidden="false" outlineLevel="0" max="7" min="7" style="0" width="45.88"/>
    <col collapsed="false" customWidth="true" hidden="false" outlineLevel="0" max="8" min="8" style="0" width="38.13"/>
    <col collapsed="false" customWidth="true" hidden="false" outlineLevel="0" max="9" min="9" style="0" width="89.38"/>
    <col collapsed="false" customWidth="true" hidden="false" outlineLevel="0" max="11" min="10" style="0" width="145.78"/>
    <col collapsed="false" customWidth="true" hidden="false" outlineLevel="0" max="12" min="12" style="0" width="165.88"/>
    <col collapsed="false" customWidth="true" hidden="false" outlineLevel="0" max="13" min="13" style="0" width="189.75"/>
    <col collapsed="false" customWidth="true" hidden="false" outlineLevel="0" max="14" min="14" style="0" width="81.88"/>
    <col collapsed="false" customWidth="true" hidden="false" outlineLevel="0" max="15" min="15" style="0" width="102.38"/>
    <col collapsed="false" customWidth="true" hidden="false" outlineLevel="0" max="16" min="16" style="0" width="15.75"/>
    <col collapsed="false" customWidth="true" hidden="false" outlineLevel="0" max="18" min="17" style="0" width="74.11"/>
    <col collapsed="false" customWidth="true" hidden="false" outlineLevel="0" max="19" min="19" style="0" width="161.75"/>
    <col collapsed="false" customWidth="true" hidden="false" outlineLevel="0" max="20" min="20" style="0" width="17.38"/>
    <col collapsed="false" customWidth="true" hidden="false" outlineLevel="0" max="21" min="21" style="0" width="15.13"/>
    <col collapsed="false" customWidth="true" hidden="false" outlineLevel="0" max="22" min="22" style="0" width="20.88"/>
    <col collapsed="false" customWidth="true" hidden="false" outlineLevel="0" max="23" min="23" style="0" width="16"/>
    <col collapsed="false" customWidth="true" hidden="false" outlineLevel="0" max="24" min="24" style="0" width="157.71"/>
    <col collapsed="false" customWidth="true" hidden="false" outlineLevel="0" max="25" min="25" style="0" width="8.84"/>
    <col collapsed="false" customWidth="true" hidden="false" outlineLevel="0" max="26" min="26" style="0" width="32.38"/>
    <col collapsed="false" customWidth="true" hidden="false" outlineLevel="0" max="27" min="27" style="0" width="15.13"/>
    <col collapsed="false" customWidth="true" hidden="false" outlineLevel="0" max="28" min="28" style="0" width="11.63"/>
    <col collapsed="false" customWidth="true" hidden="false" outlineLevel="0" max="29" min="29" style="0" width="14"/>
    <col collapsed="false" customWidth="true" hidden="false" outlineLevel="0" max="30" min="30" style="0" width="13.13"/>
    <col collapsed="false" customWidth="true" hidden="false" outlineLevel="0" max="34" min="31" style="0" width="15.63"/>
    <col collapsed="false" customWidth="true" hidden="false" outlineLevel="0" max="38" min="35" style="0" width="14.63"/>
    <col collapsed="false" customWidth="true" hidden="false" outlineLevel="0" max="39" min="39" style="0" width="15.63"/>
    <col collapsed="false" customWidth="true" hidden="false" outlineLevel="0" max="40" min="40" style="0" width="19.63"/>
    <col collapsed="false" customWidth="true" hidden="false" outlineLevel="0" max="42" min="41" style="0" width="18.63"/>
    <col collapsed="false" customWidth="true" hidden="false" outlineLevel="0" max="43" min="43" style="0" width="27.88"/>
    <col collapsed="false" customWidth="true" hidden="false" outlineLevel="0" max="44" min="44" style="0" width="17.25"/>
  </cols>
  <sheetData>
    <row r="1" customFormat="false" ht="15.75" hidden="false" customHeight="false" outlineLevel="0" collapsed="false">
      <c r="A1" s="92" t="s">
        <v>244</v>
      </c>
      <c r="B1" s="92" t="s">
        <v>245</v>
      </c>
      <c r="C1" s="92" t="s">
        <v>246</v>
      </c>
      <c r="D1" s="92" t="s">
        <v>247</v>
      </c>
      <c r="E1" s="92" t="s">
        <v>248</v>
      </c>
      <c r="F1" s="92" t="s">
        <v>249</v>
      </c>
      <c r="G1" s="92" t="s">
        <v>80</v>
      </c>
      <c r="H1" s="92" t="s">
        <v>250</v>
      </c>
      <c r="I1" s="92" t="s">
        <v>54</v>
      </c>
      <c r="J1" s="92" t="s">
        <v>251</v>
      </c>
      <c r="K1" s="92" t="s">
        <v>252</v>
      </c>
      <c r="L1" s="92" t="s">
        <v>253</v>
      </c>
      <c r="M1" s="92" t="s">
        <v>254</v>
      </c>
      <c r="N1" s="92" t="s">
        <v>255</v>
      </c>
      <c r="O1" s="92" t="s">
        <v>20</v>
      </c>
      <c r="P1" s="92" t="s">
        <v>83</v>
      </c>
      <c r="Q1" s="92" t="s">
        <v>256</v>
      </c>
      <c r="R1" s="92" t="s">
        <v>257</v>
      </c>
      <c r="S1" s="92" t="s">
        <v>82</v>
      </c>
      <c r="T1" s="92" t="s">
        <v>32</v>
      </c>
      <c r="U1" s="92" t="s">
        <v>258</v>
      </c>
      <c r="V1" s="92" t="s">
        <v>259</v>
      </c>
      <c r="W1" s="92" t="s">
        <v>260</v>
      </c>
      <c r="X1" s="92" t="s">
        <v>56</v>
      </c>
      <c r="Y1" s="92" t="s">
        <v>58</v>
      </c>
      <c r="Z1" s="92" t="s">
        <v>261</v>
      </c>
      <c r="AA1" s="92" t="s">
        <v>262</v>
      </c>
      <c r="AB1" s="92" t="s">
        <v>263</v>
      </c>
      <c r="AC1" s="92" t="s">
        <v>264</v>
      </c>
      <c r="AD1" s="92" t="s">
        <v>265</v>
      </c>
      <c r="AE1" s="92" t="s">
        <v>266</v>
      </c>
      <c r="AF1" s="92" t="s">
        <v>267</v>
      </c>
      <c r="AG1" s="92" t="s">
        <v>268</v>
      </c>
      <c r="AH1" s="92" t="s">
        <v>269</v>
      </c>
      <c r="AI1" s="92" t="s">
        <v>270</v>
      </c>
      <c r="AJ1" s="92" t="s">
        <v>271</v>
      </c>
      <c r="AK1" s="92" t="s">
        <v>272</v>
      </c>
      <c r="AL1" s="92" t="s">
        <v>273</v>
      </c>
      <c r="AM1" s="92" t="s">
        <v>274</v>
      </c>
      <c r="AN1" s="92" t="s">
        <v>275</v>
      </c>
      <c r="AO1" s="92" t="s">
        <v>276</v>
      </c>
      <c r="AP1" s="92" t="s">
        <v>277</v>
      </c>
      <c r="AQ1" s="92" t="s">
        <v>278</v>
      </c>
      <c r="AR1" s="92" t="s">
        <v>279</v>
      </c>
    </row>
    <row r="2" customFormat="false" ht="15.75" hidden="false" customHeight="false" outlineLevel="0" collapsed="false">
      <c r="A2" s="93" t="s">
        <v>215</v>
      </c>
      <c r="B2" s="94" t="n">
        <v>3281</v>
      </c>
      <c r="C2" s="93" t="s">
        <v>280</v>
      </c>
      <c r="D2" s="95" t="s">
        <v>281</v>
      </c>
      <c r="E2" s="93" t="s">
        <v>282</v>
      </c>
      <c r="F2" s="93" t="s">
        <v>283</v>
      </c>
      <c r="G2" s="93" t="s">
        <v>284</v>
      </c>
      <c r="H2" s="93" t="s">
        <v>285</v>
      </c>
      <c r="I2" s="93" t="s">
        <v>286</v>
      </c>
      <c r="J2" s="93" t="s">
        <v>287</v>
      </c>
      <c r="K2" s="93" t="s">
        <v>288</v>
      </c>
      <c r="L2" s="93" t="s">
        <v>289</v>
      </c>
      <c r="M2" s="93" t="s">
        <v>290</v>
      </c>
      <c r="N2" s="93" t="s">
        <v>216</v>
      </c>
      <c r="O2" s="93" t="s">
        <v>291</v>
      </c>
      <c r="P2" s="93" t="s">
        <v>292</v>
      </c>
      <c r="Q2" s="93" t="s">
        <v>293</v>
      </c>
      <c r="R2" s="93" t="s">
        <v>294</v>
      </c>
      <c r="S2" s="93" t="s">
        <v>295</v>
      </c>
      <c r="T2" s="93" t="s">
        <v>296</v>
      </c>
      <c r="U2" s="93" t="s">
        <v>297</v>
      </c>
      <c r="V2" s="93" t="s">
        <v>298</v>
      </c>
      <c r="W2" s="93" t="s">
        <v>299</v>
      </c>
      <c r="X2" s="93" t="s">
        <v>300</v>
      </c>
      <c r="Y2" s="93" t="s">
        <v>301</v>
      </c>
      <c r="Z2" s="96" t="s">
        <v>302</v>
      </c>
      <c r="AA2" s="97" t="n">
        <v>1003</v>
      </c>
      <c r="AB2" s="94" t="n">
        <v>4000</v>
      </c>
      <c r="AC2" s="94" t="n">
        <v>1</v>
      </c>
      <c r="AD2" s="94" t="n">
        <v>18192</v>
      </c>
      <c r="AE2" s="93" t="s">
        <v>303</v>
      </c>
      <c r="AF2" s="93" t="s">
        <v>304</v>
      </c>
      <c r="AG2" s="93" t="s">
        <v>305</v>
      </c>
      <c r="AH2" s="93" t="s">
        <v>303</v>
      </c>
      <c r="AI2" s="94" t="n">
        <v>10</v>
      </c>
      <c r="AJ2" s="94" t="n">
        <v>35</v>
      </c>
      <c r="AK2" s="94" t="n">
        <v>20</v>
      </c>
      <c r="AL2" s="94" t="n">
        <v>10</v>
      </c>
      <c r="AM2" s="94" t="n">
        <v>75</v>
      </c>
      <c r="AN2" s="93"/>
      <c r="AO2" s="93"/>
      <c r="AP2" s="93"/>
      <c r="AQ2" s="93"/>
      <c r="AR2" s="93"/>
    </row>
    <row r="3" customFormat="false" ht="15.75" hidden="false" customHeight="false" outlineLevel="0" collapsed="false">
      <c r="A3" s="98" t="s">
        <v>215</v>
      </c>
      <c r="B3" s="99" t="n">
        <v>3278</v>
      </c>
      <c r="C3" s="98" t="s">
        <v>306</v>
      </c>
      <c r="D3" s="100" t="s">
        <v>281</v>
      </c>
      <c r="E3" s="98" t="s">
        <v>307</v>
      </c>
      <c r="F3" s="98" t="s">
        <v>308</v>
      </c>
      <c r="G3" s="98" t="s">
        <v>284</v>
      </c>
      <c r="H3" s="98" t="s">
        <v>285</v>
      </c>
      <c r="I3" s="98" t="s">
        <v>286</v>
      </c>
      <c r="J3" s="98" t="s">
        <v>287</v>
      </c>
      <c r="K3" s="98" t="s">
        <v>288</v>
      </c>
      <c r="L3" s="98" t="s">
        <v>289</v>
      </c>
      <c r="M3" s="98" t="s">
        <v>290</v>
      </c>
      <c r="N3" s="98" t="s">
        <v>216</v>
      </c>
      <c r="O3" s="98" t="s">
        <v>309</v>
      </c>
      <c r="P3" s="98" t="s">
        <v>292</v>
      </c>
      <c r="Q3" s="98" t="s">
        <v>293</v>
      </c>
      <c r="R3" s="98" t="s">
        <v>310</v>
      </c>
      <c r="S3" s="98" t="s">
        <v>311</v>
      </c>
      <c r="T3" s="98" t="s">
        <v>312</v>
      </c>
      <c r="U3" s="98" t="s">
        <v>297</v>
      </c>
      <c r="V3" s="98" t="s">
        <v>298</v>
      </c>
      <c r="W3" s="98" t="s">
        <v>299</v>
      </c>
      <c r="X3" s="98" t="s">
        <v>313</v>
      </c>
      <c r="Y3" s="98" t="s">
        <v>314</v>
      </c>
      <c r="Z3" s="101" t="s">
        <v>302</v>
      </c>
      <c r="AA3" s="102" t="n">
        <v>1003</v>
      </c>
      <c r="AB3" s="99" t="n">
        <v>4000</v>
      </c>
      <c r="AC3" s="99" t="n">
        <v>2</v>
      </c>
      <c r="AD3" s="99" t="n">
        <v>18289</v>
      </c>
      <c r="AE3" s="98" t="s">
        <v>315</v>
      </c>
      <c r="AF3" s="98" t="s">
        <v>316</v>
      </c>
      <c r="AG3" s="98" t="s">
        <v>317</v>
      </c>
      <c r="AH3" s="98" t="s">
        <v>315</v>
      </c>
      <c r="AI3" s="99" t="n">
        <v>21</v>
      </c>
      <c r="AJ3" s="99" t="n">
        <v>21</v>
      </c>
      <c r="AK3" s="99" t="n">
        <v>24</v>
      </c>
      <c r="AL3" s="99" t="n">
        <v>24</v>
      </c>
      <c r="AM3" s="99" t="n">
        <v>90</v>
      </c>
      <c r="AN3" s="98" t="s">
        <v>308</v>
      </c>
      <c r="AO3" s="98" t="s">
        <v>283</v>
      </c>
      <c r="AP3" s="98" t="s">
        <v>308</v>
      </c>
      <c r="AQ3" s="98" t="s">
        <v>283</v>
      </c>
      <c r="AR3" s="99" t="n">
        <v>3</v>
      </c>
    </row>
    <row r="4" customFormat="false" ht="15.75" hidden="false" customHeight="false" outlineLevel="0" collapsed="false">
      <c r="A4" s="93" t="s">
        <v>215</v>
      </c>
      <c r="B4" s="94" t="n">
        <v>3283</v>
      </c>
      <c r="C4" s="93" t="s">
        <v>318</v>
      </c>
      <c r="D4" s="95" t="s">
        <v>281</v>
      </c>
      <c r="E4" s="93" t="s">
        <v>319</v>
      </c>
      <c r="F4" s="93" t="s">
        <v>320</v>
      </c>
      <c r="G4" s="93" t="s">
        <v>284</v>
      </c>
      <c r="H4" s="93" t="s">
        <v>285</v>
      </c>
      <c r="I4" s="93" t="s">
        <v>286</v>
      </c>
      <c r="J4" s="93" t="s">
        <v>287</v>
      </c>
      <c r="K4" s="93" t="s">
        <v>288</v>
      </c>
      <c r="L4" s="93" t="s">
        <v>289</v>
      </c>
      <c r="M4" s="93" t="s">
        <v>290</v>
      </c>
      <c r="N4" s="93" t="s">
        <v>216</v>
      </c>
      <c r="O4" s="93" t="s">
        <v>309</v>
      </c>
      <c r="P4" s="93" t="s">
        <v>292</v>
      </c>
      <c r="Q4" s="93" t="s">
        <v>293</v>
      </c>
      <c r="R4" s="93" t="s">
        <v>310</v>
      </c>
      <c r="S4" s="93" t="s">
        <v>321</v>
      </c>
      <c r="T4" s="93" t="s">
        <v>312</v>
      </c>
      <c r="U4" s="93" t="s">
        <v>297</v>
      </c>
      <c r="V4" s="93" t="s">
        <v>298</v>
      </c>
      <c r="W4" s="93" t="s">
        <v>299</v>
      </c>
      <c r="X4" s="93" t="s">
        <v>322</v>
      </c>
      <c r="Y4" s="93" t="s">
        <v>314</v>
      </c>
      <c r="Z4" s="96" t="s">
        <v>302</v>
      </c>
      <c r="AA4" s="97" t="n">
        <v>1003</v>
      </c>
      <c r="AB4" s="94" t="n">
        <v>4000</v>
      </c>
      <c r="AC4" s="94" t="n">
        <v>2</v>
      </c>
      <c r="AD4" s="94" t="n">
        <v>18307</v>
      </c>
      <c r="AE4" s="93" t="s">
        <v>323</v>
      </c>
      <c r="AF4" s="93" t="s">
        <v>324</v>
      </c>
      <c r="AG4" s="93" t="s">
        <v>325</v>
      </c>
      <c r="AH4" s="93" t="s">
        <v>323</v>
      </c>
      <c r="AI4" s="94" t="n">
        <v>75</v>
      </c>
      <c r="AJ4" s="94" t="n">
        <v>100</v>
      </c>
      <c r="AK4" s="94" t="n">
        <v>100</v>
      </c>
      <c r="AL4" s="94" t="n">
        <v>100</v>
      </c>
      <c r="AM4" s="94" t="n">
        <v>375</v>
      </c>
      <c r="AN4" s="93" t="s">
        <v>320</v>
      </c>
      <c r="AO4" s="93" t="s">
        <v>283</v>
      </c>
      <c r="AP4" s="93" t="s">
        <v>326</v>
      </c>
      <c r="AQ4" s="93" t="s">
        <v>327</v>
      </c>
      <c r="AR4" s="94" t="n">
        <v>0</v>
      </c>
    </row>
    <row r="5" customFormat="false" ht="15.75" hidden="false" customHeight="false" outlineLevel="0" collapsed="false">
      <c r="A5" s="98" t="s">
        <v>215</v>
      </c>
      <c r="B5" s="98"/>
      <c r="C5" s="98"/>
      <c r="D5" s="98"/>
      <c r="E5" s="98"/>
      <c r="F5" s="98"/>
      <c r="G5" s="98" t="s">
        <v>284</v>
      </c>
      <c r="H5" s="98" t="s">
        <v>285</v>
      </c>
      <c r="I5" s="98" t="s">
        <v>286</v>
      </c>
      <c r="J5" s="98" t="s">
        <v>287</v>
      </c>
      <c r="K5" s="98" t="s">
        <v>288</v>
      </c>
      <c r="L5" s="98" t="s">
        <v>289</v>
      </c>
      <c r="M5" s="98" t="s">
        <v>290</v>
      </c>
      <c r="N5" s="98" t="s">
        <v>216</v>
      </c>
      <c r="O5" s="98" t="s">
        <v>328</v>
      </c>
      <c r="P5" s="98" t="s">
        <v>329</v>
      </c>
      <c r="Q5" s="98" t="s">
        <v>293</v>
      </c>
      <c r="R5" s="98" t="s">
        <v>330</v>
      </c>
      <c r="S5" s="98" t="s">
        <v>331</v>
      </c>
      <c r="T5" s="98" t="s">
        <v>312</v>
      </c>
      <c r="U5" s="98" t="s">
        <v>332</v>
      </c>
      <c r="V5" s="98" t="s">
        <v>298</v>
      </c>
      <c r="W5" s="98" t="s">
        <v>299</v>
      </c>
      <c r="X5" s="98" t="s">
        <v>333</v>
      </c>
      <c r="Y5" s="98" t="s">
        <v>314</v>
      </c>
      <c r="Z5" s="101" t="s">
        <v>302</v>
      </c>
      <c r="AA5" s="102" t="n">
        <v>1003</v>
      </c>
      <c r="AB5" s="99" t="n">
        <v>4000</v>
      </c>
      <c r="AC5" s="99" t="n">
        <v>3</v>
      </c>
      <c r="AD5" s="99" t="n">
        <v>18290</v>
      </c>
      <c r="AE5" s="98" t="s">
        <v>283</v>
      </c>
      <c r="AF5" s="98" t="s">
        <v>283</v>
      </c>
      <c r="AG5" s="98" t="s">
        <v>283</v>
      </c>
      <c r="AH5" s="98" t="s">
        <v>283</v>
      </c>
      <c r="AI5" s="99" t="n">
        <v>0</v>
      </c>
      <c r="AJ5" s="99" t="n">
        <v>0</v>
      </c>
      <c r="AK5" s="99" t="n">
        <v>0</v>
      </c>
      <c r="AL5" s="99" t="n">
        <v>0</v>
      </c>
      <c r="AM5" s="99" t="n">
        <v>0</v>
      </c>
      <c r="AN5" s="98"/>
      <c r="AO5" s="98"/>
      <c r="AP5" s="98"/>
      <c r="AQ5" s="98"/>
      <c r="AR5" s="98"/>
    </row>
    <row r="6" customFormat="false" ht="15.75" hidden="false" customHeight="false" outlineLevel="0" collapsed="false">
      <c r="A6" s="93" t="s">
        <v>215</v>
      </c>
      <c r="B6" s="93"/>
      <c r="C6" s="93"/>
      <c r="D6" s="93"/>
      <c r="E6" s="93"/>
      <c r="F6" s="93"/>
      <c r="G6" s="93" t="s">
        <v>284</v>
      </c>
      <c r="H6" s="93" t="s">
        <v>285</v>
      </c>
      <c r="I6" s="93" t="s">
        <v>286</v>
      </c>
      <c r="J6" s="93" t="s">
        <v>287</v>
      </c>
      <c r="K6" s="93" t="s">
        <v>288</v>
      </c>
      <c r="L6" s="93" t="s">
        <v>289</v>
      </c>
      <c r="M6" s="93" t="s">
        <v>290</v>
      </c>
      <c r="N6" s="93" t="s">
        <v>216</v>
      </c>
      <c r="O6" s="93" t="s">
        <v>328</v>
      </c>
      <c r="P6" s="93" t="s">
        <v>329</v>
      </c>
      <c r="Q6" s="93" t="s">
        <v>293</v>
      </c>
      <c r="R6" s="93" t="s">
        <v>330</v>
      </c>
      <c r="S6" s="93" t="s">
        <v>334</v>
      </c>
      <c r="T6" s="93" t="s">
        <v>312</v>
      </c>
      <c r="U6" s="93" t="s">
        <v>332</v>
      </c>
      <c r="V6" s="93" t="s">
        <v>298</v>
      </c>
      <c r="W6" s="93" t="s">
        <v>299</v>
      </c>
      <c r="X6" s="93" t="s">
        <v>335</v>
      </c>
      <c r="Y6" s="93" t="s">
        <v>314</v>
      </c>
      <c r="Z6" s="96" t="s">
        <v>302</v>
      </c>
      <c r="AA6" s="97" t="n">
        <v>1003</v>
      </c>
      <c r="AB6" s="94" t="n">
        <v>4000</v>
      </c>
      <c r="AC6" s="94" t="n">
        <v>3</v>
      </c>
      <c r="AD6" s="94" t="n">
        <v>18291</v>
      </c>
      <c r="AE6" s="93" t="s">
        <v>283</v>
      </c>
      <c r="AF6" s="93" t="s">
        <v>283</v>
      </c>
      <c r="AG6" s="93" t="s">
        <v>283</v>
      </c>
      <c r="AH6" s="93" t="s">
        <v>283</v>
      </c>
      <c r="AI6" s="94" t="n">
        <v>0</v>
      </c>
      <c r="AJ6" s="94" t="n">
        <v>0</v>
      </c>
      <c r="AK6" s="94" t="n">
        <v>0</v>
      </c>
      <c r="AL6" s="94" t="n">
        <v>0</v>
      </c>
      <c r="AM6" s="94" t="n">
        <v>0</v>
      </c>
      <c r="AN6" s="93"/>
      <c r="AO6" s="93"/>
      <c r="AP6" s="93"/>
      <c r="AQ6" s="93"/>
      <c r="AR6" s="93"/>
    </row>
    <row r="7" customFormat="false" ht="15.75" hidden="false" customHeight="false" outlineLevel="0" collapsed="false">
      <c r="A7" s="98" t="s">
        <v>215</v>
      </c>
      <c r="B7" s="99" t="n">
        <v>2487</v>
      </c>
      <c r="C7" s="98" t="s">
        <v>336</v>
      </c>
      <c r="D7" s="100" t="s">
        <v>281</v>
      </c>
      <c r="E7" s="98" t="s">
        <v>337</v>
      </c>
      <c r="F7" s="98" t="s">
        <v>338</v>
      </c>
      <c r="G7" s="98" t="s">
        <v>284</v>
      </c>
      <c r="H7" s="98" t="s">
        <v>285</v>
      </c>
      <c r="I7" s="98" t="s">
        <v>286</v>
      </c>
      <c r="J7" s="98" t="s">
        <v>287</v>
      </c>
      <c r="K7" s="98" t="s">
        <v>288</v>
      </c>
      <c r="L7" s="98" t="s">
        <v>289</v>
      </c>
      <c r="M7" s="98" t="s">
        <v>290</v>
      </c>
      <c r="N7" s="98" t="s">
        <v>216</v>
      </c>
      <c r="O7" s="98" t="s">
        <v>328</v>
      </c>
      <c r="P7" s="98" t="s">
        <v>329</v>
      </c>
      <c r="Q7" s="98" t="s">
        <v>293</v>
      </c>
      <c r="R7" s="98" t="s">
        <v>330</v>
      </c>
      <c r="S7" s="98" t="s">
        <v>339</v>
      </c>
      <c r="T7" s="98" t="s">
        <v>296</v>
      </c>
      <c r="U7" s="98" t="s">
        <v>297</v>
      </c>
      <c r="V7" s="98" t="s">
        <v>298</v>
      </c>
      <c r="W7" s="98" t="s">
        <v>299</v>
      </c>
      <c r="X7" s="98" t="s">
        <v>340</v>
      </c>
      <c r="Y7" s="98" t="s">
        <v>341</v>
      </c>
      <c r="Z7" s="101" t="s">
        <v>302</v>
      </c>
      <c r="AA7" s="102" t="n">
        <v>1003</v>
      </c>
      <c r="AB7" s="99" t="n">
        <v>4000</v>
      </c>
      <c r="AC7" s="99" t="n">
        <v>3</v>
      </c>
      <c r="AD7" s="99" t="n">
        <v>18308</v>
      </c>
      <c r="AE7" s="98" t="s">
        <v>342</v>
      </c>
      <c r="AF7" s="98" t="s">
        <v>343</v>
      </c>
      <c r="AG7" s="98" t="s">
        <v>344</v>
      </c>
      <c r="AH7" s="98" t="s">
        <v>342</v>
      </c>
      <c r="AI7" s="99" t="n">
        <v>100</v>
      </c>
      <c r="AJ7" s="99" t="n">
        <v>100</v>
      </c>
      <c r="AK7" s="99" t="n">
        <v>100</v>
      </c>
      <c r="AL7" s="99" t="n">
        <v>100</v>
      </c>
      <c r="AM7" s="99" t="n">
        <v>100</v>
      </c>
      <c r="AN7" s="98" t="s">
        <v>345</v>
      </c>
      <c r="AO7" s="98" t="s">
        <v>283</v>
      </c>
      <c r="AP7" s="98" t="s">
        <v>346</v>
      </c>
      <c r="AQ7" s="98" t="s">
        <v>347</v>
      </c>
      <c r="AR7" s="99" t="n">
        <v>100</v>
      </c>
    </row>
    <row r="8" customFormat="false" ht="15.75" hidden="false" customHeight="false" outlineLevel="0" collapsed="false">
      <c r="A8" s="93" t="s">
        <v>215</v>
      </c>
      <c r="B8" s="94" t="n">
        <v>2486</v>
      </c>
      <c r="C8" s="93" t="s">
        <v>348</v>
      </c>
      <c r="D8" s="95" t="s">
        <v>281</v>
      </c>
      <c r="E8" s="93" t="s">
        <v>349</v>
      </c>
      <c r="F8" s="93" t="s">
        <v>350</v>
      </c>
      <c r="G8" s="93" t="s">
        <v>284</v>
      </c>
      <c r="H8" s="93" t="s">
        <v>285</v>
      </c>
      <c r="I8" s="93" t="s">
        <v>286</v>
      </c>
      <c r="J8" s="93" t="s">
        <v>287</v>
      </c>
      <c r="K8" s="93" t="s">
        <v>288</v>
      </c>
      <c r="L8" s="93" t="s">
        <v>289</v>
      </c>
      <c r="M8" s="93" t="s">
        <v>290</v>
      </c>
      <c r="N8" s="93" t="s">
        <v>216</v>
      </c>
      <c r="O8" s="93" t="s">
        <v>351</v>
      </c>
      <c r="P8" s="93" t="s">
        <v>329</v>
      </c>
      <c r="Q8" s="93" t="s">
        <v>352</v>
      </c>
      <c r="R8" s="93" t="s">
        <v>353</v>
      </c>
      <c r="S8" s="93" t="s">
        <v>354</v>
      </c>
      <c r="T8" s="93" t="s">
        <v>296</v>
      </c>
      <c r="U8" s="93" t="s">
        <v>297</v>
      </c>
      <c r="V8" s="93" t="s">
        <v>298</v>
      </c>
      <c r="W8" s="93" t="s">
        <v>299</v>
      </c>
      <c r="X8" s="93" t="s">
        <v>355</v>
      </c>
      <c r="Y8" s="93" t="s">
        <v>341</v>
      </c>
      <c r="Z8" s="96" t="s">
        <v>302</v>
      </c>
      <c r="AA8" s="97" t="n">
        <v>1003</v>
      </c>
      <c r="AB8" s="94" t="n">
        <v>4000</v>
      </c>
      <c r="AC8" s="94" t="n">
        <v>4</v>
      </c>
      <c r="AD8" s="94" t="n">
        <v>18187</v>
      </c>
      <c r="AE8" s="93" t="s">
        <v>356</v>
      </c>
      <c r="AF8" s="93" t="s">
        <v>357</v>
      </c>
      <c r="AG8" s="93" t="s">
        <v>358</v>
      </c>
      <c r="AH8" s="93" t="s">
        <v>356</v>
      </c>
      <c r="AI8" s="94" t="n">
        <v>100</v>
      </c>
      <c r="AJ8" s="94" t="n">
        <v>100</v>
      </c>
      <c r="AK8" s="94" t="n">
        <v>100</v>
      </c>
      <c r="AL8" s="94" t="n">
        <v>100</v>
      </c>
      <c r="AM8" s="94" t="n">
        <v>100</v>
      </c>
      <c r="AN8" s="93" t="s">
        <v>359</v>
      </c>
      <c r="AO8" s="93" t="s">
        <v>283</v>
      </c>
      <c r="AP8" s="93" t="s">
        <v>360</v>
      </c>
      <c r="AQ8" s="93" t="s">
        <v>361</v>
      </c>
      <c r="AR8" s="94" t="n">
        <v>100</v>
      </c>
    </row>
    <row r="9" customFormat="false" ht="15.75" hidden="false" customHeight="false" outlineLevel="0" collapsed="false">
      <c r="A9" s="98" t="s">
        <v>215</v>
      </c>
      <c r="B9" s="98"/>
      <c r="C9" s="98"/>
      <c r="D9" s="98"/>
      <c r="E9" s="98"/>
      <c r="F9" s="98"/>
      <c r="G9" s="98" t="s">
        <v>284</v>
      </c>
      <c r="H9" s="98" t="s">
        <v>285</v>
      </c>
      <c r="I9" s="98" t="s">
        <v>286</v>
      </c>
      <c r="J9" s="98" t="s">
        <v>287</v>
      </c>
      <c r="K9" s="98" t="s">
        <v>288</v>
      </c>
      <c r="L9" s="98" t="s">
        <v>289</v>
      </c>
      <c r="M9" s="98" t="s">
        <v>290</v>
      </c>
      <c r="N9" s="98" t="s">
        <v>216</v>
      </c>
      <c r="O9" s="98" t="s">
        <v>351</v>
      </c>
      <c r="P9" s="98" t="s">
        <v>329</v>
      </c>
      <c r="Q9" s="98" t="s">
        <v>352</v>
      </c>
      <c r="R9" s="98" t="s">
        <v>353</v>
      </c>
      <c r="S9" s="98" t="s">
        <v>362</v>
      </c>
      <c r="T9" s="98" t="s">
        <v>296</v>
      </c>
      <c r="U9" s="98" t="s">
        <v>332</v>
      </c>
      <c r="V9" s="98" t="s">
        <v>298</v>
      </c>
      <c r="W9" s="98" t="s">
        <v>299</v>
      </c>
      <c r="X9" s="98" t="s">
        <v>363</v>
      </c>
      <c r="Y9" s="98" t="s">
        <v>364</v>
      </c>
      <c r="Z9" s="101" t="s">
        <v>302</v>
      </c>
      <c r="AA9" s="102" t="n">
        <v>1003</v>
      </c>
      <c r="AB9" s="99" t="n">
        <v>4000</v>
      </c>
      <c r="AC9" s="99" t="n">
        <v>4</v>
      </c>
      <c r="AD9" s="99" t="n">
        <v>18190</v>
      </c>
      <c r="AE9" s="98" t="s">
        <v>283</v>
      </c>
      <c r="AF9" s="98" t="s">
        <v>283</v>
      </c>
      <c r="AG9" s="98" t="s">
        <v>283</v>
      </c>
      <c r="AH9" s="98" t="s">
        <v>283</v>
      </c>
      <c r="AI9" s="99" t="n">
        <v>0</v>
      </c>
      <c r="AJ9" s="99" t="n">
        <v>0</v>
      </c>
      <c r="AK9" s="99" t="n">
        <v>0</v>
      </c>
      <c r="AL9" s="99" t="n">
        <v>0</v>
      </c>
      <c r="AM9" s="99" t="n">
        <v>0</v>
      </c>
      <c r="AN9" s="98" t="s">
        <v>283</v>
      </c>
      <c r="AO9" s="98" t="s">
        <v>283</v>
      </c>
      <c r="AP9" s="98" t="s">
        <v>283</v>
      </c>
      <c r="AQ9" s="98" t="s">
        <v>283</v>
      </c>
      <c r="AR9" s="99" t="n">
        <v>10</v>
      </c>
    </row>
    <row r="10" customFormat="false" ht="15.75" hidden="false" customHeight="false" outlineLevel="0" collapsed="false">
      <c r="A10" s="93" t="s">
        <v>215</v>
      </c>
      <c r="B10" s="94" t="n">
        <v>3282</v>
      </c>
      <c r="C10" s="93" t="s">
        <v>365</v>
      </c>
      <c r="D10" s="95" t="s">
        <v>281</v>
      </c>
      <c r="E10" s="93" t="s">
        <v>366</v>
      </c>
      <c r="F10" s="93" t="s">
        <v>283</v>
      </c>
      <c r="G10" s="93" t="s">
        <v>284</v>
      </c>
      <c r="H10" s="93" t="s">
        <v>285</v>
      </c>
      <c r="I10" s="93" t="s">
        <v>286</v>
      </c>
      <c r="J10" s="93" t="s">
        <v>287</v>
      </c>
      <c r="K10" s="93" t="s">
        <v>288</v>
      </c>
      <c r="L10" s="93" t="s">
        <v>289</v>
      </c>
      <c r="M10" s="93" t="s">
        <v>290</v>
      </c>
      <c r="N10" s="93" t="s">
        <v>216</v>
      </c>
      <c r="O10" s="93" t="s">
        <v>367</v>
      </c>
      <c r="P10" s="93" t="s">
        <v>292</v>
      </c>
      <c r="Q10" s="93" t="s">
        <v>352</v>
      </c>
      <c r="R10" s="93" t="s">
        <v>368</v>
      </c>
      <c r="S10" s="93" t="s">
        <v>369</v>
      </c>
      <c r="T10" s="93" t="s">
        <v>296</v>
      </c>
      <c r="U10" s="93" t="s">
        <v>297</v>
      </c>
      <c r="V10" s="93" t="s">
        <v>298</v>
      </c>
      <c r="W10" s="93" t="s">
        <v>299</v>
      </c>
      <c r="X10" s="93" t="s">
        <v>370</v>
      </c>
      <c r="Y10" s="93" t="s">
        <v>364</v>
      </c>
      <c r="Z10" s="96" t="s">
        <v>302</v>
      </c>
      <c r="AA10" s="97" t="n">
        <v>1003</v>
      </c>
      <c r="AB10" s="94" t="n">
        <v>4000</v>
      </c>
      <c r="AC10" s="94" t="n">
        <v>5</v>
      </c>
      <c r="AD10" s="94" t="n">
        <v>18186</v>
      </c>
      <c r="AE10" s="93" t="s">
        <v>371</v>
      </c>
      <c r="AF10" s="93" t="s">
        <v>366</v>
      </c>
      <c r="AG10" s="93" t="s">
        <v>366</v>
      </c>
      <c r="AH10" s="93" t="s">
        <v>371</v>
      </c>
      <c r="AI10" s="94" t="n">
        <v>20</v>
      </c>
      <c r="AJ10" s="94" t="n">
        <v>25</v>
      </c>
      <c r="AK10" s="94" t="n">
        <v>25</v>
      </c>
      <c r="AL10" s="94" t="n">
        <v>20</v>
      </c>
      <c r="AM10" s="94" t="n">
        <v>90</v>
      </c>
      <c r="AN10" s="93"/>
      <c r="AO10" s="93"/>
      <c r="AP10" s="93"/>
      <c r="AQ10" s="93"/>
      <c r="AR10" s="93"/>
    </row>
    <row r="11" customFormat="false" ht="15.75" hidden="false" customHeight="false" outlineLevel="0" collapsed="false">
      <c r="A11" s="98" t="s">
        <v>215</v>
      </c>
      <c r="B11" s="99" t="n">
        <v>2488</v>
      </c>
      <c r="C11" s="98" t="s">
        <v>372</v>
      </c>
      <c r="D11" s="100" t="s">
        <v>281</v>
      </c>
      <c r="E11" s="98" t="s">
        <v>373</v>
      </c>
      <c r="F11" s="98" t="s">
        <v>374</v>
      </c>
      <c r="G11" s="98" t="s">
        <v>284</v>
      </c>
      <c r="H11" s="98" t="s">
        <v>285</v>
      </c>
      <c r="I11" s="98" t="s">
        <v>286</v>
      </c>
      <c r="J11" s="98" t="s">
        <v>287</v>
      </c>
      <c r="K11" s="98" t="s">
        <v>288</v>
      </c>
      <c r="L11" s="98" t="s">
        <v>289</v>
      </c>
      <c r="M11" s="98" t="s">
        <v>290</v>
      </c>
      <c r="N11" s="98" t="s">
        <v>216</v>
      </c>
      <c r="O11" s="98" t="s">
        <v>367</v>
      </c>
      <c r="P11" s="98" t="s">
        <v>292</v>
      </c>
      <c r="Q11" s="98" t="s">
        <v>352</v>
      </c>
      <c r="R11" s="98" t="s">
        <v>368</v>
      </c>
      <c r="S11" s="98" t="s">
        <v>375</v>
      </c>
      <c r="T11" s="98" t="s">
        <v>376</v>
      </c>
      <c r="U11" s="98" t="s">
        <v>297</v>
      </c>
      <c r="V11" s="98" t="s">
        <v>298</v>
      </c>
      <c r="W11" s="98" t="s">
        <v>299</v>
      </c>
      <c r="X11" s="98" t="s">
        <v>377</v>
      </c>
      <c r="Y11" s="98" t="s">
        <v>364</v>
      </c>
      <c r="Z11" s="101" t="s">
        <v>378</v>
      </c>
      <c r="AA11" s="102" t="n">
        <v>1003</v>
      </c>
      <c r="AB11" s="99" t="n">
        <v>4000</v>
      </c>
      <c r="AC11" s="99" t="n">
        <v>5</v>
      </c>
      <c r="AD11" s="99" t="n">
        <v>18212</v>
      </c>
      <c r="AE11" s="98" t="s">
        <v>379</v>
      </c>
      <c r="AF11" s="98" t="s">
        <v>380</v>
      </c>
      <c r="AG11" s="98" t="s">
        <v>381</v>
      </c>
      <c r="AH11" s="98" t="s">
        <v>382</v>
      </c>
      <c r="AI11" s="99" t="n">
        <v>49000000</v>
      </c>
      <c r="AJ11" s="99" t="n">
        <v>49000000</v>
      </c>
      <c r="AK11" s="99" t="n">
        <v>49000000</v>
      </c>
      <c r="AL11" s="99" t="n">
        <v>49000000</v>
      </c>
      <c r="AM11" s="99" t="n">
        <v>196000000</v>
      </c>
      <c r="AN11" s="98" t="s">
        <v>374</v>
      </c>
      <c r="AO11" s="98" t="s">
        <v>283</v>
      </c>
      <c r="AP11" s="98" t="s">
        <v>383</v>
      </c>
      <c r="AQ11" s="98" t="s">
        <v>384</v>
      </c>
      <c r="AR11" s="99" t="n">
        <v>9369683</v>
      </c>
    </row>
    <row r="12" customFormat="false" ht="15.75" hidden="false" customHeight="false" outlineLevel="0" collapsed="false">
      <c r="A12" s="93" t="s">
        <v>215</v>
      </c>
      <c r="B12" s="93"/>
      <c r="C12" s="93"/>
      <c r="D12" s="93"/>
      <c r="E12" s="93"/>
      <c r="F12" s="93"/>
      <c r="G12" s="93" t="s">
        <v>284</v>
      </c>
      <c r="H12" s="93" t="s">
        <v>285</v>
      </c>
      <c r="I12" s="93" t="s">
        <v>286</v>
      </c>
      <c r="J12" s="93" t="s">
        <v>287</v>
      </c>
      <c r="K12" s="93" t="s">
        <v>288</v>
      </c>
      <c r="L12" s="93" t="s">
        <v>289</v>
      </c>
      <c r="M12" s="93" t="s">
        <v>290</v>
      </c>
      <c r="N12" s="93" t="s">
        <v>216</v>
      </c>
      <c r="O12" s="93" t="s">
        <v>367</v>
      </c>
      <c r="P12" s="93" t="s">
        <v>292</v>
      </c>
      <c r="Q12" s="93" t="s">
        <v>352</v>
      </c>
      <c r="R12" s="93" t="s">
        <v>368</v>
      </c>
      <c r="S12" s="93" t="s">
        <v>385</v>
      </c>
      <c r="T12" s="93" t="s">
        <v>296</v>
      </c>
      <c r="U12" s="93" t="s">
        <v>297</v>
      </c>
      <c r="V12" s="93" t="s">
        <v>298</v>
      </c>
      <c r="W12" s="93" t="s">
        <v>386</v>
      </c>
      <c r="X12" s="93" t="s">
        <v>387</v>
      </c>
      <c r="Y12" s="93" t="s">
        <v>388</v>
      </c>
      <c r="Z12" s="96" t="s">
        <v>302</v>
      </c>
      <c r="AA12" s="97" t="n">
        <v>1003</v>
      </c>
      <c r="AB12" s="94" t="n">
        <v>4000</v>
      </c>
      <c r="AC12" s="94" t="n">
        <v>5</v>
      </c>
      <c r="AD12" s="94" t="n">
        <v>19629</v>
      </c>
      <c r="AE12" s="93" t="s">
        <v>389</v>
      </c>
      <c r="AF12" s="93" t="s">
        <v>389</v>
      </c>
      <c r="AG12" s="93" t="s">
        <v>389</v>
      </c>
      <c r="AH12" s="93" t="s">
        <v>390</v>
      </c>
      <c r="AI12" s="94" t="n">
        <v>10</v>
      </c>
      <c r="AJ12" s="94" t="n">
        <v>50</v>
      </c>
      <c r="AK12" s="94" t="n">
        <v>20</v>
      </c>
      <c r="AL12" s="94" t="n">
        <v>20</v>
      </c>
      <c r="AM12" s="94" t="n">
        <v>100</v>
      </c>
      <c r="AN12" s="93"/>
      <c r="AO12" s="93"/>
      <c r="AP12" s="93"/>
      <c r="AQ12" s="93"/>
      <c r="AR12" s="93"/>
    </row>
    <row r="13" customFormat="false" ht="15.75" hidden="false" customHeight="false" outlineLevel="0" collapsed="false">
      <c r="A13" s="98" t="s">
        <v>175</v>
      </c>
      <c r="B13" s="99" t="n">
        <v>3276</v>
      </c>
      <c r="C13" s="98" t="s">
        <v>391</v>
      </c>
      <c r="D13" s="100" t="s">
        <v>281</v>
      </c>
      <c r="E13" s="98" t="s">
        <v>392</v>
      </c>
      <c r="F13" s="98" t="s">
        <v>283</v>
      </c>
      <c r="G13" s="98" t="s">
        <v>284</v>
      </c>
      <c r="H13" s="98" t="s">
        <v>285</v>
      </c>
      <c r="I13" s="98" t="s">
        <v>286</v>
      </c>
      <c r="J13" s="98" t="s">
        <v>287</v>
      </c>
      <c r="K13" s="98" t="s">
        <v>288</v>
      </c>
      <c r="L13" s="98" t="s">
        <v>289</v>
      </c>
      <c r="M13" s="98" t="s">
        <v>290</v>
      </c>
      <c r="N13" s="98" t="s">
        <v>176</v>
      </c>
      <c r="O13" s="98" t="s">
        <v>393</v>
      </c>
      <c r="P13" s="98" t="s">
        <v>292</v>
      </c>
      <c r="Q13" s="98" t="s">
        <v>394</v>
      </c>
      <c r="R13" s="98" t="s">
        <v>394</v>
      </c>
      <c r="S13" s="98" t="s">
        <v>395</v>
      </c>
      <c r="T13" s="98" t="s">
        <v>312</v>
      </c>
      <c r="U13" s="98" t="s">
        <v>297</v>
      </c>
      <c r="V13" s="98" t="s">
        <v>298</v>
      </c>
      <c r="W13" s="98" t="s">
        <v>299</v>
      </c>
      <c r="X13" s="98" t="s">
        <v>396</v>
      </c>
      <c r="Y13" s="98"/>
      <c r="Z13" s="101" t="s">
        <v>302</v>
      </c>
      <c r="AA13" s="102" t="n">
        <v>1003</v>
      </c>
      <c r="AB13" s="99" t="n">
        <v>4093</v>
      </c>
      <c r="AC13" s="99" t="n">
        <v>6</v>
      </c>
      <c r="AD13" s="99" t="n">
        <v>19682</v>
      </c>
      <c r="AE13" s="98" t="s">
        <v>392</v>
      </c>
      <c r="AF13" s="98" t="s">
        <v>392</v>
      </c>
      <c r="AG13" s="98" t="s">
        <v>392</v>
      </c>
      <c r="AH13" s="98" t="s">
        <v>392</v>
      </c>
      <c r="AI13" s="99" t="n">
        <v>1</v>
      </c>
      <c r="AJ13" s="99" t="n">
        <v>1</v>
      </c>
      <c r="AK13" s="99" t="n">
        <v>1</v>
      </c>
      <c r="AL13" s="99" t="n">
        <v>1</v>
      </c>
      <c r="AM13" s="99" t="n">
        <v>1</v>
      </c>
      <c r="AN13" s="98"/>
      <c r="AO13" s="98"/>
      <c r="AP13" s="98"/>
      <c r="AQ13" s="98"/>
      <c r="AR13" s="98"/>
    </row>
    <row r="14" customFormat="false" ht="15.75" hidden="false" customHeight="false" outlineLevel="0" collapsed="false">
      <c r="A14" s="93" t="s">
        <v>175</v>
      </c>
      <c r="B14" s="94" t="n">
        <v>2432</v>
      </c>
      <c r="C14" s="93" t="s">
        <v>397</v>
      </c>
      <c r="D14" s="95" t="s">
        <v>281</v>
      </c>
      <c r="E14" s="93" t="s">
        <v>398</v>
      </c>
      <c r="F14" s="93" t="s">
        <v>399</v>
      </c>
      <c r="G14" s="93" t="s">
        <v>284</v>
      </c>
      <c r="H14" s="93" t="s">
        <v>285</v>
      </c>
      <c r="I14" s="93" t="s">
        <v>286</v>
      </c>
      <c r="J14" s="93" t="s">
        <v>287</v>
      </c>
      <c r="K14" s="93" t="s">
        <v>288</v>
      </c>
      <c r="L14" s="93" t="s">
        <v>289</v>
      </c>
      <c r="M14" s="93" t="s">
        <v>290</v>
      </c>
      <c r="N14" s="93" t="s">
        <v>176</v>
      </c>
      <c r="O14" s="93" t="s">
        <v>400</v>
      </c>
      <c r="P14" s="93" t="s">
        <v>329</v>
      </c>
      <c r="Q14" s="93" t="s">
        <v>401</v>
      </c>
      <c r="R14" s="93" t="s">
        <v>402</v>
      </c>
      <c r="S14" s="93" t="s">
        <v>403</v>
      </c>
      <c r="T14" s="93" t="s">
        <v>312</v>
      </c>
      <c r="U14" s="93" t="s">
        <v>297</v>
      </c>
      <c r="V14" s="93" t="s">
        <v>298</v>
      </c>
      <c r="W14" s="93" t="s">
        <v>299</v>
      </c>
      <c r="X14" s="93" t="s">
        <v>404</v>
      </c>
      <c r="Y14" s="93" t="s">
        <v>405</v>
      </c>
      <c r="Z14" s="96" t="s">
        <v>378</v>
      </c>
      <c r="AA14" s="97" t="n">
        <v>1003</v>
      </c>
      <c r="AB14" s="94" t="n">
        <v>4093</v>
      </c>
      <c r="AC14" s="94" t="n">
        <v>7</v>
      </c>
      <c r="AD14" s="94" t="n">
        <v>18462</v>
      </c>
      <c r="AE14" s="93" t="s">
        <v>398</v>
      </c>
      <c r="AF14" s="93" t="s">
        <v>366</v>
      </c>
      <c r="AG14" s="93" t="s">
        <v>283</v>
      </c>
      <c r="AH14" s="93" t="s">
        <v>283</v>
      </c>
      <c r="AI14" s="94" t="n">
        <v>72</v>
      </c>
      <c r="AJ14" s="94" t="n">
        <v>32</v>
      </c>
      <c r="AK14" s="94" t="n">
        <v>0</v>
      </c>
      <c r="AL14" s="94" t="n">
        <v>0</v>
      </c>
      <c r="AM14" s="94" t="n">
        <v>72</v>
      </c>
      <c r="AN14" s="93" t="s">
        <v>406</v>
      </c>
      <c r="AO14" s="93" t="s">
        <v>283</v>
      </c>
      <c r="AP14" s="93" t="s">
        <v>407</v>
      </c>
      <c r="AQ14" s="93" t="s">
        <v>408</v>
      </c>
      <c r="AR14" s="94" t="n">
        <v>72</v>
      </c>
    </row>
    <row r="15" customFormat="false" ht="15.75" hidden="false" customHeight="false" outlineLevel="0" collapsed="false">
      <c r="A15" s="98" t="s">
        <v>175</v>
      </c>
      <c r="B15" s="98"/>
      <c r="C15" s="98"/>
      <c r="D15" s="98"/>
      <c r="E15" s="98"/>
      <c r="F15" s="98"/>
      <c r="G15" s="98" t="s">
        <v>284</v>
      </c>
      <c r="H15" s="98" t="s">
        <v>285</v>
      </c>
      <c r="I15" s="98" t="s">
        <v>286</v>
      </c>
      <c r="J15" s="98" t="s">
        <v>287</v>
      </c>
      <c r="K15" s="98" t="s">
        <v>288</v>
      </c>
      <c r="L15" s="98" t="s">
        <v>289</v>
      </c>
      <c r="M15" s="98" t="s">
        <v>290</v>
      </c>
      <c r="N15" s="98" t="s">
        <v>176</v>
      </c>
      <c r="O15" s="98" t="s">
        <v>409</v>
      </c>
      <c r="P15" s="98" t="s">
        <v>329</v>
      </c>
      <c r="Q15" s="98" t="s">
        <v>410</v>
      </c>
      <c r="R15" s="98" t="s">
        <v>411</v>
      </c>
      <c r="S15" s="98" t="s">
        <v>412</v>
      </c>
      <c r="T15" s="98" t="s">
        <v>312</v>
      </c>
      <c r="U15" s="98" t="s">
        <v>413</v>
      </c>
      <c r="V15" s="98" t="s">
        <v>298</v>
      </c>
      <c r="W15" s="98" t="s">
        <v>299</v>
      </c>
      <c r="X15" s="98" t="s">
        <v>414</v>
      </c>
      <c r="Y15" s="98" t="s">
        <v>415</v>
      </c>
      <c r="Z15" s="101" t="s">
        <v>378</v>
      </c>
      <c r="AA15" s="102" t="n">
        <v>1003</v>
      </c>
      <c r="AB15" s="99" t="n">
        <v>4093</v>
      </c>
      <c r="AC15" s="99" t="n">
        <v>8</v>
      </c>
      <c r="AD15" s="99" t="n">
        <v>18272</v>
      </c>
      <c r="AE15" s="98" t="s">
        <v>416</v>
      </c>
      <c r="AF15" s="98" t="s">
        <v>416</v>
      </c>
      <c r="AG15" s="98" t="s">
        <v>416</v>
      </c>
      <c r="AH15" s="98" t="s">
        <v>417</v>
      </c>
      <c r="AI15" s="99" t="n">
        <v>24</v>
      </c>
      <c r="AJ15" s="99" t="n">
        <v>24</v>
      </c>
      <c r="AK15" s="99" t="n">
        <v>24</v>
      </c>
      <c r="AL15" s="99" t="n">
        <v>24</v>
      </c>
      <c r="AM15" s="99" t="n">
        <v>24</v>
      </c>
      <c r="AN15" s="98" t="s">
        <v>283</v>
      </c>
      <c r="AO15" s="98" t="s">
        <v>418</v>
      </c>
      <c r="AP15" s="98" t="s">
        <v>418</v>
      </c>
      <c r="AQ15" s="98" t="s">
        <v>283</v>
      </c>
      <c r="AR15" s="99" t="n">
        <v>24</v>
      </c>
    </row>
    <row r="16" customFormat="false" ht="15.75" hidden="false" customHeight="false" outlineLevel="0" collapsed="false">
      <c r="A16" s="93" t="s">
        <v>175</v>
      </c>
      <c r="B16" s="93"/>
      <c r="C16" s="93"/>
      <c r="D16" s="93"/>
      <c r="E16" s="93"/>
      <c r="F16" s="93"/>
      <c r="G16" s="93" t="s">
        <v>284</v>
      </c>
      <c r="H16" s="93" t="s">
        <v>285</v>
      </c>
      <c r="I16" s="93" t="s">
        <v>286</v>
      </c>
      <c r="J16" s="93" t="s">
        <v>287</v>
      </c>
      <c r="K16" s="93" t="s">
        <v>288</v>
      </c>
      <c r="L16" s="93" t="s">
        <v>289</v>
      </c>
      <c r="M16" s="93" t="s">
        <v>290</v>
      </c>
      <c r="N16" s="93" t="s">
        <v>176</v>
      </c>
      <c r="O16" s="93" t="s">
        <v>419</v>
      </c>
      <c r="P16" s="93" t="s">
        <v>292</v>
      </c>
      <c r="Q16" s="93" t="s">
        <v>420</v>
      </c>
      <c r="R16" s="93" t="s">
        <v>421</v>
      </c>
      <c r="S16" s="93" t="s">
        <v>422</v>
      </c>
      <c r="T16" s="93" t="s">
        <v>312</v>
      </c>
      <c r="U16" s="93" t="s">
        <v>413</v>
      </c>
      <c r="V16" s="93" t="s">
        <v>298</v>
      </c>
      <c r="W16" s="93" t="s">
        <v>299</v>
      </c>
      <c r="X16" s="93" t="s">
        <v>423</v>
      </c>
      <c r="Y16" s="93" t="s">
        <v>424</v>
      </c>
      <c r="Z16" s="96" t="s">
        <v>378</v>
      </c>
      <c r="AA16" s="97" t="n">
        <v>1003</v>
      </c>
      <c r="AB16" s="94" t="n">
        <v>4093</v>
      </c>
      <c r="AC16" s="94" t="n">
        <v>9</v>
      </c>
      <c r="AD16" s="94" t="n">
        <v>18270</v>
      </c>
      <c r="AE16" s="93" t="s">
        <v>283</v>
      </c>
      <c r="AF16" s="93" t="s">
        <v>283</v>
      </c>
      <c r="AG16" s="93" t="s">
        <v>283</v>
      </c>
      <c r="AH16" s="93" t="s">
        <v>283</v>
      </c>
      <c r="AI16" s="94" t="n">
        <v>65</v>
      </c>
      <c r="AJ16" s="94" t="n">
        <v>0</v>
      </c>
      <c r="AK16" s="94" t="n">
        <v>0</v>
      </c>
      <c r="AL16" s="94" t="n">
        <v>0</v>
      </c>
      <c r="AM16" s="94" t="n">
        <v>65</v>
      </c>
      <c r="AN16" s="93"/>
      <c r="AO16" s="93"/>
      <c r="AP16" s="93"/>
      <c r="AQ16" s="93"/>
      <c r="AR16" s="93"/>
    </row>
    <row r="17" customFormat="false" ht="15.75" hidden="false" customHeight="false" outlineLevel="0" collapsed="false">
      <c r="A17" s="98" t="s">
        <v>167</v>
      </c>
      <c r="B17" s="99" t="n">
        <v>3289</v>
      </c>
      <c r="C17" s="98" t="s">
        <v>425</v>
      </c>
      <c r="D17" s="100" t="s">
        <v>281</v>
      </c>
      <c r="E17" s="98" t="s">
        <v>426</v>
      </c>
      <c r="F17" s="98" t="s">
        <v>427</v>
      </c>
      <c r="G17" s="98" t="s">
        <v>284</v>
      </c>
      <c r="H17" s="98" t="s">
        <v>285</v>
      </c>
      <c r="I17" s="98" t="s">
        <v>286</v>
      </c>
      <c r="J17" s="98" t="s">
        <v>287</v>
      </c>
      <c r="K17" s="98" t="s">
        <v>288</v>
      </c>
      <c r="L17" s="98" t="s">
        <v>289</v>
      </c>
      <c r="M17" s="98" t="s">
        <v>290</v>
      </c>
      <c r="N17" s="98" t="s">
        <v>428</v>
      </c>
      <c r="O17" s="98" t="s">
        <v>429</v>
      </c>
      <c r="P17" s="98" t="s">
        <v>329</v>
      </c>
      <c r="Q17" s="98" t="s">
        <v>430</v>
      </c>
      <c r="R17" s="98" t="s">
        <v>431</v>
      </c>
      <c r="S17" s="98" t="s">
        <v>432</v>
      </c>
      <c r="T17" s="98" t="s">
        <v>433</v>
      </c>
      <c r="U17" s="98" t="s">
        <v>297</v>
      </c>
      <c r="V17" s="98" t="s">
        <v>298</v>
      </c>
      <c r="W17" s="98" t="s">
        <v>386</v>
      </c>
      <c r="X17" s="98" t="s">
        <v>434</v>
      </c>
      <c r="Y17" s="98" t="s">
        <v>435</v>
      </c>
      <c r="Z17" s="101" t="s">
        <v>302</v>
      </c>
      <c r="AA17" s="102" t="n">
        <v>1003</v>
      </c>
      <c r="AB17" s="99" t="n">
        <v>4361</v>
      </c>
      <c r="AC17" s="99" t="n">
        <v>10</v>
      </c>
      <c r="AD17" s="99" t="n">
        <v>18802</v>
      </c>
      <c r="AE17" s="98" t="s">
        <v>436</v>
      </c>
      <c r="AF17" s="98" t="s">
        <v>437</v>
      </c>
      <c r="AG17" s="98" t="s">
        <v>437</v>
      </c>
      <c r="AH17" s="98" t="s">
        <v>437</v>
      </c>
      <c r="AI17" s="99" t="n">
        <v>44000</v>
      </c>
      <c r="AJ17" s="99" t="n">
        <v>44000</v>
      </c>
      <c r="AK17" s="99" t="n">
        <v>44000</v>
      </c>
      <c r="AL17" s="99" t="n">
        <v>28000</v>
      </c>
      <c r="AM17" s="99" t="n">
        <v>160000</v>
      </c>
      <c r="AN17" s="98" t="s">
        <v>427</v>
      </c>
      <c r="AO17" s="98" t="s">
        <v>283</v>
      </c>
      <c r="AP17" s="98" t="s">
        <v>438</v>
      </c>
      <c r="AQ17" s="98" t="s">
        <v>283</v>
      </c>
      <c r="AR17" s="99" t="n">
        <v>0</v>
      </c>
    </row>
    <row r="18" customFormat="false" ht="15.75" hidden="false" customHeight="false" outlineLevel="0" collapsed="false">
      <c r="A18" s="93" t="s">
        <v>167</v>
      </c>
      <c r="B18" s="94" t="n">
        <v>3291</v>
      </c>
      <c r="C18" s="93" t="s">
        <v>439</v>
      </c>
      <c r="D18" s="95" t="s">
        <v>281</v>
      </c>
      <c r="E18" s="93" t="s">
        <v>440</v>
      </c>
      <c r="F18" s="93" t="s">
        <v>441</v>
      </c>
      <c r="G18" s="93" t="s">
        <v>284</v>
      </c>
      <c r="H18" s="93" t="s">
        <v>285</v>
      </c>
      <c r="I18" s="93" t="s">
        <v>286</v>
      </c>
      <c r="J18" s="93" t="s">
        <v>287</v>
      </c>
      <c r="K18" s="93" t="s">
        <v>288</v>
      </c>
      <c r="L18" s="93" t="s">
        <v>289</v>
      </c>
      <c r="M18" s="93" t="s">
        <v>290</v>
      </c>
      <c r="N18" s="93" t="s">
        <v>428</v>
      </c>
      <c r="O18" s="93" t="s">
        <v>429</v>
      </c>
      <c r="P18" s="93" t="s">
        <v>329</v>
      </c>
      <c r="Q18" s="93" t="s">
        <v>430</v>
      </c>
      <c r="R18" s="93" t="s">
        <v>431</v>
      </c>
      <c r="S18" s="93" t="s">
        <v>442</v>
      </c>
      <c r="T18" s="93" t="s">
        <v>433</v>
      </c>
      <c r="U18" s="93" t="s">
        <v>297</v>
      </c>
      <c r="V18" s="93" t="s">
        <v>298</v>
      </c>
      <c r="W18" s="93" t="s">
        <v>386</v>
      </c>
      <c r="X18" s="93" t="s">
        <v>443</v>
      </c>
      <c r="Y18" s="93" t="s">
        <v>444</v>
      </c>
      <c r="Z18" s="96" t="s">
        <v>302</v>
      </c>
      <c r="AA18" s="97" t="n">
        <v>1003</v>
      </c>
      <c r="AB18" s="94" t="n">
        <v>4361</v>
      </c>
      <c r="AC18" s="94" t="n">
        <v>10</v>
      </c>
      <c r="AD18" s="94" t="n">
        <v>18804</v>
      </c>
      <c r="AE18" s="93" t="s">
        <v>445</v>
      </c>
      <c r="AF18" s="93" t="s">
        <v>446</v>
      </c>
      <c r="AG18" s="93" t="s">
        <v>446</v>
      </c>
      <c r="AH18" s="93" t="s">
        <v>446</v>
      </c>
      <c r="AI18" s="94" t="n">
        <v>12500</v>
      </c>
      <c r="AJ18" s="94" t="n">
        <v>12500</v>
      </c>
      <c r="AK18" s="94" t="n">
        <v>11000</v>
      </c>
      <c r="AL18" s="94" t="n">
        <v>9000</v>
      </c>
      <c r="AM18" s="94" t="n">
        <v>45000</v>
      </c>
      <c r="AN18" s="93" t="s">
        <v>441</v>
      </c>
      <c r="AO18" s="93" t="s">
        <v>283</v>
      </c>
      <c r="AP18" s="93" t="s">
        <v>447</v>
      </c>
      <c r="AQ18" s="93" t="s">
        <v>448</v>
      </c>
      <c r="AR18" s="94" t="n">
        <v>0</v>
      </c>
    </row>
    <row r="19" customFormat="false" ht="15.75" hidden="false" customHeight="false" outlineLevel="0" collapsed="false">
      <c r="A19" s="98" t="s">
        <v>225</v>
      </c>
      <c r="B19" s="99" t="n">
        <v>2327</v>
      </c>
      <c r="C19" s="98" t="s">
        <v>449</v>
      </c>
      <c r="D19" s="100" t="s">
        <v>281</v>
      </c>
      <c r="E19" s="98" t="s">
        <v>450</v>
      </c>
      <c r="F19" s="98" t="s">
        <v>451</v>
      </c>
      <c r="G19" s="98" t="s">
        <v>452</v>
      </c>
      <c r="H19" s="98" t="s">
        <v>453</v>
      </c>
      <c r="I19" s="98" t="s">
        <v>454</v>
      </c>
      <c r="J19" s="98" t="s">
        <v>455</v>
      </c>
      <c r="K19" s="98" t="s">
        <v>456</v>
      </c>
      <c r="L19" s="98" t="s">
        <v>457</v>
      </c>
      <c r="M19" s="98" t="s">
        <v>458</v>
      </c>
      <c r="N19" s="98" t="s">
        <v>226</v>
      </c>
      <c r="O19" s="98" t="s">
        <v>459</v>
      </c>
      <c r="P19" s="98" t="s">
        <v>329</v>
      </c>
      <c r="Q19" s="98" t="s">
        <v>460</v>
      </c>
      <c r="R19" s="98" t="s">
        <v>461</v>
      </c>
      <c r="S19" s="98" t="s">
        <v>462</v>
      </c>
      <c r="T19" s="98" t="s">
        <v>312</v>
      </c>
      <c r="U19" s="98" t="s">
        <v>297</v>
      </c>
      <c r="V19" s="98" t="s">
        <v>298</v>
      </c>
      <c r="W19" s="98" t="s">
        <v>299</v>
      </c>
      <c r="X19" s="98" t="s">
        <v>463</v>
      </c>
      <c r="Y19" s="98" t="s">
        <v>464</v>
      </c>
      <c r="Z19" s="101" t="s">
        <v>302</v>
      </c>
      <c r="AA19" s="102" t="n">
        <v>1007</v>
      </c>
      <c r="AB19" s="99" t="n">
        <v>400</v>
      </c>
      <c r="AC19" s="99" t="n">
        <v>21</v>
      </c>
      <c r="AD19" s="99" t="n">
        <v>18080</v>
      </c>
      <c r="AE19" s="98" t="s">
        <v>465</v>
      </c>
      <c r="AF19" s="98" t="s">
        <v>466</v>
      </c>
      <c r="AG19" s="98" t="s">
        <v>467</v>
      </c>
      <c r="AH19" s="98" t="s">
        <v>468</v>
      </c>
      <c r="AI19" s="99" t="n">
        <v>1</v>
      </c>
      <c r="AJ19" s="99" t="n">
        <v>1</v>
      </c>
      <c r="AK19" s="99" t="n">
        <v>1</v>
      </c>
      <c r="AL19" s="99" t="n">
        <v>1</v>
      </c>
      <c r="AM19" s="99" t="n">
        <v>1</v>
      </c>
      <c r="AN19" s="98" t="s">
        <v>469</v>
      </c>
      <c r="AO19" s="98" t="s">
        <v>283</v>
      </c>
      <c r="AP19" s="98" t="s">
        <v>470</v>
      </c>
      <c r="AQ19" s="98" t="s">
        <v>471</v>
      </c>
      <c r="AR19" s="99" t="n">
        <v>709.28</v>
      </c>
    </row>
    <row r="20" customFormat="false" ht="15.75" hidden="false" customHeight="false" outlineLevel="0" collapsed="false">
      <c r="A20" s="93" t="s">
        <v>225</v>
      </c>
      <c r="B20" s="94" t="n">
        <v>2326</v>
      </c>
      <c r="C20" s="93" t="s">
        <v>472</v>
      </c>
      <c r="D20" s="95" t="s">
        <v>281</v>
      </c>
      <c r="E20" s="93" t="s">
        <v>473</v>
      </c>
      <c r="F20" s="93" t="s">
        <v>474</v>
      </c>
      <c r="G20" s="93" t="s">
        <v>452</v>
      </c>
      <c r="H20" s="93" t="s">
        <v>453</v>
      </c>
      <c r="I20" s="93" t="s">
        <v>454</v>
      </c>
      <c r="J20" s="93" t="s">
        <v>455</v>
      </c>
      <c r="K20" s="93" t="s">
        <v>456</v>
      </c>
      <c r="L20" s="93" t="s">
        <v>457</v>
      </c>
      <c r="M20" s="93" t="s">
        <v>458</v>
      </c>
      <c r="N20" s="93" t="s">
        <v>226</v>
      </c>
      <c r="O20" s="93" t="s">
        <v>459</v>
      </c>
      <c r="P20" s="93" t="s">
        <v>329</v>
      </c>
      <c r="Q20" s="93" t="s">
        <v>460</v>
      </c>
      <c r="R20" s="93" t="s">
        <v>461</v>
      </c>
      <c r="S20" s="93" t="s">
        <v>475</v>
      </c>
      <c r="T20" s="93" t="s">
        <v>476</v>
      </c>
      <c r="U20" s="93" t="s">
        <v>297</v>
      </c>
      <c r="V20" s="93" t="s">
        <v>298</v>
      </c>
      <c r="W20" s="93" t="s">
        <v>299</v>
      </c>
      <c r="X20" s="93" t="s">
        <v>477</v>
      </c>
      <c r="Y20" s="93" t="s">
        <v>478</v>
      </c>
      <c r="Z20" s="96" t="s">
        <v>302</v>
      </c>
      <c r="AA20" s="97" t="n">
        <v>1007</v>
      </c>
      <c r="AB20" s="94" t="n">
        <v>400</v>
      </c>
      <c r="AC20" s="94" t="n">
        <v>21</v>
      </c>
      <c r="AD20" s="94" t="n">
        <v>18081</v>
      </c>
      <c r="AE20" s="93" t="s">
        <v>479</v>
      </c>
      <c r="AF20" s="93" t="s">
        <v>480</v>
      </c>
      <c r="AG20" s="93" t="s">
        <v>481</v>
      </c>
      <c r="AH20" s="93" t="s">
        <v>482</v>
      </c>
      <c r="AI20" s="94" t="n">
        <v>4575</v>
      </c>
      <c r="AJ20" s="94" t="n">
        <v>4790</v>
      </c>
      <c r="AK20" s="94" t="n">
        <v>5005</v>
      </c>
      <c r="AL20" s="94" t="n">
        <v>5220</v>
      </c>
      <c r="AM20" s="94" t="n">
        <v>5220</v>
      </c>
      <c r="AN20" s="93" t="s">
        <v>474</v>
      </c>
      <c r="AO20" s="93" t="s">
        <v>283</v>
      </c>
      <c r="AP20" s="93" t="s">
        <v>483</v>
      </c>
      <c r="AQ20" s="93" t="s">
        <v>484</v>
      </c>
      <c r="AR20" s="94" t="n">
        <v>938</v>
      </c>
    </row>
    <row r="21" customFormat="false" ht="15.75" hidden="false" customHeight="false" outlineLevel="0" collapsed="false">
      <c r="A21" s="98" t="s">
        <v>225</v>
      </c>
      <c r="B21" s="98"/>
      <c r="C21" s="98"/>
      <c r="D21" s="98"/>
      <c r="E21" s="98"/>
      <c r="F21" s="98"/>
      <c r="G21" s="98" t="s">
        <v>452</v>
      </c>
      <c r="H21" s="98" t="s">
        <v>453</v>
      </c>
      <c r="I21" s="98" t="s">
        <v>454</v>
      </c>
      <c r="J21" s="98" t="s">
        <v>455</v>
      </c>
      <c r="K21" s="98" t="s">
        <v>456</v>
      </c>
      <c r="L21" s="98" t="s">
        <v>457</v>
      </c>
      <c r="M21" s="98" t="s">
        <v>458</v>
      </c>
      <c r="N21" s="98" t="s">
        <v>226</v>
      </c>
      <c r="O21" s="98" t="s">
        <v>459</v>
      </c>
      <c r="P21" s="98" t="s">
        <v>329</v>
      </c>
      <c r="Q21" s="98" t="s">
        <v>460</v>
      </c>
      <c r="R21" s="98" t="s">
        <v>461</v>
      </c>
      <c r="S21" s="98" t="s">
        <v>485</v>
      </c>
      <c r="T21" s="98" t="s">
        <v>486</v>
      </c>
      <c r="U21" s="98" t="s">
        <v>332</v>
      </c>
      <c r="V21" s="98" t="s">
        <v>298</v>
      </c>
      <c r="W21" s="98" t="s">
        <v>299</v>
      </c>
      <c r="X21" s="98" t="s">
        <v>487</v>
      </c>
      <c r="Y21" s="98" t="s">
        <v>488</v>
      </c>
      <c r="Z21" s="101" t="s">
        <v>302</v>
      </c>
      <c r="AA21" s="102" t="n">
        <v>1007</v>
      </c>
      <c r="AB21" s="99" t="n">
        <v>400</v>
      </c>
      <c r="AC21" s="99" t="n">
        <v>21</v>
      </c>
      <c r="AD21" s="99" t="n">
        <v>18082</v>
      </c>
      <c r="AE21" s="98" t="s">
        <v>283</v>
      </c>
      <c r="AF21" s="98" t="s">
        <v>283</v>
      </c>
      <c r="AG21" s="98" t="s">
        <v>283</v>
      </c>
      <c r="AH21" s="98" t="s">
        <v>283</v>
      </c>
      <c r="AI21" s="99" t="n">
        <v>0</v>
      </c>
      <c r="AJ21" s="99" t="n">
        <v>0</v>
      </c>
      <c r="AK21" s="99" t="n">
        <v>0</v>
      </c>
      <c r="AL21" s="99" t="n">
        <v>0</v>
      </c>
      <c r="AM21" s="99" t="n">
        <v>0</v>
      </c>
      <c r="AN21" s="98" t="s">
        <v>283</v>
      </c>
      <c r="AO21" s="98" t="s">
        <v>283</v>
      </c>
      <c r="AP21" s="98" t="s">
        <v>283</v>
      </c>
      <c r="AQ21" s="98" t="s">
        <v>283</v>
      </c>
      <c r="AR21" s="99" t="n">
        <v>0</v>
      </c>
    </row>
    <row r="22" customFormat="false" ht="15.75" hidden="false" customHeight="false" outlineLevel="0" collapsed="false">
      <c r="A22" s="93" t="s">
        <v>177</v>
      </c>
      <c r="B22" s="94" t="n">
        <v>3151</v>
      </c>
      <c r="C22" s="93" t="s">
        <v>489</v>
      </c>
      <c r="D22" s="95" t="s">
        <v>281</v>
      </c>
      <c r="E22" s="93" t="s">
        <v>490</v>
      </c>
      <c r="F22" s="93" t="s">
        <v>491</v>
      </c>
      <c r="G22" s="93" t="s">
        <v>452</v>
      </c>
      <c r="H22" s="93" t="s">
        <v>453</v>
      </c>
      <c r="I22" s="93" t="s">
        <v>454</v>
      </c>
      <c r="J22" s="93" t="s">
        <v>455</v>
      </c>
      <c r="K22" s="93" t="s">
        <v>456</v>
      </c>
      <c r="L22" s="93" t="s">
        <v>457</v>
      </c>
      <c r="M22" s="93" t="s">
        <v>458</v>
      </c>
      <c r="N22" s="93" t="s">
        <v>178</v>
      </c>
      <c r="O22" s="93" t="s">
        <v>492</v>
      </c>
      <c r="P22" s="93" t="s">
        <v>292</v>
      </c>
      <c r="Q22" s="93" t="s">
        <v>493</v>
      </c>
      <c r="R22" s="93" t="s">
        <v>494</v>
      </c>
      <c r="S22" s="93" t="s">
        <v>495</v>
      </c>
      <c r="T22" s="93" t="s">
        <v>312</v>
      </c>
      <c r="U22" s="93" t="s">
        <v>297</v>
      </c>
      <c r="V22" s="93" t="s">
        <v>298</v>
      </c>
      <c r="W22" s="93" t="s">
        <v>386</v>
      </c>
      <c r="X22" s="93" t="s">
        <v>496</v>
      </c>
      <c r="Y22" s="93" t="s">
        <v>497</v>
      </c>
      <c r="Z22" s="96" t="s">
        <v>302</v>
      </c>
      <c r="AA22" s="97" t="n">
        <v>1007</v>
      </c>
      <c r="AB22" s="94" t="n">
        <v>700</v>
      </c>
      <c r="AC22" s="94" t="n">
        <v>22</v>
      </c>
      <c r="AD22" s="94" t="n">
        <v>18255</v>
      </c>
      <c r="AE22" s="93" t="s">
        <v>498</v>
      </c>
      <c r="AF22" s="93" t="s">
        <v>499</v>
      </c>
      <c r="AG22" s="93" t="s">
        <v>500</v>
      </c>
      <c r="AH22" s="93" t="s">
        <v>501</v>
      </c>
      <c r="AI22" s="94" t="n">
        <v>6</v>
      </c>
      <c r="AJ22" s="94" t="n">
        <v>6</v>
      </c>
      <c r="AK22" s="94" t="n">
        <v>6</v>
      </c>
      <c r="AL22" s="94" t="n">
        <v>3</v>
      </c>
      <c r="AM22" s="94" t="n">
        <v>6</v>
      </c>
      <c r="AN22" s="93"/>
      <c r="AO22" s="93"/>
      <c r="AP22" s="93"/>
      <c r="AQ22" s="93"/>
      <c r="AR22" s="93"/>
    </row>
    <row r="23" customFormat="false" ht="15.75" hidden="false" customHeight="false" outlineLevel="0" collapsed="false">
      <c r="A23" s="98" t="s">
        <v>145</v>
      </c>
      <c r="B23" s="99" t="n">
        <v>3152</v>
      </c>
      <c r="C23" s="98" t="s">
        <v>502</v>
      </c>
      <c r="D23" s="100" t="s">
        <v>281</v>
      </c>
      <c r="E23" s="98" t="s">
        <v>503</v>
      </c>
      <c r="F23" s="98" t="s">
        <v>283</v>
      </c>
      <c r="G23" s="98" t="s">
        <v>452</v>
      </c>
      <c r="H23" s="98" t="s">
        <v>453</v>
      </c>
      <c r="I23" s="98" t="s">
        <v>454</v>
      </c>
      <c r="J23" s="98" t="s">
        <v>455</v>
      </c>
      <c r="K23" s="98" t="s">
        <v>456</v>
      </c>
      <c r="L23" s="98" t="s">
        <v>457</v>
      </c>
      <c r="M23" s="98" t="s">
        <v>458</v>
      </c>
      <c r="N23" s="98" t="s">
        <v>146</v>
      </c>
      <c r="O23" s="98" t="s">
        <v>504</v>
      </c>
      <c r="P23" s="98" t="s">
        <v>329</v>
      </c>
      <c r="Q23" s="98" t="s">
        <v>505</v>
      </c>
      <c r="R23" s="98" t="s">
        <v>506</v>
      </c>
      <c r="S23" s="98" t="s">
        <v>507</v>
      </c>
      <c r="T23" s="98" t="s">
        <v>312</v>
      </c>
      <c r="U23" s="98" t="s">
        <v>297</v>
      </c>
      <c r="V23" s="98" t="s">
        <v>298</v>
      </c>
      <c r="W23" s="98" t="s">
        <v>386</v>
      </c>
      <c r="X23" s="98" t="s">
        <v>508</v>
      </c>
      <c r="Y23" s="98" t="s">
        <v>509</v>
      </c>
      <c r="Z23" s="101" t="s">
        <v>302</v>
      </c>
      <c r="AA23" s="102" t="n">
        <v>1007</v>
      </c>
      <c r="AB23" s="99" t="n">
        <v>800</v>
      </c>
      <c r="AC23" s="99" t="n">
        <v>23</v>
      </c>
      <c r="AD23" s="99" t="n">
        <v>17600</v>
      </c>
      <c r="AE23" s="98" t="s">
        <v>510</v>
      </c>
      <c r="AF23" s="98" t="s">
        <v>510</v>
      </c>
      <c r="AG23" s="98" t="s">
        <v>510</v>
      </c>
      <c r="AH23" s="98" t="s">
        <v>510</v>
      </c>
      <c r="AI23" s="99" t="n">
        <v>0</v>
      </c>
      <c r="AJ23" s="99" t="n">
        <v>0</v>
      </c>
      <c r="AK23" s="99" t="n">
        <v>0</v>
      </c>
      <c r="AL23" s="99" t="n">
        <v>1</v>
      </c>
      <c r="AM23" s="99" t="n">
        <v>1</v>
      </c>
      <c r="AN23" s="98"/>
      <c r="AO23" s="98"/>
      <c r="AP23" s="98"/>
      <c r="AQ23" s="98"/>
      <c r="AR23" s="98"/>
    </row>
    <row r="24" customFormat="false" ht="15.75" hidden="false" customHeight="false" outlineLevel="0" collapsed="false">
      <c r="A24" s="93" t="s">
        <v>145</v>
      </c>
      <c r="B24" s="94" t="n">
        <v>2328</v>
      </c>
      <c r="C24" s="93" t="s">
        <v>511</v>
      </c>
      <c r="D24" s="95" t="s">
        <v>281</v>
      </c>
      <c r="E24" s="93" t="s">
        <v>512</v>
      </c>
      <c r="F24" s="93" t="s">
        <v>513</v>
      </c>
      <c r="G24" s="93" t="s">
        <v>452</v>
      </c>
      <c r="H24" s="93" t="s">
        <v>453</v>
      </c>
      <c r="I24" s="93" t="s">
        <v>454</v>
      </c>
      <c r="J24" s="93" t="s">
        <v>455</v>
      </c>
      <c r="K24" s="93" t="s">
        <v>456</v>
      </c>
      <c r="L24" s="93" t="s">
        <v>457</v>
      </c>
      <c r="M24" s="93" t="s">
        <v>458</v>
      </c>
      <c r="N24" s="93" t="s">
        <v>146</v>
      </c>
      <c r="O24" s="93" t="s">
        <v>504</v>
      </c>
      <c r="P24" s="93" t="s">
        <v>329</v>
      </c>
      <c r="Q24" s="93" t="s">
        <v>505</v>
      </c>
      <c r="R24" s="93" t="s">
        <v>506</v>
      </c>
      <c r="S24" s="93" t="s">
        <v>514</v>
      </c>
      <c r="T24" s="93" t="s">
        <v>312</v>
      </c>
      <c r="U24" s="93" t="s">
        <v>297</v>
      </c>
      <c r="V24" s="93" t="s">
        <v>298</v>
      </c>
      <c r="W24" s="93" t="s">
        <v>299</v>
      </c>
      <c r="X24" s="93" t="s">
        <v>515</v>
      </c>
      <c r="Y24" s="93" t="s">
        <v>509</v>
      </c>
      <c r="Z24" s="96" t="s">
        <v>302</v>
      </c>
      <c r="AA24" s="97" t="n">
        <v>1007</v>
      </c>
      <c r="AB24" s="94" t="n">
        <v>800</v>
      </c>
      <c r="AC24" s="94" t="n">
        <v>23</v>
      </c>
      <c r="AD24" s="94" t="n">
        <v>17601</v>
      </c>
      <c r="AE24" s="93" t="s">
        <v>516</v>
      </c>
      <c r="AF24" s="93" t="s">
        <v>517</v>
      </c>
      <c r="AG24" s="93" t="s">
        <v>518</v>
      </c>
      <c r="AH24" s="93" t="s">
        <v>519</v>
      </c>
      <c r="AI24" s="94" t="n">
        <v>11</v>
      </c>
      <c r="AJ24" s="94" t="n">
        <v>11</v>
      </c>
      <c r="AK24" s="94" t="n">
        <v>11</v>
      </c>
      <c r="AL24" s="94" t="n">
        <v>11</v>
      </c>
      <c r="AM24" s="94" t="n">
        <v>11</v>
      </c>
      <c r="AN24" s="93" t="s">
        <v>520</v>
      </c>
      <c r="AO24" s="93" t="s">
        <v>283</v>
      </c>
      <c r="AP24" s="93" t="s">
        <v>521</v>
      </c>
      <c r="AQ24" s="93" t="s">
        <v>522</v>
      </c>
      <c r="AR24" s="94" t="n">
        <v>8</v>
      </c>
    </row>
    <row r="25" customFormat="false" ht="15.75" hidden="false" customHeight="false" outlineLevel="0" collapsed="false">
      <c r="A25" s="98" t="s">
        <v>145</v>
      </c>
      <c r="B25" s="99" t="n">
        <v>2329</v>
      </c>
      <c r="C25" s="98" t="s">
        <v>523</v>
      </c>
      <c r="D25" s="100" t="s">
        <v>281</v>
      </c>
      <c r="E25" s="98" t="s">
        <v>524</v>
      </c>
      <c r="F25" s="98" t="s">
        <v>525</v>
      </c>
      <c r="G25" s="98" t="s">
        <v>452</v>
      </c>
      <c r="H25" s="98" t="s">
        <v>453</v>
      </c>
      <c r="I25" s="98" t="s">
        <v>454</v>
      </c>
      <c r="J25" s="98" t="s">
        <v>455</v>
      </c>
      <c r="K25" s="98" t="s">
        <v>456</v>
      </c>
      <c r="L25" s="98" t="s">
        <v>457</v>
      </c>
      <c r="M25" s="98" t="s">
        <v>458</v>
      </c>
      <c r="N25" s="98" t="s">
        <v>146</v>
      </c>
      <c r="O25" s="98" t="s">
        <v>504</v>
      </c>
      <c r="P25" s="98" t="s">
        <v>329</v>
      </c>
      <c r="Q25" s="98" t="s">
        <v>505</v>
      </c>
      <c r="R25" s="98" t="s">
        <v>506</v>
      </c>
      <c r="S25" s="98" t="s">
        <v>526</v>
      </c>
      <c r="T25" s="98" t="s">
        <v>312</v>
      </c>
      <c r="U25" s="98" t="s">
        <v>297</v>
      </c>
      <c r="V25" s="98" t="s">
        <v>298</v>
      </c>
      <c r="W25" s="98" t="s">
        <v>299</v>
      </c>
      <c r="X25" s="98" t="s">
        <v>527</v>
      </c>
      <c r="Y25" s="98" t="s">
        <v>528</v>
      </c>
      <c r="Z25" s="101" t="s">
        <v>302</v>
      </c>
      <c r="AA25" s="102" t="n">
        <v>1007</v>
      </c>
      <c r="AB25" s="99" t="n">
        <v>800</v>
      </c>
      <c r="AC25" s="99" t="n">
        <v>23</v>
      </c>
      <c r="AD25" s="99" t="n">
        <v>17782</v>
      </c>
      <c r="AE25" s="98" t="s">
        <v>529</v>
      </c>
      <c r="AF25" s="98" t="s">
        <v>530</v>
      </c>
      <c r="AG25" s="98" t="s">
        <v>531</v>
      </c>
      <c r="AH25" s="98" t="s">
        <v>532</v>
      </c>
      <c r="AI25" s="99" t="n">
        <v>40</v>
      </c>
      <c r="AJ25" s="99" t="n">
        <v>40</v>
      </c>
      <c r="AK25" s="99" t="n">
        <v>40</v>
      </c>
      <c r="AL25" s="99" t="n">
        <v>40</v>
      </c>
      <c r="AM25" s="99" t="n">
        <v>160</v>
      </c>
      <c r="AN25" s="98" t="s">
        <v>533</v>
      </c>
      <c r="AO25" s="98" t="s">
        <v>283</v>
      </c>
      <c r="AP25" s="98" t="s">
        <v>534</v>
      </c>
      <c r="AQ25" s="98" t="s">
        <v>535</v>
      </c>
      <c r="AR25" s="99" t="n">
        <v>21</v>
      </c>
    </row>
    <row r="26" customFormat="false" ht="15.75" hidden="false" customHeight="false" outlineLevel="0" collapsed="false">
      <c r="A26" s="93" t="s">
        <v>145</v>
      </c>
      <c r="B26" s="94" t="n">
        <v>3153</v>
      </c>
      <c r="C26" s="93" t="s">
        <v>536</v>
      </c>
      <c r="D26" s="95" t="s">
        <v>281</v>
      </c>
      <c r="E26" s="93" t="s">
        <v>537</v>
      </c>
      <c r="F26" s="93" t="s">
        <v>538</v>
      </c>
      <c r="G26" s="93" t="s">
        <v>452</v>
      </c>
      <c r="H26" s="93" t="s">
        <v>453</v>
      </c>
      <c r="I26" s="93" t="s">
        <v>454</v>
      </c>
      <c r="J26" s="93" t="s">
        <v>455</v>
      </c>
      <c r="K26" s="93" t="s">
        <v>456</v>
      </c>
      <c r="L26" s="93" t="s">
        <v>457</v>
      </c>
      <c r="M26" s="93" t="s">
        <v>458</v>
      </c>
      <c r="N26" s="93" t="s">
        <v>146</v>
      </c>
      <c r="O26" s="93" t="s">
        <v>504</v>
      </c>
      <c r="P26" s="93" t="s">
        <v>329</v>
      </c>
      <c r="Q26" s="93" t="s">
        <v>505</v>
      </c>
      <c r="R26" s="93" t="s">
        <v>506</v>
      </c>
      <c r="S26" s="93" t="s">
        <v>539</v>
      </c>
      <c r="T26" s="93" t="s">
        <v>312</v>
      </c>
      <c r="U26" s="93" t="s">
        <v>297</v>
      </c>
      <c r="V26" s="93" t="s">
        <v>298</v>
      </c>
      <c r="W26" s="93" t="s">
        <v>299</v>
      </c>
      <c r="X26" s="93" t="s">
        <v>540</v>
      </c>
      <c r="Y26" s="93" t="s">
        <v>509</v>
      </c>
      <c r="Z26" s="96" t="s">
        <v>302</v>
      </c>
      <c r="AA26" s="97" t="n">
        <v>1007</v>
      </c>
      <c r="AB26" s="94" t="n">
        <v>800</v>
      </c>
      <c r="AC26" s="94" t="n">
        <v>23</v>
      </c>
      <c r="AD26" s="94" t="n">
        <v>17982</v>
      </c>
      <c r="AE26" s="93" t="s">
        <v>283</v>
      </c>
      <c r="AF26" s="93" t="s">
        <v>283</v>
      </c>
      <c r="AG26" s="93" t="s">
        <v>541</v>
      </c>
      <c r="AH26" s="93" t="s">
        <v>542</v>
      </c>
      <c r="AI26" s="94" t="n">
        <v>0</v>
      </c>
      <c r="AJ26" s="94" t="n">
        <v>0</v>
      </c>
      <c r="AK26" s="94" t="n">
        <v>5</v>
      </c>
      <c r="AL26" s="94" t="n">
        <v>6</v>
      </c>
      <c r="AM26" s="94" t="n">
        <v>11</v>
      </c>
      <c r="AN26" s="93" t="s">
        <v>538</v>
      </c>
      <c r="AO26" s="93" t="s">
        <v>283</v>
      </c>
      <c r="AP26" s="93" t="s">
        <v>543</v>
      </c>
      <c r="AQ26" s="93" t="s">
        <v>544</v>
      </c>
      <c r="AR26" s="94" t="n">
        <v>1</v>
      </c>
    </row>
    <row r="27" customFormat="false" ht="15.75" hidden="false" customHeight="false" outlineLevel="0" collapsed="false">
      <c r="A27" s="98" t="s">
        <v>145</v>
      </c>
      <c r="B27" s="98"/>
      <c r="C27" s="98"/>
      <c r="D27" s="98"/>
      <c r="E27" s="98"/>
      <c r="F27" s="98"/>
      <c r="G27" s="98" t="s">
        <v>452</v>
      </c>
      <c r="H27" s="98" t="s">
        <v>453</v>
      </c>
      <c r="I27" s="98" t="s">
        <v>454</v>
      </c>
      <c r="J27" s="98" t="s">
        <v>455</v>
      </c>
      <c r="K27" s="98" t="s">
        <v>456</v>
      </c>
      <c r="L27" s="98" t="s">
        <v>457</v>
      </c>
      <c r="M27" s="98" t="s">
        <v>458</v>
      </c>
      <c r="N27" s="98" t="s">
        <v>146</v>
      </c>
      <c r="O27" s="98" t="s">
        <v>504</v>
      </c>
      <c r="P27" s="98" t="s">
        <v>329</v>
      </c>
      <c r="Q27" s="98" t="s">
        <v>505</v>
      </c>
      <c r="R27" s="98" t="s">
        <v>506</v>
      </c>
      <c r="S27" s="98" t="s">
        <v>545</v>
      </c>
      <c r="T27" s="98" t="s">
        <v>312</v>
      </c>
      <c r="U27" s="98" t="s">
        <v>332</v>
      </c>
      <c r="V27" s="98" t="s">
        <v>298</v>
      </c>
      <c r="W27" s="98" t="s">
        <v>299</v>
      </c>
      <c r="X27" s="98" t="s">
        <v>546</v>
      </c>
      <c r="Y27" s="98" t="s">
        <v>547</v>
      </c>
      <c r="Z27" s="101" t="s">
        <v>302</v>
      </c>
      <c r="AA27" s="102" t="n">
        <v>1007</v>
      </c>
      <c r="AB27" s="99" t="n">
        <v>800</v>
      </c>
      <c r="AC27" s="99" t="n">
        <v>23</v>
      </c>
      <c r="AD27" s="99" t="n">
        <v>18012</v>
      </c>
      <c r="AE27" s="98" t="s">
        <v>283</v>
      </c>
      <c r="AF27" s="98" t="s">
        <v>283</v>
      </c>
      <c r="AG27" s="98" t="s">
        <v>283</v>
      </c>
      <c r="AH27" s="98" t="s">
        <v>283</v>
      </c>
      <c r="AI27" s="99" t="n">
        <v>0</v>
      </c>
      <c r="AJ27" s="99" t="n">
        <v>0</v>
      </c>
      <c r="AK27" s="99" t="n">
        <v>0</v>
      </c>
      <c r="AL27" s="99" t="n">
        <v>0</v>
      </c>
      <c r="AM27" s="99" t="n">
        <v>0</v>
      </c>
      <c r="AN27" s="98" t="s">
        <v>283</v>
      </c>
      <c r="AO27" s="98" t="s">
        <v>283</v>
      </c>
      <c r="AP27" s="98" t="s">
        <v>283</v>
      </c>
      <c r="AQ27" s="98" t="s">
        <v>283</v>
      </c>
      <c r="AR27" s="99" t="n">
        <v>43672</v>
      </c>
    </row>
    <row r="28" customFormat="false" ht="15.75" hidden="false" customHeight="false" outlineLevel="0" collapsed="false">
      <c r="A28" s="93" t="s">
        <v>145</v>
      </c>
      <c r="B28" s="93"/>
      <c r="C28" s="93"/>
      <c r="D28" s="93"/>
      <c r="E28" s="93"/>
      <c r="F28" s="93"/>
      <c r="G28" s="93" t="s">
        <v>452</v>
      </c>
      <c r="H28" s="93" t="s">
        <v>453</v>
      </c>
      <c r="I28" s="93" t="s">
        <v>454</v>
      </c>
      <c r="J28" s="93" t="s">
        <v>455</v>
      </c>
      <c r="K28" s="93" t="s">
        <v>456</v>
      </c>
      <c r="L28" s="93" t="s">
        <v>457</v>
      </c>
      <c r="M28" s="93" t="s">
        <v>458</v>
      </c>
      <c r="N28" s="93" t="s">
        <v>146</v>
      </c>
      <c r="O28" s="93" t="s">
        <v>504</v>
      </c>
      <c r="P28" s="93" t="s">
        <v>329</v>
      </c>
      <c r="Q28" s="93" t="s">
        <v>505</v>
      </c>
      <c r="R28" s="93" t="s">
        <v>506</v>
      </c>
      <c r="S28" s="93" t="s">
        <v>548</v>
      </c>
      <c r="T28" s="93" t="s">
        <v>312</v>
      </c>
      <c r="U28" s="93" t="s">
        <v>332</v>
      </c>
      <c r="V28" s="93" t="s">
        <v>298</v>
      </c>
      <c r="W28" s="93" t="s">
        <v>299</v>
      </c>
      <c r="X28" s="93" t="s">
        <v>549</v>
      </c>
      <c r="Y28" s="93" t="s">
        <v>550</v>
      </c>
      <c r="Z28" s="96" t="s">
        <v>302</v>
      </c>
      <c r="AA28" s="97" t="n">
        <v>1007</v>
      </c>
      <c r="AB28" s="94" t="n">
        <v>800</v>
      </c>
      <c r="AC28" s="94" t="n">
        <v>23</v>
      </c>
      <c r="AD28" s="94" t="n">
        <v>18850</v>
      </c>
      <c r="AE28" s="93" t="s">
        <v>283</v>
      </c>
      <c r="AF28" s="93" t="s">
        <v>283</v>
      </c>
      <c r="AG28" s="93" t="s">
        <v>283</v>
      </c>
      <c r="AH28" s="93" t="s">
        <v>283</v>
      </c>
      <c r="AI28" s="94" t="n">
        <v>0</v>
      </c>
      <c r="AJ28" s="94" t="n">
        <v>0</v>
      </c>
      <c r="AK28" s="94" t="n">
        <v>0</v>
      </c>
      <c r="AL28" s="94" t="n">
        <v>0</v>
      </c>
      <c r="AM28" s="94" t="n">
        <v>0</v>
      </c>
      <c r="AN28" s="93" t="s">
        <v>283</v>
      </c>
      <c r="AO28" s="93" t="s">
        <v>283</v>
      </c>
      <c r="AP28" s="93" t="s">
        <v>283</v>
      </c>
      <c r="AQ28" s="93" t="s">
        <v>283</v>
      </c>
      <c r="AR28" s="94" t="n">
        <v>449</v>
      </c>
    </row>
    <row r="29" customFormat="false" ht="15.75" hidden="false" customHeight="false" outlineLevel="0" collapsed="false">
      <c r="A29" s="98" t="s">
        <v>145</v>
      </c>
      <c r="B29" s="98"/>
      <c r="C29" s="98"/>
      <c r="D29" s="98"/>
      <c r="E29" s="98"/>
      <c r="F29" s="98"/>
      <c r="G29" s="98" t="s">
        <v>452</v>
      </c>
      <c r="H29" s="98" t="s">
        <v>453</v>
      </c>
      <c r="I29" s="98" t="s">
        <v>454</v>
      </c>
      <c r="J29" s="98" t="s">
        <v>455</v>
      </c>
      <c r="K29" s="98" t="s">
        <v>456</v>
      </c>
      <c r="L29" s="98" t="s">
        <v>457</v>
      </c>
      <c r="M29" s="98" t="s">
        <v>458</v>
      </c>
      <c r="N29" s="98" t="s">
        <v>146</v>
      </c>
      <c r="O29" s="98" t="s">
        <v>504</v>
      </c>
      <c r="P29" s="98" t="s">
        <v>329</v>
      </c>
      <c r="Q29" s="98" t="s">
        <v>505</v>
      </c>
      <c r="R29" s="98" t="s">
        <v>506</v>
      </c>
      <c r="S29" s="98" t="s">
        <v>551</v>
      </c>
      <c r="T29" s="98" t="s">
        <v>312</v>
      </c>
      <c r="U29" s="98" t="s">
        <v>332</v>
      </c>
      <c r="V29" s="98" t="s">
        <v>298</v>
      </c>
      <c r="W29" s="98" t="s">
        <v>299</v>
      </c>
      <c r="X29" s="98" t="s">
        <v>552</v>
      </c>
      <c r="Y29" s="98" t="s">
        <v>553</v>
      </c>
      <c r="Z29" s="101" t="s">
        <v>302</v>
      </c>
      <c r="AA29" s="102" t="n">
        <v>1007</v>
      </c>
      <c r="AB29" s="99" t="n">
        <v>800</v>
      </c>
      <c r="AC29" s="99" t="n">
        <v>23</v>
      </c>
      <c r="AD29" s="99" t="n">
        <v>18852</v>
      </c>
      <c r="AE29" s="98" t="s">
        <v>283</v>
      </c>
      <c r="AF29" s="98" t="s">
        <v>283</v>
      </c>
      <c r="AG29" s="98" t="s">
        <v>283</v>
      </c>
      <c r="AH29" s="98" t="s">
        <v>283</v>
      </c>
      <c r="AI29" s="99" t="n">
        <v>0</v>
      </c>
      <c r="AJ29" s="99" t="n">
        <v>0</v>
      </c>
      <c r="AK29" s="99" t="n">
        <v>0</v>
      </c>
      <c r="AL29" s="99" t="n">
        <v>0</v>
      </c>
      <c r="AM29" s="99" t="n">
        <v>0</v>
      </c>
      <c r="AN29" s="98" t="s">
        <v>283</v>
      </c>
      <c r="AO29" s="98" t="s">
        <v>283</v>
      </c>
      <c r="AP29" s="98" t="s">
        <v>283</v>
      </c>
      <c r="AQ29" s="98" t="s">
        <v>283</v>
      </c>
      <c r="AR29" s="99" t="n">
        <v>134</v>
      </c>
    </row>
    <row r="30" customFormat="false" ht="15.75" hidden="false" customHeight="false" outlineLevel="0" collapsed="false">
      <c r="A30" s="93" t="s">
        <v>181</v>
      </c>
      <c r="B30" s="93"/>
      <c r="C30" s="93"/>
      <c r="D30" s="93"/>
      <c r="E30" s="93"/>
      <c r="F30" s="93"/>
      <c r="G30" s="93" t="s">
        <v>452</v>
      </c>
      <c r="H30" s="93" t="s">
        <v>453</v>
      </c>
      <c r="I30" s="93" t="s">
        <v>454</v>
      </c>
      <c r="J30" s="93" t="s">
        <v>455</v>
      </c>
      <c r="K30" s="93" t="s">
        <v>456</v>
      </c>
      <c r="L30" s="93" t="s">
        <v>457</v>
      </c>
      <c r="M30" s="93" t="s">
        <v>458</v>
      </c>
      <c r="N30" s="93" t="s">
        <v>554</v>
      </c>
      <c r="O30" s="93" t="s">
        <v>555</v>
      </c>
      <c r="P30" s="93" t="s">
        <v>329</v>
      </c>
      <c r="Q30" s="93" t="s">
        <v>556</v>
      </c>
      <c r="R30" s="93" t="s">
        <v>557</v>
      </c>
      <c r="S30" s="93" t="s">
        <v>558</v>
      </c>
      <c r="T30" s="93" t="s">
        <v>312</v>
      </c>
      <c r="U30" s="93" t="s">
        <v>332</v>
      </c>
      <c r="V30" s="93" t="s">
        <v>298</v>
      </c>
      <c r="W30" s="93" t="s">
        <v>299</v>
      </c>
      <c r="X30" s="93" t="s">
        <v>559</v>
      </c>
      <c r="Y30" s="93" t="s">
        <v>560</v>
      </c>
      <c r="Z30" s="96" t="s">
        <v>302</v>
      </c>
      <c r="AA30" s="97" t="n">
        <v>1007</v>
      </c>
      <c r="AB30" s="94" t="n">
        <v>1400</v>
      </c>
      <c r="AC30" s="94" t="n">
        <v>11</v>
      </c>
      <c r="AD30" s="94" t="n">
        <v>18510</v>
      </c>
      <c r="AE30" s="93" t="s">
        <v>283</v>
      </c>
      <c r="AF30" s="93" t="s">
        <v>283</v>
      </c>
      <c r="AG30" s="93" t="s">
        <v>283</v>
      </c>
      <c r="AH30" s="93" t="s">
        <v>283</v>
      </c>
      <c r="AI30" s="94" t="n">
        <v>0</v>
      </c>
      <c r="AJ30" s="94" t="n">
        <v>0</v>
      </c>
      <c r="AK30" s="94" t="n">
        <v>0</v>
      </c>
      <c r="AL30" s="94" t="n">
        <v>0</v>
      </c>
      <c r="AM30" s="94" t="n">
        <v>0</v>
      </c>
      <c r="AN30" s="93"/>
      <c r="AO30" s="93"/>
      <c r="AP30" s="93"/>
      <c r="AQ30" s="93"/>
      <c r="AR30" s="93"/>
    </row>
    <row r="31" customFormat="false" ht="15.75" hidden="false" customHeight="false" outlineLevel="0" collapsed="false">
      <c r="A31" s="98" t="s">
        <v>181</v>
      </c>
      <c r="B31" s="98"/>
      <c r="C31" s="98"/>
      <c r="D31" s="98"/>
      <c r="E31" s="98"/>
      <c r="F31" s="98"/>
      <c r="G31" s="98" t="s">
        <v>452</v>
      </c>
      <c r="H31" s="98" t="s">
        <v>453</v>
      </c>
      <c r="I31" s="98" t="s">
        <v>454</v>
      </c>
      <c r="J31" s="98" t="s">
        <v>455</v>
      </c>
      <c r="K31" s="98" t="s">
        <v>456</v>
      </c>
      <c r="L31" s="98" t="s">
        <v>457</v>
      </c>
      <c r="M31" s="98" t="s">
        <v>458</v>
      </c>
      <c r="N31" s="98" t="s">
        <v>554</v>
      </c>
      <c r="O31" s="98" t="s">
        <v>555</v>
      </c>
      <c r="P31" s="98" t="s">
        <v>329</v>
      </c>
      <c r="Q31" s="98" t="s">
        <v>556</v>
      </c>
      <c r="R31" s="98" t="s">
        <v>557</v>
      </c>
      <c r="S31" s="98" t="s">
        <v>561</v>
      </c>
      <c r="T31" s="98" t="s">
        <v>312</v>
      </c>
      <c r="U31" s="98" t="s">
        <v>332</v>
      </c>
      <c r="V31" s="98" t="s">
        <v>298</v>
      </c>
      <c r="W31" s="98" t="s">
        <v>299</v>
      </c>
      <c r="X31" s="98" t="s">
        <v>562</v>
      </c>
      <c r="Y31" s="98" t="s">
        <v>563</v>
      </c>
      <c r="Z31" s="101" t="s">
        <v>302</v>
      </c>
      <c r="AA31" s="102" t="n">
        <v>1007</v>
      </c>
      <c r="AB31" s="99" t="n">
        <v>1400</v>
      </c>
      <c r="AC31" s="99" t="n">
        <v>11</v>
      </c>
      <c r="AD31" s="99" t="n">
        <v>18511</v>
      </c>
      <c r="AE31" s="98" t="s">
        <v>283</v>
      </c>
      <c r="AF31" s="98" t="s">
        <v>283</v>
      </c>
      <c r="AG31" s="98" t="s">
        <v>283</v>
      </c>
      <c r="AH31" s="98" t="s">
        <v>283</v>
      </c>
      <c r="AI31" s="99" t="n">
        <v>0</v>
      </c>
      <c r="AJ31" s="99" t="n">
        <v>0</v>
      </c>
      <c r="AK31" s="99" t="n">
        <v>0</v>
      </c>
      <c r="AL31" s="99" t="n">
        <v>0</v>
      </c>
      <c r="AM31" s="99" t="n">
        <v>0</v>
      </c>
      <c r="AN31" s="98"/>
      <c r="AO31" s="98"/>
      <c r="AP31" s="98"/>
      <c r="AQ31" s="98"/>
      <c r="AR31" s="98"/>
    </row>
    <row r="32" customFormat="false" ht="15.75" hidden="false" customHeight="false" outlineLevel="0" collapsed="false">
      <c r="A32" s="93" t="s">
        <v>181</v>
      </c>
      <c r="B32" s="93"/>
      <c r="C32" s="93"/>
      <c r="D32" s="93"/>
      <c r="E32" s="93"/>
      <c r="F32" s="93"/>
      <c r="G32" s="93" t="s">
        <v>452</v>
      </c>
      <c r="H32" s="93" t="s">
        <v>453</v>
      </c>
      <c r="I32" s="93" t="s">
        <v>454</v>
      </c>
      <c r="J32" s="93" t="s">
        <v>455</v>
      </c>
      <c r="K32" s="93" t="s">
        <v>456</v>
      </c>
      <c r="L32" s="93" t="s">
        <v>457</v>
      </c>
      <c r="M32" s="93" t="s">
        <v>458</v>
      </c>
      <c r="N32" s="93" t="s">
        <v>554</v>
      </c>
      <c r="O32" s="93" t="s">
        <v>555</v>
      </c>
      <c r="P32" s="93" t="s">
        <v>329</v>
      </c>
      <c r="Q32" s="93" t="s">
        <v>556</v>
      </c>
      <c r="R32" s="93" t="s">
        <v>557</v>
      </c>
      <c r="S32" s="93" t="s">
        <v>564</v>
      </c>
      <c r="T32" s="93" t="s">
        <v>312</v>
      </c>
      <c r="U32" s="93" t="s">
        <v>332</v>
      </c>
      <c r="V32" s="93" t="s">
        <v>298</v>
      </c>
      <c r="W32" s="93" t="s">
        <v>299</v>
      </c>
      <c r="X32" s="93" t="s">
        <v>565</v>
      </c>
      <c r="Y32" s="93" t="s">
        <v>566</v>
      </c>
      <c r="Z32" s="96" t="s">
        <v>302</v>
      </c>
      <c r="AA32" s="97" t="n">
        <v>1007</v>
      </c>
      <c r="AB32" s="94" t="n">
        <v>1400</v>
      </c>
      <c r="AC32" s="94" t="n">
        <v>11</v>
      </c>
      <c r="AD32" s="94" t="n">
        <v>18527</v>
      </c>
      <c r="AE32" s="93" t="s">
        <v>283</v>
      </c>
      <c r="AF32" s="93" t="s">
        <v>283</v>
      </c>
      <c r="AG32" s="93" t="s">
        <v>283</v>
      </c>
      <c r="AH32" s="93" t="s">
        <v>283</v>
      </c>
      <c r="AI32" s="94" t="n">
        <v>0</v>
      </c>
      <c r="AJ32" s="94" t="n">
        <v>0</v>
      </c>
      <c r="AK32" s="94" t="n">
        <v>0</v>
      </c>
      <c r="AL32" s="94" t="n">
        <v>0</v>
      </c>
      <c r="AM32" s="94" t="n">
        <v>0</v>
      </c>
      <c r="AN32" s="93" t="s">
        <v>283</v>
      </c>
      <c r="AO32" s="93" t="s">
        <v>283</v>
      </c>
      <c r="AP32" s="93" t="s">
        <v>283</v>
      </c>
      <c r="AQ32" s="93" t="s">
        <v>283</v>
      </c>
      <c r="AR32" s="94" t="n">
        <v>1</v>
      </c>
    </row>
    <row r="33" customFormat="false" ht="15.75" hidden="false" customHeight="false" outlineLevel="0" collapsed="false">
      <c r="A33" s="98" t="s">
        <v>181</v>
      </c>
      <c r="B33" s="98"/>
      <c r="C33" s="98"/>
      <c r="D33" s="98"/>
      <c r="E33" s="98"/>
      <c r="F33" s="98"/>
      <c r="G33" s="98" t="s">
        <v>452</v>
      </c>
      <c r="H33" s="98" t="s">
        <v>453</v>
      </c>
      <c r="I33" s="98" t="s">
        <v>454</v>
      </c>
      <c r="J33" s="98" t="s">
        <v>455</v>
      </c>
      <c r="K33" s="98" t="s">
        <v>456</v>
      </c>
      <c r="L33" s="98" t="s">
        <v>457</v>
      </c>
      <c r="M33" s="98" t="s">
        <v>458</v>
      </c>
      <c r="N33" s="98" t="s">
        <v>554</v>
      </c>
      <c r="O33" s="98" t="s">
        <v>555</v>
      </c>
      <c r="P33" s="98" t="s">
        <v>329</v>
      </c>
      <c r="Q33" s="98" t="s">
        <v>556</v>
      </c>
      <c r="R33" s="98" t="s">
        <v>557</v>
      </c>
      <c r="S33" s="98" t="s">
        <v>567</v>
      </c>
      <c r="T33" s="98" t="s">
        <v>312</v>
      </c>
      <c r="U33" s="98" t="s">
        <v>332</v>
      </c>
      <c r="V33" s="98" t="s">
        <v>298</v>
      </c>
      <c r="W33" s="98" t="s">
        <v>299</v>
      </c>
      <c r="X33" s="98" t="s">
        <v>568</v>
      </c>
      <c r="Y33" s="98" t="s">
        <v>569</v>
      </c>
      <c r="Z33" s="101" t="s">
        <v>302</v>
      </c>
      <c r="AA33" s="102" t="n">
        <v>1007</v>
      </c>
      <c r="AB33" s="99" t="n">
        <v>1400</v>
      </c>
      <c r="AC33" s="99" t="n">
        <v>11</v>
      </c>
      <c r="AD33" s="99" t="n">
        <v>18528</v>
      </c>
      <c r="AE33" s="98" t="s">
        <v>283</v>
      </c>
      <c r="AF33" s="98" t="s">
        <v>283</v>
      </c>
      <c r="AG33" s="98" t="s">
        <v>283</v>
      </c>
      <c r="AH33" s="98" t="s">
        <v>283</v>
      </c>
      <c r="AI33" s="99" t="n">
        <v>0</v>
      </c>
      <c r="AJ33" s="99" t="n">
        <v>0</v>
      </c>
      <c r="AK33" s="99" t="n">
        <v>0</v>
      </c>
      <c r="AL33" s="99" t="n">
        <v>0</v>
      </c>
      <c r="AM33" s="99" t="n">
        <v>0</v>
      </c>
      <c r="AN33" s="98"/>
      <c r="AO33" s="98"/>
      <c r="AP33" s="98"/>
      <c r="AQ33" s="98"/>
      <c r="AR33" s="98"/>
    </row>
    <row r="34" customFormat="false" ht="15.75" hidden="false" customHeight="false" outlineLevel="0" collapsed="false">
      <c r="A34" s="93" t="s">
        <v>181</v>
      </c>
      <c r="B34" s="93"/>
      <c r="C34" s="93"/>
      <c r="D34" s="93"/>
      <c r="E34" s="93"/>
      <c r="F34" s="93"/>
      <c r="G34" s="93" t="s">
        <v>452</v>
      </c>
      <c r="H34" s="93" t="s">
        <v>453</v>
      </c>
      <c r="I34" s="93" t="s">
        <v>454</v>
      </c>
      <c r="J34" s="93" t="s">
        <v>455</v>
      </c>
      <c r="K34" s="93" t="s">
        <v>456</v>
      </c>
      <c r="L34" s="93" t="s">
        <v>457</v>
      </c>
      <c r="M34" s="93" t="s">
        <v>458</v>
      </c>
      <c r="N34" s="93" t="s">
        <v>554</v>
      </c>
      <c r="O34" s="93" t="s">
        <v>555</v>
      </c>
      <c r="P34" s="93" t="s">
        <v>329</v>
      </c>
      <c r="Q34" s="93" t="s">
        <v>556</v>
      </c>
      <c r="R34" s="93" t="s">
        <v>557</v>
      </c>
      <c r="S34" s="93" t="s">
        <v>570</v>
      </c>
      <c r="T34" s="93" t="s">
        <v>312</v>
      </c>
      <c r="U34" s="93" t="s">
        <v>332</v>
      </c>
      <c r="V34" s="93" t="s">
        <v>298</v>
      </c>
      <c r="W34" s="93" t="s">
        <v>299</v>
      </c>
      <c r="X34" s="93" t="s">
        <v>571</v>
      </c>
      <c r="Y34" s="93" t="s">
        <v>572</v>
      </c>
      <c r="Z34" s="96" t="s">
        <v>302</v>
      </c>
      <c r="AA34" s="97" t="n">
        <v>1007</v>
      </c>
      <c r="AB34" s="94" t="n">
        <v>1400</v>
      </c>
      <c r="AC34" s="94" t="n">
        <v>11</v>
      </c>
      <c r="AD34" s="94" t="n">
        <v>18529</v>
      </c>
      <c r="AE34" s="93" t="s">
        <v>283</v>
      </c>
      <c r="AF34" s="93" t="s">
        <v>283</v>
      </c>
      <c r="AG34" s="93" t="s">
        <v>283</v>
      </c>
      <c r="AH34" s="93" t="s">
        <v>283</v>
      </c>
      <c r="AI34" s="94" t="n">
        <v>0</v>
      </c>
      <c r="AJ34" s="94" t="n">
        <v>0</v>
      </c>
      <c r="AK34" s="94" t="n">
        <v>0</v>
      </c>
      <c r="AL34" s="94" t="n">
        <v>0</v>
      </c>
      <c r="AM34" s="94" t="n">
        <v>0</v>
      </c>
      <c r="AN34" s="93"/>
      <c r="AO34" s="93"/>
      <c r="AP34" s="93"/>
      <c r="AQ34" s="93"/>
      <c r="AR34" s="93"/>
    </row>
    <row r="35" customFormat="false" ht="15.75" hidden="false" customHeight="false" outlineLevel="0" collapsed="false">
      <c r="A35" s="98" t="s">
        <v>181</v>
      </c>
      <c r="B35" s="98"/>
      <c r="C35" s="98"/>
      <c r="D35" s="98"/>
      <c r="E35" s="98"/>
      <c r="F35" s="98"/>
      <c r="G35" s="98" t="s">
        <v>452</v>
      </c>
      <c r="H35" s="98" t="s">
        <v>453</v>
      </c>
      <c r="I35" s="98" t="s">
        <v>454</v>
      </c>
      <c r="J35" s="98" t="s">
        <v>455</v>
      </c>
      <c r="K35" s="98" t="s">
        <v>456</v>
      </c>
      <c r="L35" s="98" t="s">
        <v>457</v>
      </c>
      <c r="M35" s="98" t="s">
        <v>458</v>
      </c>
      <c r="N35" s="98" t="s">
        <v>554</v>
      </c>
      <c r="O35" s="98" t="s">
        <v>555</v>
      </c>
      <c r="P35" s="98" t="s">
        <v>329</v>
      </c>
      <c r="Q35" s="98" t="s">
        <v>556</v>
      </c>
      <c r="R35" s="98" t="s">
        <v>557</v>
      </c>
      <c r="S35" s="98" t="s">
        <v>573</v>
      </c>
      <c r="T35" s="98" t="s">
        <v>476</v>
      </c>
      <c r="U35" s="98" t="s">
        <v>332</v>
      </c>
      <c r="V35" s="98" t="s">
        <v>298</v>
      </c>
      <c r="W35" s="98" t="s">
        <v>299</v>
      </c>
      <c r="X35" s="98" t="s">
        <v>574</v>
      </c>
      <c r="Y35" s="98" t="s">
        <v>575</v>
      </c>
      <c r="Z35" s="101" t="s">
        <v>302</v>
      </c>
      <c r="AA35" s="102" t="n">
        <v>1007</v>
      </c>
      <c r="AB35" s="99" t="n">
        <v>1400</v>
      </c>
      <c r="AC35" s="99" t="n">
        <v>11</v>
      </c>
      <c r="AD35" s="99" t="n">
        <v>18530</v>
      </c>
      <c r="AE35" s="98" t="s">
        <v>283</v>
      </c>
      <c r="AF35" s="98" t="s">
        <v>283</v>
      </c>
      <c r="AG35" s="98" t="s">
        <v>283</v>
      </c>
      <c r="AH35" s="98" t="s">
        <v>283</v>
      </c>
      <c r="AI35" s="99" t="n">
        <v>0</v>
      </c>
      <c r="AJ35" s="99" t="n">
        <v>0</v>
      </c>
      <c r="AK35" s="99" t="n">
        <v>0</v>
      </c>
      <c r="AL35" s="99" t="n">
        <v>0</v>
      </c>
      <c r="AM35" s="99" t="n">
        <v>0</v>
      </c>
      <c r="AN35" s="98"/>
      <c r="AO35" s="98"/>
      <c r="AP35" s="98"/>
      <c r="AQ35" s="98"/>
      <c r="AR35" s="98"/>
    </row>
    <row r="36" customFormat="false" ht="15.75" hidden="false" customHeight="false" outlineLevel="0" collapsed="false">
      <c r="A36" s="93" t="s">
        <v>181</v>
      </c>
      <c r="B36" s="93"/>
      <c r="C36" s="93"/>
      <c r="D36" s="93"/>
      <c r="E36" s="93"/>
      <c r="F36" s="93"/>
      <c r="G36" s="93" t="s">
        <v>452</v>
      </c>
      <c r="H36" s="93" t="s">
        <v>453</v>
      </c>
      <c r="I36" s="93" t="s">
        <v>454</v>
      </c>
      <c r="J36" s="93" t="s">
        <v>455</v>
      </c>
      <c r="K36" s="93" t="s">
        <v>456</v>
      </c>
      <c r="L36" s="93" t="s">
        <v>457</v>
      </c>
      <c r="M36" s="93" t="s">
        <v>458</v>
      </c>
      <c r="N36" s="93" t="s">
        <v>554</v>
      </c>
      <c r="O36" s="93" t="s">
        <v>555</v>
      </c>
      <c r="P36" s="93" t="s">
        <v>329</v>
      </c>
      <c r="Q36" s="93" t="s">
        <v>556</v>
      </c>
      <c r="R36" s="93" t="s">
        <v>557</v>
      </c>
      <c r="S36" s="93" t="s">
        <v>576</v>
      </c>
      <c r="T36" s="93" t="s">
        <v>312</v>
      </c>
      <c r="U36" s="93" t="s">
        <v>332</v>
      </c>
      <c r="V36" s="93" t="s">
        <v>298</v>
      </c>
      <c r="W36" s="93" t="s">
        <v>299</v>
      </c>
      <c r="X36" s="93" t="s">
        <v>577</v>
      </c>
      <c r="Y36" s="93" t="s">
        <v>578</v>
      </c>
      <c r="Z36" s="96" t="s">
        <v>302</v>
      </c>
      <c r="AA36" s="97" t="n">
        <v>1007</v>
      </c>
      <c r="AB36" s="94" t="n">
        <v>1400</v>
      </c>
      <c r="AC36" s="94" t="n">
        <v>11</v>
      </c>
      <c r="AD36" s="94" t="n">
        <v>18531</v>
      </c>
      <c r="AE36" s="93" t="s">
        <v>283</v>
      </c>
      <c r="AF36" s="93" t="s">
        <v>283</v>
      </c>
      <c r="AG36" s="93" t="s">
        <v>283</v>
      </c>
      <c r="AH36" s="93" t="s">
        <v>283</v>
      </c>
      <c r="AI36" s="94" t="n">
        <v>0</v>
      </c>
      <c r="AJ36" s="94" t="n">
        <v>0</v>
      </c>
      <c r="AK36" s="94" t="n">
        <v>0</v>
      </c>
      <c r="AL36" s="94" t="n">
        <v>0</v>
      </c>
      <c r="AM36" s="94" t="n">
        <v>0</v>
      </c>
      <c r="AN36" s="93"/>
      <c r="AO36" s="93"/>
      <c r="AP36" s="93"/>
      <c r="AQ36" s="93"/>
      <c r="AR36" s="93"/>
    </row>
    <row r="37" customFormat="false" ht="15.75" hidden="false" customHeight="false" outlineLevel="0" collapsed="false">
      <c r="A37" s="98" t="s">
        <v>181</v>
      </c>
      <c r="B37" s="98"/>
      <c r="C37" s="98"/>
      <c r="D37" s="98"/>
      <c r="E37" s="98"/>
      <c r="F37" s="98"/>
      <c r="G37" s="98" t="s">
        <v>452</v>
      </c>
      <c r="H37" s="98" t="s">
        <v>453</v>
      </c>
      <c r="I37" s="98" t="s">
        <v>454</v>
      </c>
      <c r="J37" s="98" t="s">
        <v>455</v>
      </c>
      <c r="K37" s="98" t="s">
        <v>456</v>
      </c>
      <c r="L37" s="98" t="s">
        <v>457</v>
      </c>
      <c r="M37" s="98" t="s">
        <v>458</v>
      </c>
      <c r="N37" s="98" t="s">
        <v>554</v>
      </c>
      <c r="O37" s="98" t="s">
        <v>555</v>
      </c>
      <c r="P37" s="98" t="s">
        <v>329</v>
      </c>
      <c r="Q37" s="98" t="s">
        <v>556</v>
      </c>
      <c r="R37" s="98" t="s">
        <v>557</v>
      </c>
      <c r="S37" s="98" t="s">
        <v>579</v>
      </c>
      <c r="T37" s="98" t="s">
        <v>476</v>
      </c>
      <c r="U37" s="98" t="s">
        <v>332</v>
      </c>
      <c r="V37" s="98" t="s">
        <v>298</v>
      </c>
      <c r="W37" s="98" t="s">
        <v>299</v>
      </c>
      <c r="X37" s="98" t="s">
        <v>580</v>
      </c>
      <c r="Y37" s="98" t="s">
        <v>581</v>
      </c>
      <c r="Z37" s="101" t="s">
        <v>302</v>
      </c>
      <c r="AA37" s="102" t="n">
        <v>1007</v>
      </c>
      <c r="AB37" s="99" t="n">
        <v>1400</v>
      </c>
      <c r="AC37" s="99" t="n">
        <v>11</v>
      </c>
      <c r="AD37" s="99" t="n">
        <v>18532</v>
      </c>
      <c r="AE37" s="98" t="s">
        <v>283</v>
      </c>
      <c r="AF37" s="98" t="s">
        <v>283</v>
      </c>
      <c r="AG37" s="98" t="s">
        <v>283</v>
      </c>
      <c r="AH37" s="98" t="s">
        <v>283</v>
      </c>
      <c r="AI37" s="99" t="n">
        <v>0</v>
      </c>
      <c r="AJ37" s="99" t="n">
        <v>0</v>
      </c>
      <c r="AK37" s="99" t="n">
        <v>0</v>
      </c>
      <c r="AL37" s="99" t="n">
        <v>0</v>
      </c>
      <c r="AM37" s="99" t="n">
        <v>0</v>
      </c>
      <c r="AN37" s="98"/>
      <c r="AO37" s="98"/>
      <c r="AP37" s="98"/>
      <c r="AQ37" s="98"/>
      <c r="AR37" s="98"/>
    </row>
    <row r="38" customFormat="false" ht="15.75" hidden="false" customHeight="false" outlineLevel="0" collapsed="false">
      <c r="A38" s="93" t="s">
        <v>181</v>
      </c>
      <c r="B38" s="93"/>
      <c r="C38" s="93"/>
      <c r="D38" s="93"/>
      <c r="E38" s="93"/>
      <c r="F38" s="93"/>
      <c r="G38" s="93" t="s">
        <v>452</v>
      </c>
      <c r="H38" s="93" t="s">
        <v>453</v>
      </c>
      <c r="I38" s="93" t="s">
        <v>454</v>
      </c>
      <c r="J38" s="93" t="s">
        <v>455</v>
      </c>
      <c r="K38" s="93" t="s">
        <v>456</v>
      </c>
      <c r="L38" s="93" t="s">
        <v>457</v>
      </c>
      <c r="M38" s="93" t="s">
        <v>458</v>
      </c>
      <c r="N38" s="93" t="s">
        <v>554</v>
      </c>
      <c r="O38" s="93" t="s">
        <v>555</v>
      </c>
      <c r="P38" s="93" t="s">
        <v>329</v>
      </c>
      <c r="Q38" s="93" t="s">
        <v>556</v>
      </c>
      <c r="R38" s="93" t="s">
        <v>557</v>
      </c>
      <c r="S38" s="93" t="s">
        <v>582</v>
      </c>
      <c r="T38" s="93" t="s">
        <v>312</v>
      </c>
      <c r="U38" s="93" t="s">
        <v>332</v>
      </c>
      <c r="V38" s="93" t="s">
        <v>298</v>
      </c>
      <c r="W38" s="93" t="s">
        <v>299</v>
      </c>
      <c r="X38" s="93" t="s">
        <v>583</v>
      </c>
      <c r="Y38" s="93" t="s">
        <v>584</v>
      </c>
      <c r="Z38" s="96" t="s">
        <v>302</v>
      </c>
      <c r="AA38" s="97" t="n">
        <v>1007</v>
      </c>
      <c r="AB38" s="94" t="n">
        <v>1400</v>
      </c>
      <c r="AC38" s="94" t="n">
        <v>11</v>
      </c>
      <c r="AD38" s="94" t="n">
        <v>18533</v>
      </c>
      <c r="AE38" s="93" t="s">
        <v>283</v>
      </c>
      <c r="AF38" s="93" t="s">
        <v>283</v>
      </c>
      <c r="AG38" s="93" t="s">
        <v>283</v>
      </c>
      <c r="AH38" s="93" t="s">
        <v>283</v>
      </c>
      <c r="AI38" s="94" t="n">
        <v>0</v>
      </c>
      <c r="AJ38" s="94" t="n">
        <v>0</v>
      </c>
      <c r="AK38" s="94" t="n">
        <v>0</v>
      </c>
      <c r="AL38" s="94" t="n">
        <v>0</v>
      </c>
      <c r="AM38" s="94" t="n">
        <v>0</v>
      </c>
      <c r="AN38" s="93"/>
      <c r="AO38" s="93"/>
      <c r="AP38" s="93"/>
      <c r="AQ38" s="93"/>
      <c r="AR38" s="93"/>
    </row>
    <row r="39" customFormat="false" ht="15.75" hidden="false" customHeight="false" outlineLevel="0" collapsed="false">
      <c r="A39" s="98" t="s">
        <v>181</v>
      </c>
      <c r="B39" s="99" t="n">
        <v>2528</v>
      </c>
      <c r="C39" s="98" t="s">
        <v>585</v>
      </c>
      <c r="D39" s="98" t="s">
        <v>586</v>
      </c>
      <c r="E39" s="98" t="s">
        <v>586</v>
      </c>
      <c r="F39" s="98" t="s">
        <v>283</v>
      </c>
      <c r="G39" s="98" t="s">
        <v>452</v>
      </c>
      <c r="H39" s="98" t="s">
        <v>453</v>
      </c>
      <c r="I39" s="98" t="s">
        <v>454</v>
      </c>
      <c r="J39" s="98" t="s">
        <v>455</v>
      </c>
      <c r="K39" s="98" t="s">
        <v>456</v>
      </c>
      <c r="L39" s="98" t="s">
        <v>457</v>
      </c>
      <c r="M39" s="98" t="s">
        <v>458</v>
      </c>
      <c r="N39" s="98" t="s">
        <v>554</v>
      </c>
      <c r="O39" s="98" t="s">
        <v>555</v>
      </c>
      <c r="P39" s="98" t="s">
        <v>329</v>
      </c>
      <c r="Q39" s="98" t="s">
        <v>556</v>
      </c>
      <c r="R39" s="98" t="s">
        <v>557</v>
      </c>
      <c r="S39" s="98" t="s">
        <v>587</v>
      </c>
      <c r="T39" s="98" t="s">
        <v>312</v>
      </c>
      <c r="U39" s="98" t="s">
        <v>297</v>
      </c>
      <c r="V39" s="98" t="s">
        <v>298</v>
      </c>
      <c r="W39" s="98" t="s">
        <v>299</v>
      </c>
      <c r="X39" s="98" t="s">
        <v>588</v>
      </c>
      <c r="Y39" s="98" t="s">
        <v>589</v>
      </c>
      <c r="Z39" s="101" t="s">
        <v>302</v>
      </c>
      <c r="AA39" s="102" t="n">
        <v>1007</v>
      </c>
      <c r="AB39" s="99" t="n">
        <v>1400</v>
      </c>
      <c r="AC39" s="99" t="n">
        <v>11</v>
      </c>
      <c r="AD39" s="99" t="n">
        <v>18539</v>
      </c>
      <c r="AE39" s="98" t="s">
        <v>586</v>
      </c>
      <c r="AF39" s="98" t="s">
        <v>590</v>
      </c>
      <c r="AG39" s="98" t="s">
        <v>591</v>
      </c>
      <c r="AH39" s="98" t="s">
        <v>592</v>
      </c>
      <c r="AI39" s="99" t="n">
        <v>1</v>
      </c>
      <c r="AJ39" s="99" t="n">
        <v>1</v>
      </c>
      <c r="AK39" s="99" t="n">
        <v>1</v>
      </c>
      <c r="AL39" s="99" t="n">
        <v>1</v>
      </c>
      <c r="AM39" s="99" t="n">
        <v>4</v>
      </c>
      <c r="AN39" s="98" t="s">
        <v>283</v>
      </c>
      <c r="AO39" s="98" t="s">
        <v>283</v>
      </c>
      <c r="AP39" s="98" t="s">
        <v>283</v>
      </c>
      <c r="AQ39" s="98" t="s">
        <v>283</v>
      </c>
      <c r="AR39" s="99" t="n">
        <v>1</v>
      </c>
    </row>
    <row r="40" customFormat="false" ht="15.75" hidden="false" customHeight="false" outlineLevel="0" collapsed="false">
      <c r="A40" s="93" t="s">
        <v>211</v>
      </c>
      <c r="B40" s="94" t="n">
        <v>2134</v>
      </c>
      <c r="C40" s="93" t="s">
        <v>593</v>
      </c>
      <c r="D40" s="95" t="s">
        <v>281</v>
      </c>
      <c r="E40" s="93" t="s">
        <v>594</v>
      </c>
      <c r="F40" s="93" t="s">
        <v>595</v>
      </c>
      <c r="G40" s="93" t="s">
        <v>452</v>
      </c>
      <c r="H40" s="93" t="s">
        <v>453</v>
      </c>
      <c r="I40" s="93" t="s">
        <v>454</v>
      </c>
      <c r="J40" s="93" t="s">
        <v>455</v>
      </c>
      <c r="K40" s="93" t="s">
        <v>456</v>
      </c>
      <c r="L40" s="93" t="s">
        <v>457</v>
      </c>
      <c r="M40" s="93" t="s">
        <v>458</v>
      </c>
      <c r="N40" s="93" t="s">
        <v>212</v>
      </c>
      <c r="O40" s="93" t="s">
        <v>596</v>
      </c>
      <c r="P40" s="93" t="s">
        <v>329</v>
      </c>
      <c r="Q40" s="93" t="s">
        <v>493</v>
      </c>
      <c r="R40" s="93" t="s">
        <v>597</v>
      </c>
      <c r="S40" s="93" t="s">
        <v>598</v>
      </c>
      <c r="T40" s="93" t="s">
        <v>376</v>
      </c>
      <c r="U40" s="93" t="s">
        <v>297</v>
      </c>
      <c r="V40" s="93" t="s">
        <v>599</v>
      </c>
      <c r="W40" s="93" t="s">
        <v>299</v>
      </c>
      <c r="X40" s="93" t="s">
        <v>600</v>
      </c>
      <c r="Y40" s="93" t="s">
        <v>601</v>
      </c>
      <c r="Z40" s="96" t="s">
        <v>302</v>
      </c>
      <c r="AA40" s="97" t="n">
        <v>1007</v>
      </c>
      <c r="AB40" s="94" t="n">
        <v>1900</v>
      </c>
      <c r="AC40" s="94" t="n">
        <v>12</v>
      </c>
      <c r="AD40" s="94" t="n">
        <v>9040</v>
      </c>
      <c r="AE40" s="93" t="s">
        <v>602</v>
      </c>
      <c r="AF40" s="93" t="s">
        <v>603</v>
      </c>
      <c r="AG40" s="93" t="s">
        <v>604</v>
      </c>
      <c r="AH40" s="93" t="s">
        <v>605</v>
      </c>
      <c r="AI40" s="94" t="n">
        <v>22478</v>
      </c>
      <c r="AJ40" s="94" t="n">
        <v>24000</v>
      </c>
      <c r="AK40" s="94" t="n">
        <v>25613</v>
      </c>
      <c r="AL40" s="94" t="n">
        <v>27172</v>
      </c>
      <c r="AM40" s="94" t="n">
        <v>99263</v>
      </c>
      <c r="AN40" s="93" t="s">
        <v>595</v>
      </c>
      <c r="AO40" s="93" t="s">
        <v>283</v>
      </c>
      <c r="AP40" s="93" t="s">
        <v>606</v>
      </c>
      <c r="AQ40" s="93" t="s">
        <v>283</v>
      </c>
      <c r="AR40" s="94" t="n">
        <v>3</v>
      </c>
    </row>
    <row r="41" customFormat="false" ht="15.75" hidden="false" customHeight="false" outlineLevel="0" collapsed="false">
      <c r="A41" s="98" t="s">
        <v>219</v>
      </c>
      <c r="B41" s="98"/>
      <c r="C41" s="98"/>
      <c r="D41" s="98"/>
      <c r="E41" s="98"/>
      <c r="F41" s="98"/>
      <c r="G41" s="98" t="s">
        <v>452</v>
      </c>
      <c r="H41" s="98" t="s">
        <v>453</v>
      </c>
      <c r="I41" s="98" t="s">
        <v>454</v>
      </c>
      <c r="J41" s="98" t="s">
        <v>455</v>
      </c>
      <c r="K41" s="98" t="s">
        <v>456</v>
      </c>
      <c r="L41" s="98" t="s">
        <v>457</v>
      </c>
      <c r="M41" s="98" t="s">
        <v>458</v>
      </c>
      <c r="N41" s="98" t="s">
        <v>220</v>
      </c>
      <c r="O41" s="98" t="s">
        <v>607</v>
      </c>
      <c r="P41" s="98" t="s">
        <v>329</v>
      </c>
      <c r="Q41" s="98" t="s">
        <v>608</v>
      </c>
      <c r="R41" s="98" t="s">
        <v>609</v>
      </c>
      <c r="S41" s="98" t="s">
        <v>610</v>
      </c>
      <c r="T41" s="98" t="s">
        <v>376</v>
      </c>
      <c r="U41" s="98" t="s">
        <v>332</v>
      </c>
      <c r="V41" s="98" t="s">
        <v>298</v>
      </c>
      <c r="W41" s="98" t="s">
        <v>299</v>
      </c>
      <c r="X41" s="98" t="s">
        <v>611</v>
      </c>
      <c r="Y41" s="98" t="s">
        <v>612</v>
      </c>
      <c r="Z41" s="101" t="s">
        <v>302</v>
      </c>
      <c r="AA41" s="102" t="n">
        <v>1007</v>
      </c>
      <c r="AB41" s="99" t="n">
        <v>2900</v>
      </c>
      <c r="AC41" s="99" t="n">
        <v>13</v>
      </c>
      <c r="AD41" s="99" t="n">
        <v>19006</v>
      </c>
      <c r="AE41" s="98" t="s">
        <v>283</v>
      </c>
      <c r="AF41" s="98" t="s">
        <v>283</v>
      </c>
      <c r="AG41" s="98" t="s">
        <v>283</v>
      </c>
      <c r="AH41" s="98" t="s">
        <v>283</v>
      </c>
      <c r="AI41" s="99" t="n">
        <v>0</v>
      </c>
      <c r="AJ41" s="99" t="n">
        <v>0</v>
      </c>
      <c r="AK41" s="99" t="n">
        <v>0</v>
      </c>
      <c r="AL41" s="99" t="n">
        <v>0</v>
      </c>
      <c r="AM41" s="99" t="n">
        <v>0</v>
      </c>
      <c r="AN41" s="98"/>
      <c r="AO41" s="98"/>
      <c r="AP41" s="98"/>
      <c r="AQ41" s="98"/>
      <c r="AR41" s="98"/>
    </row>
    <row r="42" customFormat="false" ht="15.75" hidden="false" customHeight="false" outlineLevel="0" collapsed="false">
      <c r="A42" s="93" t="s">
        <v>219</v>
      </c>
      <c r="B42" s="94" t="n">
        <v>3180</v>
      </c>
      <c r="C42" s="93" t="s">
        <v>613</v>
      </c>
      <c r="D42" s="93" t="s">
        <v>614</v>
      </c>
      <c r="E42" s="93" t="s">
        <v>614</v>
      </c>
      <c r="F42" s="93" t="s">
        <v>283</v>
      </c>
      <c r="G42" s="93" t="s">
        <v>452</v>
      </c>
      <c r="H42" s="93" t="s">
        <v>453</v>
      </c>
      <c r="I42" s="93" t="s">
        <v>454</v>
      </c>
      <c r="J42" s="93" t="s">
        <v>455</v>
      </c>
      <c r="K42" s="93" t="s">
        <v>456</v>
      </c>
      <c r="L42" s="93" t="s">
        <v>457</v>
      </c>
      <c r="M42" s="93" t="s">
        <v>458</v>
      </c>
      <c r="N42" s="93" t="s">
        <v>220</v>
      </c>
      <c r="O42" s="93" t="s">
        <v>607</v>
      </c>
      <c r="P42" s="93" t="s">
        <v>329</v>
      </c>
      <c r="Q42" s="93" t="s">
        <v>608</v>
      </c>
      <c r="R42" s="93" t="s">
        <v>609</v>
      </c>
      <c r="S42" s="93" t="s">
        <v>615</v>
      </c>
      <c r="T42" s="93" t="s">
        <v>376</v>
      </c>
      <c r="U42" s="93" t="s">
        <v>297</v>
      </c>
      <c r="V42" s="93" t="s">
        <v>298</v>
      </c>
      <c r="W42" s="93" t="s">
        <v>299</v>
      </c>
      <c r="X42" s="93" t="s">
        <v>616</v>
      </c>
      <c r="Y42" s="93" t="s">
        <v>617</v>
      </c>
      <c r="Z42" s="96" t="s">
        <v>302</v>
      </c>
      <c r="AA42" s="97" t="n">
        <v>1007</v>
      </c>
      <c r="AB42" s="94" t="n">
        <v>2900</v>
      </c>
      <c r="AC42" s="94" t="n">
        <v>13</v>
      </c>
      <c r="AD42" s="94" t="n">
        <v>19042</v>
      </c>
      <c r="AE42" s="93" t="s">
        <v>618</v>
      </c>
      <c r="AF42" s="93" t="s">
        <v>619</v>
      </c>
      <c r="AG42" s="93" t="s">
        <v>620</v>
      </c>
      <c r="AH42" s="93" t="s">
        <v>621</v>
      </c>
      <c r="AI42" s="94" t="n">
        <v>1</v>
      </c>
      <c r="AJ42" s="94" t="n">
        <v>1</v>
      </c>
      <c r="AK42" s="94" t="n">
        <v>1</v>
      </c>
      <c r="AL42" s="94" t="n">
        <v>1</v>
      </c>
      <c r="AM42" s="94" t="n">
        <v>4</v>
      </c>
      <c r="AN42" s="93"/>
      <c r="AO42" s="93"/>
      <c r="AP42" s="93"/>
      <c r="AQ42" s="93"/>
      <c r="AR42" s="93"/>
    </row>
    <row r="43" customFormat="false" ht="15.75" hidden="false" customHeight="false" outlineLevel="0" collapsed="false">
      <c r="A43" s="98" t="s">
        <v>179</v>
      </c>
      <c r="B43" s="99" t="n">
        <v>3185</v>
      </c>
      <c r="C43" s="98" t="s">
        <v>110</v>
      </c>
      <c r="D43" s="100" t="s">
        <v>281</v>
      </c>
      <c r="E43" s="98" t="s">
        <v>622</v>
      </c>
      <c r="F43" s="98" t="s">
        <v>283</v>
      </c>
      <c r="G43" s="98" t="s">
        <v>452</v>
      </c>
      <c r="H43" s="98" t="s">
        <v>453</v>
      </c>
      <c r="I43" s="98" t="s">
        <v>454</v>
      </c>
      <c r="J43" s="98" t="s">
        <v>455</v>
      </c>
      <c r="K43" s="98" t="s">
        <v>456</v>
      </c>
      <c r="L43" s="98" t="s">
        <v>457</v>
      </c>
      <c r="M43" s="98" t="s">
        <v>458</v>
      </c>
      <c r="N43" s="98" t="s">
        <v>144</v>
      </c>
      <c r="O43" s="98" t="s">
        <v>623</v>
      </c>
      <c r="P43" s="98" t="s">
        <v>329</v>
      </c>
      <c r="Q43" s="98" t="s">
        <v>624</v>
      </c>
      <c r="R43" s="98" t="s">
        <v>625</v>
      </c>
      <c r="S43" s="98" t="s">
        <v>111</v>
      </c>
      <c r="T43" s="98" t="s">
        <v>312</v>
      </c>
      <c r="U43" s="98" t="s">
        <v>297</v>
      </c>
      <c r="V43" s="98" t="s">
        <v>298</v>
      </c>
      <c r="W43" s="98" t="s">
        <v>386</v>
      </c>
      <c r="X43" s="98" t="s">
        <v>626</v>
      </c>
      <c r="Y43" s="98" t="s">
        <v>627</v>
      </c>
      <c r="Z43" s="101" t="s">
        <v>302</v>
      </c>
      <c r="AA43" s="102" t="n">
        <v>1007</v>
      </c>
      <c r="AB43" s="99" t="n">
        <v>2906</v>
      </c>
      <c r="AC43" s="99" t="n">
        <v>14</v>
      </c>
      <c r="AD43" s="99" t="n">
        <v>19022</v>
      </c>
      <c r="AE43" s="98" t="s">
        <v>628</v>
      </c>
      <c r="AF43" s="98" t="s">
        <v>629</v>
      </c>
      <c r="AG43" s="98" t="s">
        <v>630</v>
      </c>
      <c r="AH43" s="98" t="s">
        <v>631</v>
      </c>
      <c r="AI43" s="99" t="n">
        <v>1052</v>
      </c>
      <c r="AJ43" s="99" t="n">
        <v>791</v>
      </c>
      <c r="AK43" s="99" t="n">
        <v>535</v>
      </c>
      <c r="AL43" s="99" t="n">
        <v>516</v>
      </c>
      <c r="AM43" s="99" t="n">
        <v>2894</v>
      </c>
      <c r="AN43" s="98"/>
      <c r="AO43" s="98"/>
      <c r="AP43" s="98"/>
      <c r="AQ43" s="98"/>
      <c r="AR43" s="98"/>
    </row>
    <row r="44" customFormat="false" ht="15.75" hidden="false" customHeight="false" outlineLevel="0" collapsed="false">
      <c r="A44" s="93" t="s">
        <v>179</v>
      </c>
      <c r="B44" s="94" t="n">
        <v>3186</v>
      </c>
      <c r="C44" s="93" t="s">
        <v>632</v>
      </c>
      <c r="D44" s="95" t="s">
        <v>281</v>
      </c>
      <c r="E44" s="93" t="s">
        <v>633</v>
      </c>
      <c r="F44" s="93" t="s">
        <v>283</v>
      </c>
      <c r="G44" s="93" t="s">
        <v>452</v>
      </c>
      <c r="H44" s="93" t="s">
        <v>453</v>
      </c>
      <c r="I44" s="93" t="s">
        <v>454</v>
      </c>
      <c r="J44" s="93" t="s">
        <v>455</v>
      </c>
      <c r="K44" s="93" t="s">
        <v>456</v>
      </c>
      <c r="L44" s="93" t="s">
        <v>457</v>
      </c>
      <c r="M44" s="93" t="s">
        <v>458</v>
      </c>
      <c r="N44" s="93" t="s">
        <v>144</v>
      </c>
      <c r="O44" s="93" t="s">
        <v>634</v>
      </c>
      <c r="P44" s="93" t="s">
        <v>329</v>
      </c>
      <c r="Q44" s="93" t="s">
        <v>635</v>
      </c>
      <c r="R44" s="93" t="s">
        <v>636</v>
      </c>
      <c r="S44" s="93" t="s">
        <v>637</v>
      </c>
      <c r="T44" s="93" t="s">
        <v>376</v>
      </c>
      <c r="U44" s="93" t="s">
        <v>297</v>
      </c>
      <c r="V44" s="93" t="s">
        <v>298</v>
      </c>
      <c r="W44" s="93" t="s">
        <v>386</v>
      </c>
      <c r="X44" s="93" t="s">
        <v>638</v>
      </c>
      <c r="Y44" s="93" t="s">
        <v>639</v>
      </c>
      <c r="Z44" s="96" t="s">
        <v>302</v>
      </c>
      <c r="AA44" s="97" t="n">
        <v>1007</v>
      </c>
      <c r="AB44" s="94" t="n">
        <v>2906</v>
      </c>
      <c r="AC44" s="94" t="n">
        <v>15</v>
      </c>
      <c r="AD44" s="94" t="n">
        <v>13940</v>
      </c>
      <c r="AE44" s="93" t="s">
        <v>640</v>
      </c>
      <c r="AF44" s="93" t="s">
        <v>641</v>
      </c>
      <c r="AG44" s="93" t="s">
        <v>389</v>
      </c>
      <c r="AH44" s="93" t="s">
        <v>642</v>
      </c>
      <c r="AI44" s="94" t="n">
        <v>10</v>
      </c>
      <c r="AJ44" s="94" t="n">
        <v>15</v>
      </c>
      <c r="AK44" s="94" t="n">
        <v>20</v>
      </c>
      <c r="AL44" s="94" t="n">
        <v>25</v>
      </c>
      <c r="AM44" s="94" t="n">
        <v>70</v>
      </c>
      <c r="AN44" s="93"/>
      <c r="AO44" s="93"/>
      <c r="AP44" s="93"/>
      <c r="AQ44" s="93"/>
      <c r="AR44" s="93"/>
    </row>
    <row r="45" customFormat="false" ht="15.75" hidden="false" customHeight="false" outlineLevel="0" collapsed="false">
      <c r="A45" s="98" t="s">
        <v>179</v>
      </c>
      <c r="B45" s="99" t="n">
        <v>2267</v>
      </c>
      <c r="C45" s="98" t="s">
        <v>643</v>
      </c>
      <c r="D45" s="100" t="s">
        <v>281</v>
      </c>
      <c r="E45" s="98" t="s">
        <v>642</v>
      </c>
      <c r="F45" s="98" t="s">
        <v>644</v>
      </c>
      <c r="G45" s="98" t="s">
        <v>452</v>
      </c>
      <c r="H45" s="98" t="s">
        <v>453</v>
      </c>
      <c r="I45" s="98" t="s">
        <v>454</v>
      </c>
      <c r="J45" s="98" t="s">
        <v>455</v>
      </c>
      <c r="K45" s="98" t="s">
        <v>456</v>
      </c>
      <c r="L45" s="98" t="s">
        <v>457</v>
      </c>
      <c r="M45" s="98" t="s">
        <v>458</v>
      </c>
      <c r="N45" s="98" t="s">
        <v>144</v>
      </c>
      <c r="O45" s="98" t="s">
        <v>645</v>
      </c>
      <c r="P45" s="98" t="s">
        <v>329</v>
      </c>
      <c r="Q45" s="98" t="s">
        <v>646</v>
      </c>
      <c r="R45" s="98" t="s">
        <v>647</v>
      </c>
      <c r="S45" s="98" t="s">
        <v>648</v>
      </c>
      <c r="T45" s="98" t="s">
        <v>376</v>
      </c>
      <c r="U45" s="98" t="s">
        <v>297</v>
      </c>
      <c r="V45" s="98" t="s">
        <v>298</v>
      </c>
      <c r="W45" s="98" t="s">
        <v>299</v>
      </c>
      <c r="X45" s="98" t="s">
        <v>649</v>
      </c>
      <c r="Y45" s="98" t="s">
        <v>650</v>
      </c>
      <c r="Z45" s="101" t="s">
        <v>302</v>
      </c>
      <c r="AA45" s="102" t="n">
        <v>1007</v>
      </c>
      <c r="AB45" s="99" t="n">
        <v>2906</v>
      </c>
      <c r="AC45" s="99" t="n">
        <v>16</v>
      </c>
      <c r="AD45" s="99" t="n">
        <v>8057</v>
      </c>
      <c r="AE45" s="98" t="s">
        <v>392</v>
      </c>
      <c r="AF45" s="98" t="s">
        <v>651</v>
      </c>
      <c r="AG45" s="98" t="s">
        <v>652</v>
      </c>
      <c r="AH45" s="98" t="s">
        <v>653</v>
      </c>
      <c r="AI45" s="99" t="n">
        <v>8000</v>
      </c>
      <c r="AJ45" s="99" t="n">
        <v>10000</v>
      </c>
      <c r="AK45" s="99" t="n">
        <v>12000</v>
      </c>
      <c r="AL45" s="99" t="n">
        <v>15000</v>
      </c>
      <c r="AM45" s="99" t="n">
        <v>15000</v>
      </c>
      <c r="AN45" s="98" t="s">
        <v>654</v>
      </c>
      <c r="AO45" s="98" t="s">
        <v>283</v>
      </c>
      <c r="AP45" s="98" t="s">
        <v>654</v>
      </c>
      <c r="AQ45" s="98" t="s">
        <v>283</v>
      </c>
      <c r="AR45" s="99" t="n">
        <v>9746</v>
      </c>
    </row>
    <row r="46" customFormat="false" ht="15.75" hidden="false" customHeight="false" outlineLevel="0" collapsed="false">
      <c r="A46" s="93" t="s">
        <v>179</v>
      </c>
      <c r="B46" s="93"/>
      <c r="C46" s="93"/>
      <c r="D46" s="93"/>
      <c r="E46" s="93"/>
      <c r="F46" s="93"/>
      <c r="G46" s="93" t="s">
        <v>452</v>
      </c>
      <c r="H46" s="93" t="s">
        <v>453</v>
      </c>
      <c r="I46" s="93" t="s">
        <v>454</v>
      </c>
      <c r="J46" s="93" t="s">
        <v>455</v>
      </c>
      <c r="K46" s="93" t="s">
        <v>456</v>
      </c>
      <c r="L46" s="93" t="s">
        <v>457</v>
      </c>
      <c r="M46" s="93" t="s">
        <v>458</v>
      </c>
      <c r="N46" s="93" t="s">
        <v>144</v>
      </c>
      <c r="O46" s="93" t="s">
        <v>655</v>
      </c>
      <c r="P46" s="93" t="s">
        <v>329</v>
      </c>
      <c r="Q46" s="93" t="s">
        <v>656</v>
      </c>
      <c r="R46" s="93" t="s">
        <v>657</v>
      </c>
      <c r="S46" s="93" t="s">
        <v>658</v>
      </c>
      <c r="T46" s="93" t="s">
        <v>376</v>
      </c>
      <c r="U46" s="93" t="s">
        <v>332</v>
      </c>
      <c r="V46" s="93" t="s">
        <v>298</v>
      </c>
      <c r="W46" s="93" t="s">
        <v>299</v>
      </c>
      <c r="X46" s="93" t="s">
        <v>659</v>
      </c>
      <c r="Y46" s="93" t="s">
        <v>660</v>
      </c>
      <c r="Z46" s="96" t="s">
        <v>302</v>
      </c>
      <c r="AA46" s="97" t="n">
        <v>1007</v>
      </c>
      <c r="AB46" s="94" t="n">
        <v>2906</v>
      </c>
      <c r="AC46" s="94" t="n">
        <v>17</v>
      </c>
      <c r="AD46" s="94" t="n">
        <v>7712</v>
      </c>
      <c r="AE46" s="93" t="s">
        <v>283</v>
      </c>
      <c r="AF46" s="93" t="s">
        <v>283</v>
      </c>
      <c r="AG46" s="93" t="s">
        <v>283</v>
      </c>
      <c r="AH46" s="93" t="s">
        <v>283</v>
      </c>
      <c r="AI46" s="94" t="n">
        <v>0</v>
      </c>
      <c r="AJ46" s="94" t="n">
        <v>0</v>
      </c>
      <c r="AK46" s="94" t="n">
        <v>0</v>
      </c>
      <c r="AL46" s="94" t="n">
        <v>0</v>
      </c>
      <c r="AM46" s="94" t="n">
        <v>0</v>
      </c>
      <c r="AN46" s="93" t="s">
        <v>283</v>
      </c>
      <c r="AO46" s="93" t="s">
        <v>283</v>
      </c>
      <c r="AP46" s="93" t="s">
        <v>283</v>
      </c>
      <c r="AQ46" s="93" t="s">
        <v>283</v>
      </c>
      <c r="AR46" s="94" t="n">
        <v>456</v>
      </c>
    </row>
    <row r="47" customFormat="false" ht="15.75" hidden="false" customHeight="false" outlineLevel="0" collapsed="false">
      <c r="A47" s="98" t="s">
        <v>179</v>
      </c>
      <c r="B47" s="98"/>
      <c r="C47" s="98"/>
      <c r="D47" s="98"/>
      <c r="E47" s="98"/>
      <c r="F47" s="98"/>
      <c r="G47" s="98" t="s">
        <v>452</v>
      </c>
      <c r="H47" s="98" t="s">
        <v>453</v>
      </c>
      <c r="I47" s="98" t="s">
        <v>454</v>
      </c>
      <c r="J47" s="98" t="s">
        <v>455</v>
      </c>
      <c r="K47" s="98" t="s">
        <v>456</v>
      </c>
      <c r="L47" s="98" t="s">
        <v>457</v>
      </c>
      <c r="M47" s="98" t="s">
        <v>458</v>
      </c>
      <c r="N47" s="98" t="s">
        <v>144</v>
      </c>
      <c r="O47" s="98" t="s">
        <v>655</v>
      </c>
      <c r="P47" s="98" t="s">
        <v>329</v>
      </c>
      <c r="Q47" s="98" t="s">
        <v>656</v>
      </c>
      <c r="R47" s="98" t="s">
        <v>657</v>
      </c>
      <c r="S47" s="98" t="s">
        <v>661</v>
      </c>
      <c r="T47" s="98" t="s">
        <v>376</v>
      </c>
      <c r="U47" s="98" t="s">
        <v>332</v>
      </c>
      <c r="V47" s="98" t="s">
        <v>599</v>
      </c>
      <c r="W47" s="98" t="s">
        <v>299</v>
      </c>
      <c r="X47" s="98" t="s">
        <v>662</v>
      </c>
      <c r="Y47" s="98" t="s">
        <v>663</v>
      </c>
      <c r="Z47" s="101" t="s">
        <v>302</v>
      </c>
      <c r="AA47" s="102" t="n">
        <v>1007</v>
      </c>
      <c r="AB47" s="99" t="n">
        <v>2906</v>
      </c>
      <c r="AC47" s="99" t="n">
        <v>17</v>
      </c>
      <c r="AD47" s="99" t="n">
        <v>8055</v>
      </c>
      <c r="AE47" s="98" t="s">
        <v>283</v>
      </c>
      <c r="AF47" s="98" t="s">
        <v>283</v>
      </c>
      <c r="AG47" s="98" t="s">
        <v>283</v>
      </c>
      <c r="AH47" s="98" t="s">
        <v>283</v>
      </c>
      <c r="AI47" s="99" t="n">
        <v>0</v>
      </c>
      <c r="AJ47" s="99" t="n">
        <v>0</v>
      </c>
      <c r="AK47" s="99" t="n">
        <v>0</v>
      </c>
      <c r="AL47" s="99" t="n">
        <v>0</v>
      </c>
      <c r="AM47" s="99" t="n">
        <v>0</v>
      </c>
      <c r="AN47" s="98" t="s">
        <v>283</v>
      </c>
      <c r="AO47" s="98" t="s">
        <v>283</v>
      </c>
      <c r="AP47" s="98" t="s">
        <v>283</v>
      </c>
      <c r="AQ47" s="98" t="s">
        <v>283</v>
      </c>
      <c r="AR47" s="99" t="n">
        <v>7482</v>
      </c>
    </row>
    <row r="48" customFormat="false" ht="15.75" hidden="false" customHeight="false" outlineLevel="0" collapsed="false">
      <c r="A48" s="93" t="s">
        <v>179</v>
      </c>
      <c r="B48" s="93"/>
      <c r="C48" s="93"/>
      <c r="D48" s="93"/>
      <c r="E48" s="93"/>
      <c r="F48" s="93"/>
      <c r="G48" s="93" t="s">
        <v>452</v>
      </c>
      <c r="H48" s="93" t="s">
        <v>453</v>
      </c>
      <c r="I48" s="93" t="s">
        <v>454</v>
      </c>
      <c r="J48" s="93" t="s">
        <v>455</v>
      </c>
      <c r="K48" s="93" t="s">
        <v>456</v>
      </c>
      <c r="L48" s="93" t="s">
        <v>457</v>
      </c>
      <c r="M48" s="93" t="s">
        <v>458</v>
      </c>
      <c r="N48" s="93" t="s">
        <v>144</v>
      </c>
      <c r="O48" s="93" t="s">
        <v>655</v>
      </c>
      <c r="P48" s="93" t="s">
        <v>329</v>
      </c>
      <c r="Q48" s="93" t="s">
        <v>656</v>
      </c>
      <c r="R48" s="93" t="s">
        <v>657</v>
      </c>
      <c r="S48" s="93" t="s">
        <v>664</v>
      </c>
      <c r="T48" s="93" t="s">
        <v>376</v>
      </c>
      <c r="U48" s="93" t="s">
        <v>332</v>
      </c>
      <c r="V48" s="93" t="s">
        <v>599</v>
      </c>
      <c r="W48" s="93" t="s">
        <v>299</v>
      </c>
      <c r="X48" s="93" t="s">
        <v>665</v>
      </c>
      <c r="Y48" s="93" t="s">
        <v>617</v>
      </c>
      <c r="Z48" s="96" t="s">
        <v>302</v>
      </c>
      <c r="AA48" s="97" t="n">
        <v>1007</v>
      </c>
      <c r="AB48" s="94" t="n">
        <v>2906</v>
      </c>
      <c r="AC48" s="94" t="n">
        <v>17</v>
      </c>
      <c r="AD48" s="94" t="n">
        <v>8126</v>
      </c>
      <c r="AE48" s="93" t="s">
        <v>283</v>
      </c>
      <c r="AF48" s="93" t="s">
        <v>283</v>
      </c>
      <c r="AG48" s="93" t="s">
        <v>283</v>
      </c>
      <c r="AH48" s="93" t="s">
        <v>283</v>
      </c>
      <c r="AI48" s="94" t="n">
        <v>0</v>
      </c>
      <c r="AJ48" s="94" t="n">
        <v>0</v>
      </c>
      <c r="AK48" s="94" t="n">
        <v>0</v>
      </c>
      <c r="AL48" s="94" t="n">
        <v>0</v>
      </c>
      <c r="AM48" s="94" t="n">
        <v>0</v>
      </c>
      <c r="AN48" s="93" t="s">
        <v>283</v>
      </c>
      <c r="AO48" s="93" t="s">
        <v>283</v>
      </c>
      <c r="AP48" s="93" t="s">
        <v>283</v>
      </c>
      <c r="AQ48" s="93" t="s">
        <v>283</v>
      </c>
      <c r="AR48" s="94" t="n">
        <v>6393532</v>
      </c>
    </row>
    <row r="49" customFormat="false" ht="15.75" hidden="false" customHeight="false" outlineLevel="0" collapsed="false">
      <c r="A49" s="98" t="s">
        <v>179</v>
      </c>
      <c r="B49" s="98"/>
      <c r="C49" s="98"/>
      <c r="D49" s="98"/>
      <c r="E49" s="98"/>
      <c r="F49" s="98"/>
      <c r="G49" s="98" t="s">
        <v>452</v>
      </c>
      <c r="H49" s="98" t="s">
        <v>453</v>
      </c>
      <c r="I49" s="98" t="s">
        <v>454</v>
      </c>
      <c r="J49" s="98" t="s">
        <v>455</v>
      </c>
      <c r="K49" s="98" t="s">
        <v>456</v>
      </c>
      <c r="L49" s="98" t="s">
        <v>457</v>
      </c>
      <c r="M49" s="98" t="s">
        <v>458</v>
      </c>
      <c r="N49" s="98" t="s">
        <v>144</v>
      </c>
      <c r="O49" s="98" t="s">
        <v>655</v>
      </c>
      <c r="P49" s="98" t="s">
        <v>329</v>
      </c>
      <c r="Q49" s="98" t="s">
        <v>656</v>
      </c>
      <c r="R49" s="98" t="s">
        <v>657</v>
      </c>
      <c r="S49" s="98" t="s">
        <v>666</v>
      </c>
      <c r="T49" s="98" t="s">
        <v>376</v>
      </c>
      <c r="U49" s="98" t="s">
        <v>332</v>
      </c>
      <c r="V49" s="98" t="s">
        <v>298</v>
      </c>
      <c r="W49" s="98" t="s">
        <v>299</v>
      </c>
      <c r="X49" s="98" t="s">
        <v>667</v>
      </c>
      <c r="Y49" s="98" t="s">
        <v>668</v>
      </c>
      <c r="Z49" s="101" t="s">
        <v>302</v>
      </c>
      <c r="AA49" s="102" t="n">
        <v>1007</v>
      </c>
      <c r="AB49" s="99" t="n">
        <v>2906</v>
      </c>
      <c r="AC49" s="99" t="n">
        <v>17</v>
      </c>
      <c r="AD49" s="99" t="n">
        <v>9297</v>
      </c>
      <c r="AE49" s="98" t="s">
        <v>283</v>
      </c>
      <c r="AF49" s="98" t="s">
        <v>283</v>
      </c>
      <c r="AG49" s="98" t="s">
        <v>283</v>
      </c>
      <c r="AH49" s="98" t="s">
        <v>283</v>
      </c>
      <c r="AI49" s="99" t="n">
        <v>0</v>
      </c>
      <c r="AJ49" s="99" t="n">
        <v>0</v>
      </c>
      <c r="AK49" s="99" t="n">
        <v>0</v>
      </c>
      <c r="AL49" s="99" t="n">
        <v>0</v>
      </c>
      <c r="AM49" s="99" t="n">
        <v>0</v>
      </c>
      <c r="AN49" s="98" t="s">
        <v>283</v>
      </c>
      <c r="AO49" s="98" t="s">
        <v>283</v>
      </c>
      <c r="AP49" s="98" t="s">
        <v>283</v>
      </c>
      <c r="AQ49" s="98" t="s">
        <v>283</v>
      </c>
      <c r="AR49" s="99" t="n">
        <v>1162</v>
      </c>
    </row>
    <row r="50" customFormat="false" ht="15.75" hidden="false" customHeight="false" outlineLevel="0" collapsed="false">
      <c r="A50" s="93" t="s">
        <v>179</v>
      </c>
      <c r="B50" s="93"/>
      <c r="C50" s="93"/>
      <c r="D50" s="93"/>
      <c r="E50" s="93"/>
      <c r="F50" s="93"/>
      <c r="G50" s="93" t="s">
        <v>452</v>
      </c>
      <c r="H50" s="93" t="s">
        <v>453</v>
      </c>
      <c r="I50" s="93" t="s">
        <v>454</v>
      </c>
      <c r="J50" s="93" t="s">
        <v>455</v>
      </c>
      <c r="K50" s="93" t="s">
        <v>456</v>
      </c>
      <c r="L50" s="93" t="s">
        <v>457</v>
      </c>
      <c r="M50" s="93" t="s">
        <v>458</v>
      </c>
      <c r="N50" s="93" t="s">
        <v>144</v>
      </c>
      <c r="O50" s="93" t="s">
        <v>655</v>
      </c>
      <c r="P50" s="93" t="s">
        <v>329</v>
      </c>
      <c r="Q50" s="93" t="s">
        <v>656</v>
      </c>
      <c r="R50" s="93" t="s">
        <v>657</v>
      </c>
      <c r="S50" s="93" t="s">
        <v>669</v>
      </c>
      <c r="T50" s="93" t="s">
        <v>376</v>
      </c>
      <c r="U50" s="93" t="s">
        <v>332</v>
      </c>
      <c r="V50" s="93" t="s">
        <v>298</v>
      </c>
      <c r="W50" s="93" t="s">
        <v>299</v>
      </c>
      <c r="X50" s="93" t="s">
        <v>670</v>
      </c>
      <c r="Y50" s="93" t="s">
        <v>617</v>
      </c>
      <c r="Z50" s="96" t="s">
        <v>302</v>
      </c>
      <c r="AA50" s="97" t="n">
        <v>1007</v>
      </c>
      <c r="AB50" s="94" t="n">
        <v>2906</v>
      </c>
      <c r="AC50" s="94" t="n">
        <v>17</v>
      </c>
      <c r="AD50" s="94" t="n">
        <v>16812</v>
      </c>
      <c r="AE50" s="93" t="s">
        <v>283</v>
      </c>
      <c r="AF50" s="93" t="s">
        <v>283</v>
      </c>
      <c r="AG50" s="93" t="s">
        <v>283</v>
      </c>
      <c r="AH50" s="93" t="s">
        <v>283</v>
      </c>
      <c r="AI50" s="94" t="n">
        <v>0</v>
      </c>
      <c r="AJ50" s="94" t="n">
        <v>0</v>
      </c>
      <c r="AK50" s="94" t="n">
        <v>0</v>
      </c>
      <c r="AL50" s="94" t="n">
        <v>0</v>
      </c>
      <c r="AM50" s="94" t="n">
        <v>0</v>
      </c>
      <c r="AN50" s="93" t="s">
        <v>283</v>
      </c>
      <c r="AO50" s="93" t="s">
        <v>283</v>
      </c>
      <c r="AP50" s="93" t="s">
        <v>283</v>
      </c>
      <c r="AQ50" s="93" t="s">
        <v>283</v>
      </c>
      <c r="AR50" s="94" t="n">
        <v>1148</v>
      </c>
    </row>
    <row r="51" customFormat="false" ht="15.75" hidden="false" customHeight="false" outlineLevel="0" collapsed="false">
      <c r="A51" s="98" t="s">
        <v>179</v>
      </c>
      <c r="B51" s="99" t="n">
        <v>2485</v>
      </c>
      <c r="C51" s="98" t="s">
        <v>671</v>
      </c>
      <c r="D51" s="100" t="s">
        <v>281</v>
      </c>
      <c r="E51" s="98" t="s">
        <v>672</v>
      </c>
      <c r="F51" s="98" t="s">
        <v>283</v>
      </c>
      <c r="G51" s="98" t="s">
        <v>452</v>
      </c>
      <c r="H51" s="98" t="s">
        <v>453</v>
      </c>
      <c r="I51" s="98" t="s">
        <v>454</v>
      </c>
      <c r="J51" s="98" t="s">
        <v>455</v>
      </c>
      <c r="K51" s="98" t="s">
        <v>456</v>
      </c>
      <c r="L51" s="98" t="s">
        <v>457</v>
      </c>
      <c r="M51" s="98" t="s">
        <v>458</v>
      </c>
      <c r="N51" s="98" t="s">
        <v>144</v>
      </c>
      <c r="O51" s="98" t="s">
        <v>655</v>
      </c>
      <c r="P51" s="98" t="s">
        <v>329</v>
      </c>
      <c r="Q51" s="98" t="s">
        <v>656</v>
      </c>
      <c r="R51" s="98" t="s">
        <v>657</v>
      </c>
      <c r="S51" s="98" t="s">
        <v>673</v>
      </c>
      <c r="T51" s="98" t="s">
        <v>312</v>
      </c>
      <c r="U51" s="98" t="s">
        <v>297</v>
      </c>
      <c r="V51" s="98" t="s">
        <v>298</v>
      </c>
      <c r="W51" s="98" t="s">
        <v>299</v>
      </c>
      <c r="X51" s="98" t="s">
        <v>674</v>
      </c>
      <c r="Y51" s="98" t="s">
        <v>617</v>
      </c>
      <c r="Z51" s="101" t="s">
        <v>302</v>
      </c>
      <c r="AA51" s="102" t="n">
        <v>1007</v>
      </c>
      <c r="AB51" s="99" t="n">
        <v>2906</v>
      </c>
      <c r="AC51" s="99" t="n">
        <v>17</v>
      </c>
      <c r="AD51" s="99" t="n">
        <v>19722</v>
      </c>
      <c r="AE51" s="98" t="s">
        <v>675</v>
      </c>
      <c r="AF51" s="98" t="s">
        <v>676</v>
      </c>
      <c r="AG51" s="98" t="s">
        <v>677</v>
      </c>
      <c r="AH51" s="98" t="s">
        <v>678</v>
      </c>
      <c r="AI51" s="99" t="n">
        <v>1</v>
      </c>
      <c r="AJ51" s="99" t="n">
        <v>1</v>
      </c>
      <c r="AK51" s="99" t="n">
        <v>1</v>
      </c>
      <c r="AL51" s="99" t="n">
        <v>1</v>
      </c>
      <c r="AM51" s="99" t="n">
        <v>1</v>
      </c>
      <c r="AN51" s="98" t="s">
        <v>679</v>
      </c>
      <c r="AO51" s="98" t="s">
        <v>283</v>
      </c>
      <c r="AP51" s="98" t="s">
        <v>679</v>
      </c>
      <c r="AQ51" s="98" t="s">
        <v>283</v>
      </c>
      <c r="AR51" s="99" t="n">
        <v>1</v>
      </c>
    </row>
    <row r="52" customFormat="false" ht="15.75" hidden="false" customHeight="false" outlineLevel="0" collapsed="false">
      <c r="A52" s="93" t="s">
        <v>179</v>
      </c>
      <c r="B52" s="94" t="n">
        <v>2550</v>
      </c>
      <c r="C52" s="93" t="s">
        <v>680</v>
      </c>
      <c r="D52" s="95" t="s">
        <v>281</v>
      </c>
      <c r="E52" s="93" t="s">
        <v>681</v>
      </c>
      <c r="F52" s="93" t="s">
        <v>679</v>
      </c>
      <c r="G52" s="93" t="s">
        <v>452</v>
      </c>
      <c r="H52" s="93" t="s">
        <v>453</v>
      </c>
      <c r="I52" s="93" t="s">
        <v>454</v>
      </c>
      <c r="J52" s="93" t="s">
        <v>455</v>
      </c>
      <c r="K52" s="93" t="s">
        <v>456</v>
      </c>
      <c r="L52" s="93" t="s">
        <v>457</v>
      </c>
      <c r="M52" s="93" t="s">
        <v>458</v>
      </c>
      <c r="N52" s="93" t="s">
        <v>144</v>
      </c>
      <c r="O52" s="93" t="s">
        <v>655</v>
      </c>
      <c r="P52" s="93" t="s">
        <v>329</v>
      </c>
      <c r="Q52" s="93" t="s">
        <v>656</v>
      </c>
      <c r="R52" s="93" t="s">
        <v>657</v>
      </c>
      <c r="S52" s="93" t="s">
        <v>673</v>
      </c>
      <c r="T52" s="93" t="s">
        <v>312</v>
      </c>
      <c r="U52" s="93" t="s">
        <v>297</v>
      </c>
      <c r="V52" s="93" t="s">
        <v>298</v>
      </c>
      <c r="W52" s="93" t="s">
        <v>299</v>
      </c>
      <c r="X52" s="93" t="s">
        <v>674</v>
      </c>
      <c r="Y52" s="93" t="s">
        <v>617</v>
      </c>
      <c r="Z52" s="96" t="s">
        <v>302</v>
      </c>
      <c r="AA52" s="97" t="n">
        <v>1007</v>
      </c>
      <c r="AB52" s="94" t="n">
        <v>2906</v>
      </c>
      <c r="AC52" s="94" t="n">
        <v>17</v>
      </c>
      <c r="AD52" s="94" t="n">
        <v>19722</v>
      </c>
      <c r="AE52" s="93" t="s">
        <v>675</v>
      </c>
      <c r="AF52" s="93" t="s">
        <v>676</v>
      </c>
      <c r="AG52" s="93" t="s">
        <v>677</v>
      </c>
      <c r="AH52" s="93" t="s">
        <v>678</v>
      </c>
      <c r="AI52" s="94" t="n">
        <v>1</v>
      </c>
      <c r="AJ52" s="94" t="n">
        <v>1</v>
      </c>
      <c r="AK52" s="94" t="n">
        <v>1</v>
      </c>
      <c r="AL52" s="94" t="n">
        <v>1</v>
      </c>
      <c r="AM52" s="94" t="n">
        <v>1</v>
      </c>
      <c r="AN52" s="93" t="s">
        <v>679</v>
      </c>
      <c r="AO52" s="93" t="s">
        <v>283</v>
      </c>
      <c r="AP52" s="93" t="s">
        <v>679</v>
      </c>
      <c r="AQ52" s="93" t="s">
        <v>283</v>
      </c>
      <c r="AR52" s="94" t="n">
        <v>1</v>
      </c>
    </row>
    <row r="53" customFormat="false" ht="15.75" hidden="false" customHeight="false" outlineLevel="0" collapsed="false">
      <c r="A53" s="98" t="s">
        <v>179</v>
      </c>
      <c r="B53" s="98"/>
      <c r="C53" s="98"/>
      <c r="D53" s="98"/>
      <c r="E53" s="98"/>
      <c r="F53" s="98"/>
      <c r="G53" s="98" t="s">
        <v>452</v>
      </c>
      <c r="H53" s="98" t="s">
        <v>453</v>
      </c>
      <c r="I53" s="98" t="s">
        <v>454</v>
      </c>
      <c r="J53" s="98" t="s">
        <v>455</v>
      </c>
      <c r="K53" s="98" t="s">
        <v>456</v>
      </c>
      <c r="L53" s="98" t="s">
        <v>457</v>
      </c>
      <c r="M53" s="98" t="s">
        <v>458</v>
      </c>
      <c r="N53" s="98" t="s">
        <v>144</v>
      </c>
      <c r="O53" s="98" t="s">
        <v>682</v>
      </c>
      <c r="P53" s="98" t="s">
        <v>329</v>
      </c>
      <c r="Q53" s="98" t="s">
        <v>683</v>
      </c>
      <c r="R53" s="98" t="s">
        <v>684</v>
      </c>
      <c r="S53" s="98" t="s">
        <v>685</v>
      </c>
      <c r="T53" s="98" t="s">
        <v>376</v>
      </c>
      <c r="U53" s="98" t="s">
        <v>332</v>
      </c>
      <c r="V53" s="98" t="s">
        <v>298</v>
      </c>
      <c r="W53" s="98" t="s">
        <v>299</v>
      </c>
      <c r="X53" s="98" t="s">
        <v>686</v>
      </c>
      <c r="Y53" s="98" t="s">
        <v>663</v>
      </c>
      <c r="Z53" s="101" t="s">
        <v>302</v>
      </c>
      <c r="AA53" s="102" t="n">
        <v>1007</v>
      </c>
      <c r="AB53" s="99" t="n">
        <v>2906</v>
      </c>
      <c r="AC53" s="99" t="n">
        <v>18</v>
      </c>
      <c r="AD53" s="99" t="n">
        <v>9277</v>
      </c>
      <c r="AE53" s="98" t="s">
        <v>283</v>
      </c>
      <c r="AF53" s="98" t="s">
        <v>283</v>
      </c>
      <c r="AG53" s="98" t="s">
        <v>283</v>
      </c>
      <c r="AH53" s="98" t="s">
        <v>283</v>
      </c>
      <c r="AI53" s="99" t="n">
        <v>0</v>
      </c>
      <c r="AJ53" s="99" t="n">
        <v>0</v>
      </c>
      <c r="AK53" s="99" t="n">
        <v>0</v>
      </c>
      <c r="AL53" s="99" t="n">
        <v>0</v>
      </c>
      <c r="AM53" s="99" t="n">
        <v>0</v>
      </c>
      <c r="AN53" s="98" t="s">
        <v>283</v>
      </c>
      <c r="AO53" s="98" t="s">
        <v>283</v>
      </c>
      <c r="AP53" s="98" t="s">
        <v>283</v>
      </c>
      <c r="AQ53" s="98" t="s">
        <v>283</v>
      </c>
      <c r="AR53" s="99" t="n">
        <v>1371</v>
      </c>
    </row>
    <row r="54" customFormat="false" ht="15.75" hidden="false" customHeight="false" outlineLevel="0" collapsed="false">
      <c r="A54" s="93" t="s">
        <v>179</v>
      </c>
      <c r="B54" s="94" t="n">
        <v>2372</v>
      </c>
      <c r="C54" s="93" t="s">
        <v>687</v>
      </c>
      <c r="D54" s="95" t="s">
        <v>281</v>
      </c>
      <c r="E54" s="93" t="s">
        <v>688</v>
      </c>
      <c r="F54" s="93" t="s">
        <v>283</v>
      </c>
      <c r="G54" s="93" t="s">
        <v>452</v>
      </c>
      <c r="H54" s="93" t="s">
        <v>453</v>
      </c>
      <c r="I54" s="93" t="s">
        <v>454</v>
      </c>
      <c r="J54" s="93" t="s">
        <v>455</v>
      </c>
      <c r="K54" s="93" t="s">
        <v>456</v>
      </c>
      <c r="L54" s="93" t="s">
        <v>457</v>
      </c>
      <c r="M54" s="93" t="s">
        <v>458</v>
      </c>
      <c r="N54" s="93" t="s">
        <v>144</v>
      </c>
      <c r="O54" s="93" t="s">
        <v>689</v>
      </c>
      <c r="P54" s="93" t="s">
        <v>329</v>
      </c>
      <c r="Q54" s="93" t="s">
        <v>690</v>
      </c>
      <c r="R54" s="93" t="s">
        <v>691</v>
      </c>
      <c r="S54" s="93" t="s">
        <v>692</v>
      </c>
      <c r="T54" s="93" t="s">
        <v>376</v>
      </c>
      <c r="U54" s="93" t="s">
        <v>297</v>
      </c>
      <c r="V54" s="93" t="s">
        <v>599</v>
      </c>
      <c r="W54" s="93" t="s">
        <v>299</v>
      </c>
      <c r="X54" s="93" t="s">
        <v>693</v>
      </c>
      <c r="Y54" s="93" t="s">
        <v>694</v>
      </c>
      <c r="Z54" s="96" t="s">
        <v>302</v>
      </c>
      <c r="AA54" s="97" t="n">
        <v>1007</v>
      </c>
      <c r="AB54" s="94" t="n">
        <v>2906</v>
      </c>
      <c r="AC54" s="94" t="n">
        <v>19</v>
      </c>
      <c r="AD54" s="94" t="n">
        <v>7521</v>
      </c>
      <c r="AE54" s="93" t="s">
        <v>695</v>
      </c>
      <c r="AF54" s="93" t="s">
        <v>392</v>
      </c>
      <c r="AG54" s="93" t="s">
        <v>392</v>
      </c>
      <c r="AH54" s="93" t="s">
        <v>392</v>
      </c>
      <c r="AI54" s="94" t="n">
        <v>4000</v>
      </c>
      <c r="AJ54" s="94" t="n">
        <v>2000</v>
      </c>
      <c r="AK54" s="94" t="n">
        <v>2000</v>
      </c>
      <c r="AL54" s="94" t="n">
        <v>2000</v>
      </c>
      <c r="AM54" s="94" t="n">
        <v>10000</v>
      </c>
      <c r="AN54" s="93"/>
      <c r="AO54" s="93"/>
      <c r="AP54" s="93"/>
      <c r="AQ54" s="93"/>
      <c r="AR54" s="93"/>
    </row>
    <row r="55" customFormat="false" ht="15.75" hidden="false" customHeight="false" outlineLevel="0" collapsed="false">
      <c r="A55" s="98" t="s">
        <v>179</v>
      </c>
      <c r="B55" s="99" t="n">
        <v>2373</v>
      </c>
      <c r="C55" s="98" t="s">
        <v>696</v>
      </c>
      <c r="D55" s="100" t="s">
        <v>281</v>
      </c>
      <c r="E55" s="98" t="s">
        <v>697</v>
      </c>
      <c r="F55" s="98" t="s">
        <v>283</v>
      </c>
      <c r="G55" s="98" t="s">
        <v>452</v>
      </c>
      <c r="H55" s="98" t="s">
        <v>453</v>
      </c>
      <c r="I55" s="98" t="s">
        <v>454</v>
      </c>
      <c r="J55" s="98" t="s">
        <v>455</v>
      </c>
      <c r="K55" s="98" t="s">
        <v>456</v>
      </c>
      <c r="L55" s="98" t="s">
        <v>457</v>
      </c>
      <c r="M55" s="98" t="s">
        <v>458</v>
      </c>
      <c r="N55" s="98" t="s">
        <v>144</v>
      </c>
      <c r="O55" s="98" t="s">
        <v>689</v>
      </c>
      <c r="P55" s="98" t="s">
        <v>329</v>
      </c>
      <c r="Q55" s="98" t="s">
        <v>690</v>
      </c>
      <c r="R55" s="98" t="s">
        <v>691</v>
      </c>
      <c r="S55" s="98" t="s">
        <v>698</v>
      </c>
      <c r="T55" s="98" t="s">
        <v>376</v>
      </c>
      <c r="U55" s="98" t="s">
        <v>297</v>
      </c>
      <c r="V55" s="98" t="s">
        <v>298</v>
      </c>
      <c r="W55" s="98" t="s">
        <v>299</v>
      </c>
      <c r="X55" s="98" t="s">
        <v>699</v>
      </c>
      <c r="Y55" s="98" t="s">
        <v>700</v>
      </c>
      <c r="Z55" s="101" t="s">
        <v>302</v>
      </c>
      <c r="AA55" s="102" t="n">
        <v>1007</v>
      </c>
      <c r="AB55" s="99" t="n">
        <v>2906</v>
      </c>
      <c r="AC55" s="99" t="n">
        <v>19</v>
      </c>
      <c r="AD55" s="99" t="n">
        <v>7746</v>
      </c>
      <c r="AE55" s="98" t="s">
        <v>701</v>
      </c>
      <c r="AF55" s="98" t="s">
        <v>701</v>
      </c>
      <c r="AG55" s="98" t="s">
        <v>701</v>
      </c>
      <c r="AH55" s="98" t="s">
        <v>701</v>
      </c>
      <c r="AI55" s="99" t="n">
        <v>1000</v>
      </c>
      <c r="AJ55" s="99" t="n">
        <v>1000</v>
      </c>
      <c r="AK55" s="99" t="n">
        <v>1000</v>
      </c>
      <c r="AL55" s="99" t="n">
        <v>1000</v>
      </c>
      <c r="AM55" s="99" t="n">
        <v>4000</v>
      </c>
      <c r="AN55" s="98"/>
      <c r="AO55" s="98"/>
      <c r="AP55" s="98"/>
      <c r="AQ55" s="98"/>
      <c r="AR55" s="98"/>
    </row>
    <row r="56" customFormat="false" ht="15.75" hidden="false" customHeight="false" outlineLevel="0" collapsed="false">
      <c r="A56" s="93" t="s">
        <v>201</v>
      </c>
      <c r="B56" s="93"/>
      <c r="C56" s="93"/>
      <c r="D56" s="93"/>
      <c r="E56" s="93"/>
      <c r="F56" s="93"/>
      <c r="G56" s="93" t="s">
        <v>452</v>
      </c>
      <c r="H56" s="93" t="s">
        <v>453</v>
      </c>
      <c r="I56" s="93" t="s">
        <v>454</v>
      </c>
      <c r="J56" s="93" t="s">
        <v>455</v>
      </c>
      <c r="K56" s="93" t="s">
        <v>456</v>
      </c>
      <c r="L56" s="93" t="s">
        <v>457</v>
      </c>
      <c r="M56" s="93" t="s">
        <v>458</v>
      </c>
      <c r="N56" s="93" t="s">
        <v>202</v>
      </c>
      <c r="O56" s="93" t="s">
        <v>702</v>
      </c>
      <c r="P56" s="93" t="s">
        <v>292</v>
      </c>
      <c r="Q56" s="93" t="s">
        <v>703</v>
      </c>
      <c r="R56" s="93" t="s">
        <v>704</v>
      </c>
      <c r="S56" s="93" t="s">
        <v>705</v>
      </c>
      <c r="T56" s="93" t="s">
        <v>376</v>
      </c>
      <c r="U56" s="93" t="s">
        <v>332</v>
      </c>
      <c r="V56" s="93" t="s">
        <v>298</v>
      </c>
      <c r="W56" s="93" t="s">
        <v>299</v>
      </c>
      <c r="X56" s="93" t="s">
        <v>706</v>
      </c>
      <c r="Y56" s="93" t="s">
        <v>707</v>
      </c>
      <c r="Z56" s="96" t="s">
        <v>302</v>
      </c>
      <c r="AA56" s="97" t="n">
        <v>1007</v>
      </c>
      <c r="AB56" s="94" t="n">
        <v>3000</v>
      </c>
      <c r="AC56" s="94" t="n">
        <v>20</v>
      </c>
      <c r="AD56" s="94" t="n">
        <v>7529</v>
      </c>
      <c r="AE56" s="93" t="s">
        <v>283</v>
      </c>
      <c r="AF56" s="93" t="s">
        <v>283</v>
      </c>
      <c r="AG56" s="93" t="s">
        <v>283</v>
      </c>
      <c r="AH56" s="93" t="s">
        <v>283</v>
      </c>
      <c r="AI56" s="94" t="n">
        <v>0</v>
      </c>
      <c r="AJ56" s="94" t="n">
        <v>0</v>
      </c>
      <c r="AK56" s="94" t="n">
        <v>0</v>
      </c>
      <c r="AL56" s="94" t="n">
        <v>0</v>
      </c>
      <c r="AM56" s="94" t="n">
        <v>0</v>
      </c>
      <c r="AN56" s="93" t="s">
        <v>283</v>
      </c>
      <c r="AO56" s="93" t="s">
        <v>283</v>
      </c>
      <c r="AP56" s="93" t="s">
        <v>283</v>
      </c>
      <c r="AQ56" s="93" t="s">
        <v>283</v>
      </c>
      <c r="AR56" s="94" t="n">
        <v>567</v>
      </c>
    </row>
    <row r="57" customFormat="false" ht="15.75" hidden="false" customHeight="false" outlineLevel="0" collapsed="false">
      <c r="A57" s="98" t="s">
        <v>201</v>
      </c>
      <c r="B57" s="98"/>
      <c r="C57" s="98"/>
      <c r="D57" s="98"/>
      <c r="E57" s="98"/>
      <c r="F57" s="98"/>
      <c r="G57" s="98" t="s">
        <v>452</v>
      </c>
      <c r="H57" s="98" t="s">
        <v>453</v>
      </c>
      <c r="I57" s="98" t="s">
        <v>454</v>
      </c>
      <c r="J57" s="98" t="s">
        <v>455</v>
      </c>
      <c r="K57" s="98" t="s">
        <v>456</v>
      </c>
      <c r="L57" s="98" t="s">
        <v>457</v>
      </c>
      <c r="M57" s="98" t="s">
        <v>458</v>
      </c>
      <c r="N57" s="98" t="s">
        <v>202</v>
      </c>
      <c r="O57" s="98" t="s">
        <v>702</v>
      </c>
      <c r="P57" s="98" t="s">
        <v>292</v>
      </c>
      <c r="Q57" s="98" t="s">
        <v>703</v>
      </c>
      <c r="R57" s="98" t="s">
        <v>704</v>
      </c>
      <c r="S57" s="98" t="s">
        <v>708</v>
      </c>
      <c r="T57" s="98" t="s">
        <v>709</v>
      </c>
      <c r="U57" s="98" t="s">
        <v>332</v>
      </c>
      <c r="V57" s="98" t="s">
        <v>298</v>
      </c>
      <c r="W57" s="98" t="s">
        <v>299</v>
      </c>
      <c r="X57" s="98" t="s">
        <v>710</v>
      </c>
      <c r="Y57" s="98" t="s">
        <v>707</v>
      </c>
      <c r="Z57" s="101" t="s">
        <v>302</v>
      </c>
      <c r="AA57" s="102" t="n">
        <v>1007</v>
      </c>
      <c r="AB57" s="99" t="n">
        <v>3000</v>
      </c>
      <c r="AC57" s="99" t="n">
        <v>20</v>
      </c>
      <c r="AD57" s="99" t="n">
        <v>18751</v>
      </c>
      <c r="AE57" s="98" t="s">
        <v>283</v>
      </c>
      <c r="AF57" s="98" t="s">
        <v>283</v>
      </c>
      <c r="AG57" s="98" t="s">
        <v>283</v>
      </c>
      <c r="AH57" s="98" t="s">
        <v>283</v>
      </c>
      <c r="AI57" s="99" t="n">
        <v>0</v>
      </c>
      <c r="AJ57" s="99" t="n">
        <v>0</v>
      </c>
      <c r="AK57" s="99" t="n">
        <v>0</v>
      </c>
      <c r="AL57" s="99" t="n">
        <v>0</v>
      </c>
      <c r="AM57" s="99" t="n">
        <v>0</v>
      </c>
      <c r="AN57" s="98"/>
      <c r="AO57" s="98"/>
      <c r="AP57" s="98"/>
      <c r="AQ57" s="98"/>
      <c r="AR57" s="98"/>
    </row>
    <row r="58" customFormat="false" ht="15.75" hidden="false" customHeight="false" outlineLevel="0" collapsed="false">
      <c r="A58" s="93" t="s">
        <v>201</v>
      </c>
      <c r="B58" s="94" t="n">
        <v>3192</v>
      </c>
      <c r="C58" s="93" t="s">
        <v>711</v>
      </c>
      <c r="D58" s="93" t="s">
        <v>712</v>
      </c>
      <c r="E58" s="93" t="s">
        <v>712</v>
      </c>
      <c r="F58" s="93" t="s">
        <v>283</v>
      </c>
      <c r="G58" s="93" t="s">
        <v>452</v>
      </c>
      <c r="H58" s="93" t="s">
        <v>453</v>
      </c>
      <c r="I58" s="93" t="s">
        <v>454</v>
      </c>
      <c r="J58" s="93" t="s">
        <v>455</v>
      </c>
      <c r="K58" s="93" t="s">
        <v>456</v>
      </c>
      <c r="L58" s="93" t="s">
        <v>457</v>
      </c>
      <c r="M58" s="93" t="s">
        <v>458</v>
      </c>
      <c r="N58" s="93" t="s">
        <v>202</v>
      </c>
      <c r="O58" s="93" t="s">
        <v>702</v>
      </c>
      <c r="P58" s="93" t="s">
        <v>292</v>
      </c>
      <c r="Q58" s="93" t="s">
        <v>703</v>
      </c>
      <c r="R58" s="93" t="s">
        <v>704</v>
      </c>
      <c r="S58" s="93" t="s">
        <v>713</v>
      </c>
      <c r="T58" s="93" t="s">
        <v>312</v>
      </c>
      <c r="U58" s="93" t="s">
        <v>297</v>
      </c>
      <c r="V58" s="93" t="s">
        <v>298</v>
      </c>
      <c r="W58" s="93" t="s">
        <v>386</v>
      </c>
      <c r="X58" s="93" t="s">
        <v>714</v>
      </c>
      <c r="Y58" s="93" t="s">
        <v>715</v>
      </c>
      <c r="Z58" s="96" t="s">
        <v>302</v>
      </c>
      <c r="AA58" s="97" t="n">
        <v>1007</v>
      </c>
      <c r="AB58" s="94" t="n">
        <v>3000</v>
      </c>
      <c r="AC58" s="94" t="n">
        <v>20</v>
      </c>
      <c r="AD58" s="94" t="n">
        <v>19181</v>
      </c>
      <c r="AE58" s="93" t="s">
        <v>640</v>
      </c>
      <c r="AF58" s="93" t="s">
        <v>283</v>
      </c>
      <c r="AG58" s="93" t="s">
        <v>283</v>
      </c>
      <c r="AH58" s="93" t="s">
        <v>283</v>
      </c>
      <c r="AI58" s="94" t="n">
        <v>1</v>
      </c>
      <c r="AJ58" s="94" t="n">
        <v>0</v>
      </c>
      <c r="AK58" s="94" t="n">
        <v>0</v>
      </c>
      <c r="AL58" s="94" t="n">
        <v>0</v>
      </c>
      <c r="AM58" s="94" t="n">
        <v>1</v>
      </c>
      <c r="AN58" s="93"/>
      <c r="AO58" s="93"/>
      <c r="AP58" s="93"/>
      <c r="AQ58" s="93"/>
      <c r="AR58" s="93"/>
    </row>
    <row r="59" customFormat="false" ht="15.75" hidden="false" customHeight="false" outlineLevel="0" collapsed="false">
      <c r="A59" s="98" t="s">
        <v>201</v>
      </c>
      <c r="B59" s="99" t="n">
        <v>2254</v>
      </c>
      <c r="C59" s="98" t="s">
        <v>716</v>
      </c>
      <c r="D59" s="100" t="s">
        <v>281</v>
      </c>
      <c r="E59" s="98" t="s">
        <v>701</v>
      </c>
      <c r="F59" s="98" t="s">
        <v>283</v>
      </c>
      <c r="G59" s="98" t="s">
        <v>452</v>
      </c>
      <c r="H59" s="98" t="s">
        <v>453</v>
      </c>
      <c r="I59" s="98" t="s">
        <v>454</v>
      </c>
      <c r="J59" s="98" t="s">
        <v>455</v>
      </c>
      <c r="K59" s="98" t="s">
        <v>456</v>
      </c>
      <c r="L59" s="98" t="s">
        <v>457</v>
      </c>
      <c r="M59" s="98" t="s">
        <v>458</v>
      </c>
      <c r="N59" s="98" t="s">
        <v>202</v>
      </c>
      <c r="O59" s="98" t="s">
        <v>702</v>
      </c>
      <c r="P59" s="98" t="s">
        <v>292</v>
      </c>
      <c r="Q59" s="98" t="s">
        <v>703</v>
      </c>
      <c r="R59" s="98" t="s">
        <v>704</v>
      </c>
      <c r="S59" s="98" t="s">
        <v>717</v>
      </c>
      <c r="T59" s="98" t="s">
        <v>312</v>
      </c>
      <c r="U59" s="98" t="s">
        <v>297</v>
      </c>
      <c r="V59" s="98" t="s">
        <v>298</v>
      </c>
      <c r="W59" s="98" t="s">
        <v>299</v>
      </c>
      <c r="X59" s="98" t="s">
        <v>718</v>
      </c>
      <c r="Y59" s="98" t="s">
        <v>719</v>
      </c>
      <c r="Z59" s="101" t="s">
        <v>302</v>
      </c>
      <c r="AA59" s="102" t="n">
        <v>1007</v>
      </c>
      <c r="AB59" s="99" t="n">
        <v>3000</v>
      </c>
      <c r="AC59" s="99" t="n">
        <v>20</v>
      </c>
      <c r="AD59" s="99" t="n">
        <v>19192</v>
      </c>
      <c r="AE59" s="98" t="s">
        <v>641</v>
      </c>
      <c r="AF59" s="98" t="s">
        <v>641</v>
      </c>
      <c r="AG59" s="98" t="s">
        <v>641</v>
      </c>
      <c r="AH59" s="98" t="s">
        <v>641</v>
      </c>
      <c r="AI59" s="99" t="n">
        <v>1</v>
      </c>
      <c r="AJ59" s="99" t="n">
        <v>1</v>
      </c>
      <c r="AK59" s="99" t="n">
        <v>1</v>
      </c>
      <c r="AL59" s="99" t="n">
        <v>1</v>
      </c>
      <c r="AM59" s="99" t="n">
        <v>1</v>
      </c>
      <c r="AN59" s="98" t="s">
        <v>720</v>
      </c>
      <c r="AO59" s="98" t="s">
        <v>283</v>
      </c>
      <c r="AP59" s="98" t="s">
        <v>720</v>
      </c>
      <c r="AQ59" s="98" t="s">
        <v>283</v>
      </c>
      <c r="AR59" s="99" t="n">
        <v>0</v>
      </c>
    </row>
    <row r="60" customFormat="false" ht="15.75" hidden="false" customHeight="false" outlineLevel="0" collapsed="false">
      <c r="A60" s="93" t="s">
        <v>201</v>
      </c>
      <c r="B60" s="94" t="n">
        <v>2380</v>
      </c>
      <c r="C60" s="93" t="s">
        <v>721</v>
      </c>
      <c r="D60" s="95" t="s">
        <v>281</v>
      </c>
      <c r="E60" s="93" t="s">
        <v>722</v>
      </c>
      <c r="F60" s="93" t="s">
        <v>720</v>
      </c>
      <c r="G60" s="93" t="s">
        <v>452</v>
      </c>
      <c r="H60" s="93" t="s">
        <v>453</v>
      </c>
      <c r="I60" s="93" t="s">
        <v>454</v>
      </c>
      <c r="J60" s="93" t="s">
        <v>455</v>
      </c>
      <c r="K60" s="93" t="s">
        <v>456</v>
      </c>
      <c r="L60" s="93" t="s">
        <v>457</v>
      </c>
      <c r="M60" s="93" t="s">
        <v>458</v>
      </c>
      <c r="N60" s="93" t="s">
        <v>202</v>
      </c>
      <c r="O60" s="93" t="s">
        <v>702</v>
      </c>
      <c r="P60" s="93" t="s">
        <v>292</v>
      </c>
      <c r="Q60" s="93" t="s">
        <v>703</v>
      </c>
      <c r="R60" s="93" t="s">
        <v>704</v>
      </c>
      <c r="S60" s="93" t="s">
        <v>717</v>
      </c>
      <c r="T60" s="93" t="s">
        <v>312</v>
      </c>
      <c r="U60" s="93" t="s">
        <v>297</v>
      </c>
      <c r="V60" s="93" t="s">
        <v>298</v>
      </c>
      <c r="W60" s="93" t="s">
        <v>299</v>
      </c>
      <c r="X60" s="93" t="s">
        <v>718</v>
      </c>
      <c r="Y60" s="93" t="s">
        <v>719</v>
      </c>
      <c r="Z60" s="96" t="s">
        <v>302</v>
      </c>
      <c r="AA60" s="97" t="n">
        <v>1007</v>
      </c>
      <c r="AB60" s="94" t="n">
        <v>3000</v>
      </c>
      <c r="AC60" s="94" t="n">
        <v>20</v>
      </c>
      <c r="AD60" s="94" t="n">
        <v>19192</v>
      </c>
      <c r="AE60" s="93" t="s">
        <v>641</v>
      </c>
      <c r="AF60" s="93" t="s">
        <v>641</v>
      </c>
      <c r="AG60" s="93" t="s">
        <v>641</v>
      </c>
      <c r="AH60" s="93" t="s">
        <v>641</v>
      </c>
      <c r="AI60" s="94" t="n">
        <v>1</v>
      </c>
      <c r="AJ60" s="94" t="n">
        <v>1</v>
      </c>
      <c r="AK60" s="94" t="n">
        <v>1</v>
      </c>
      <c r="AL60" s="94" t="n">
        <v>1</v>
      </c>
      <c r="AM60" s="94" t="n">
        <v>1</v>
      </c>
      <c r="AN60" s="93" t="s">
        <v>720</v>
      </c>
      <c r="AO60" s="93" t="s">
        <v>283</v>
      </c>
      <c r="AP60" s="93" t="s">
        <v>720</v>
      </c>
      <c r="AQ60" s="93" t="s">
        <v>283</v>
      </c>
      <c r="AR60" s="94" t="n">
        <v>0</v>
      </c>
    </row>
    <row r="61" customFormat="false" ht="15.75" hidden="false" customHeight="false" outlineLevel="0" collapsed="false">
      <c r="A61" s="98" t="s">
        <v>201</v>
      </c>
      <c r="B61" s="98"/>
      <c r="C61" s="98"/>
      <c r="D61" s="98"/>
      <c r="E61" s="98"/>
      <c r="F61" s="98"/>
      <c r="G61" s="98" t="s">
        <v>452</v>
      </c>
      <c r="H61" s="98" t="s">
        <v>453</v>
      </c>
      <c r="I61" s="98" t="s">
        <v>454</v>
      </c>
      <c r="J61" s="98" t="s">
        <v>455</v>
      </c>
      <c r="K61" s="98" t="s">
        <v>456</v>
      </c>
      <c r="L61" s="98" t="s">
        <v>457</v>
      </c>
      <c r="M61" s="98" t="s">
        <v>458</v>
      </c>
      <c r="N61" s="98" t="s">
        <v>202</v>
      </c>
      <c r="O61" s="98" t="s">
        <v>702</v>
      </c>
      <c r="P61" s="98" t="s">
        <v>292</v>
      </c>
      <c r="Q61" s="98" t="s">
        <v>703</v>
      </c>
      <c r="R61" s="98" t="s">
        <v>704</v>
      </c>
      <c r="S61" s="98" t="s">
        <v>723</v>
      </c>
      <c r="T61" s="98" t="s">
        <v>476</v>
      </c>
      <c r="U61" s="98" t="s">
        <v>332</v>
      </c>
      <c r="V61" s="98" t="s">
        <v>298</v>
      </c>
      <c r="W61" s="98" t="s">
        <v>299</v>
      </c>
      <c r="X61" s="98" t="s">
        <v>724</v>
      </c>
      <c r="Y61" s="98" t="s">
        <v>707</v>
      </c>
      <c r="Z61" s="101" t="s">
        <v>302</v>
      </c>
      <c r="AA61" s="102" t="n">
        <v>1007</v>
      </c>
      <c r="AB61" s="99" t="n">
        <v>3000</v>
      </c>
      <c r="AC61" s="99" t="n">
        <v>20</v>
      </c>
      <c r="AD61" s="99" t="n">
        <v>19304</v>
      </c>
      <c r="AE61" s="98" t="s">
        <v>283</v>
      </c>
      <c r="AF61" s="98" t="s">
        <v>283</v>
      </c>
      <c r="AG61" s="98" t="s">
        <v>283</v>
      </c>
      <c r="AH61" s="98" t="s">
        <v>283</v>
      </c>
      <c r="AI61" s="99" t="n">
        <v>0</v>
      </c>
      <c r="AJ61" s="99" t="n">
        <v>0</v>
      </c>
      <c r="AK61" s="99" t="n">
        <v>0</v>
      </c>
      <c r="AL61" s="99" t="n">
        <v>0</v>
      </c>
      <c r="AM61" s="99" t="n">
        <v>0</v>
      </c>
      <c r="AN61" s="98" t="s">
        <v>283</v>
      </c>
      <c r="AO61" s="98" t="s">
        <v>283</v>
      </c>
      <c r="AP61" s="98" t="s">
        <v>283</v>
      </c>
      <c r="AQ61" s="98" t="s">
        <v>283</v>
      </c>
      <c r="AR61" s="99" t="n">
        <v>359</v>
      </c>
    </row>
    <row r="62" customFormat="false" ht="15.75" hidden="false" customHeight="false" outlineLevel="0" collapsed="false">
      <c r="A62" s="93" t="s">
        <v>201</v>
      </c>
      <c r="B62" s="93"/>
      <c r="C62" s="93"/>
      <c r="D62" s="93"/>
      <c r="E62" s="93"/>
      <c r="F62" s="93"/>
      <c r="G62" s="93" t="s">
        <v>452</v>
      </c>
      <c r="H62" s="93" t="s">
        <v>453</v>
      </c>
      <c r="I62" s="93" t="s">
        <v>454</v>
      </c>
      <c r="J62" s="93" t="s">
        <v>455</v>
      </c>
      <c r="K62" s="93" t="s">
        <v>456</v>
      </c>
      <c r="L62" s="93" t="s">
        <v>457</v>
      </c>
      <c r="M62" s="93" t="s">
        <v>458</v>
      </c>
      <c r="N62" s="93" t="s">
        <v>202</v>
      </c>
      <c r="O62" s="93" t="s">
        <v>702</v>
      </c>
      <c r="P62" s="93" t="s">
        <v>292</v>
      </c>
      <c r="Q62" s="93" t="s">
        <v>703</v>
      </c>
      <c r="R62" s="93" t="s">
        <v>704</v>
      </c>
      <c r="S62" s="93" t="s">
        <v>725</v>
      </c>
      <c r="T62" s="93" t="s">
        <v>476</v>
      </c>
      <c r="U62" s="93" t="s">
        <v>332</v>
      </c>
      <c r="V62" s="93" t="s">
        <v>298</v>
      </c>
      <c r="W62" s="93" t="s">
        <v>299</v>
      </c>
      <c r="X62" s="93" t="s">
        <v>726</v>
      </c>
      <c r="Y62" s="93" t="s">
        <v>727</v>
      </c>
      <c r="Z62" s="96" t="s">
        <v>302</v>
      </c>
      <c r="AA62" s="97" t="n">
        <v>1007</v>
      </c>
      <c r="AB62" s="94" t="n">
        <v>3000</v>
      </c>
      <c r="AC62" s="94" t="n">
        <v>20</v>
      </c>
      <c r="AD62" s="94" t="n">
        <v>19323</v>
      </c>
      <c r="AE62" s="93" t="s">
        <v>283</v>
      </c>
      <c r="AF62" s="93" t="s">
        <v>283</v>
      </c>
      <c r="AG62" s="93" t="s">
        <v>283</v>
      </c>
      <c r="AH62" s="93" t="s">
        <v>283</v>
      </c>
      <c r="AI62" s="94" t="n">
        <v>0</v>
      </c>
      <c r="AJ62" s="94" t="n">
        <v>0</v>
      </c>
      <c r="AK62" s="94" t="n">
        <v>0</v>
      </c>
      <c r="AL62" s="94" t="n">
        <v>0</v>
      </c>
      <c r="AM62" s="94" t="n">
        <v>0</v>
      </c>
      <c r="AN62" s="93" t="s">
        <v>283</v>
      </c>
      <c r="AO62" s="93" t="s">
        <v>283</v>
      </c>
      <c r="AP62" s="93" t="s">
        <v>283</v>
      </c>
      <c r="AQ62" s="93" t="s">
        <v>283</v>
      </c>
      <c r="AR62" s="94" t="n">
        <v>11657</v>
      </c>
    </row>
    <row r="63" customFormat="false" ht="15.75" hidden="false" customHeight="false" outlineLevel="0" collapsed="false">
      <c r="A63" s="98" t="s">
        <v>201</v>
      </c>
      <c r="B63" s="98"/>
      <c r="C63" s="98"/>
      <c r="D63" s="98"/>
      <c r="E63" s="98"/>
      <c r="F63" s="98"/>
      <c r="G63" s="98" t="s">
        <v>452</v>
      </c>
      <c r="H63" s="98" t="s">
        <v>453</v>
      </c>
      <c r="I63" s="98" t="s">
        <v>454</v>
      </c>
      <c r="J63" s="98" t="s">
        <v>455</v>
      </c>
      <c r="K63" s="98" t="s">
        <v>456</v>
      </c>
      <c r="L63" s="98" t="s">
        <v>457</v>
      </c>
      <c r="M63" s="98" t="s">
        <v>458</v>
      </c>
      <c r="N63" s="98" t="s">
        <v>202</v>
      </c>
      <c r="O63" s="98" t="s">
        <v>702</v>
      </c>
      <c r="P63" s="98" t="s">
        <v>292</v>
      </c>
      <c r="Q63" s="98" t="s">
        <v>703</v>
      </c>
      <c r="R63" s="98" t="s">
        <v>704</v>
      </c>
      <c r="S63" s="98" t="s">
        <v>728</v>
      </c>
      <c r="T63" s="98" t="s">
        <v>476</v>
      </c>
      <c r="U63" s="98" t="s">
        <v>332</v>
      </c>
      <c r="V63" s="98" t="s">
        <v>298</v>
      </c>
      <c r="W63" s="98" t="s">
        <v>299</v>
      </c>
      <c r="X63" s="98" t="s">
        <v>729</v>
      </c>
      <c r="Y63" s="98" t="s">
        <v>707</v>
      </c>
      <c r="Z63" s="101" t="s">
        <v>302</v>
      </c>
      <c r="AA63" s="102" t="n">
        <v>1007</v>
      </c>
      <c r="AB63" s="99" t="n">
        <v>3000</v>
      </c>
      <c r="AC63" s="99" t="n">
        <v>20</v>
      </c>
      <c r="AD63" s="99" t="n">
        <v>19324</v>
      </c>
      <c r="AE63" s="98" t="s">
        <v>283</v>
      </c>
      <c r="AF63" s="98" t="s">
        <v>283</v>
      </c>
      <c r="AG63" s="98" t="s">
        <v>283</v>
      </c>
      <c r="AH63" s="98" t="s">
        <v>283</v>
      </c>
      <c r="AI63" s="99" t="n">
        <v>0</v>
      </c>
      <c r="AJ63" s="99" t="n">
        <v>0</v>
      </c>
      <c r="AK63" s="99" t="n">
        <v>0</v>
      </c>
      <c r="AL63" s="99" t="n">
        <v>0</v>
      </c>
      <c r="AM63" s="99" t="n">
        <v>0</v>
      </c>
      <c r="AN63" s="98"/>
      <c r="AO63" s="98"/>
      <c r="AP63" s="98"/>
      <c r="AQ63" s="98"/>
      <c r="AR63" s="98"/>
    </row>
    <row r="64" customFormat="false" ht="15.75" hidden="false" customHeight="false" outlineLevel="0" collapsed="false">
      <c r="A64" s="93" t="s">
        <v>201</v>
      </c>
      <c r="B64" s="93"/>
      <c r="C64" s="93"/>
      <c r="D64" s="93"/>
      <c r="E64" s="93"/>
      <c r="F64" s="93"/>
      <c r="G64" s="93" t="s">
        <v>452</v>
      </c>
      <c r="H64" s="93" t="s">
        <v>453</v>
      </c>
      <c r="I64" s="93" t="s">
        <v>454</v>
      </c>
      <c r="J64" s="93" t="s">
        <v>455</v>
      </c>
      <c r="K64" s="93" t="s">
        <v>456</v>
      </c>
      <c r="L64" s="93" t="s">
        <v>457</v>
      </c>
      <c r="M64" s="93" t="s">
        <v>458</v>
      </c>
      <c r="N64" s="93" t="s">
        <v>202</v>
      </c>
      <c r="O64" s="93" t="s">
        <v>702</v>
      </c>
      <c r="P64" s="93" t="s">
        <v>292</v>
      </c>
      <c r="Q64" s="93" t="s">
        <v>703</v>
      </c>
      <c r="R64" s="93" t="s">
        <v>704</v>
      </c>
      <c r="S64" s="93" t="s">
        <v>730</v>
      </c>
      <c r="T64" s="93" t="s">
        <v>312</v>
      </c>
      <c r="U64" s="93" t="s">
        <v>332</v>
      </c>
      <c r="V64" s="93" t="s">
        <v>298</v>
      </c>
      <c r="W64" s="93" t="s">
        <v>299</v>
      </c>
      <c r="X64" s="93" t="s">
        <v>731</v>
      </c>
      <c r="Y64" s="93" t="s">
        <v>707</v>
      </c>
      <c r="Z64" s="96" t="s">
        <v>302</v>
      </c>
      <c r="AA64" s="97" t="n">
        <v>1007</v>
      </c>
      <c r="AB64" s="94" t="n">
        <v>3000</v>
      </c>
      <c r="AC64" s="94" t="n">
        <v>20</v>
      </c>
      <c r="AD64" s="94" t="n">
        <v>19325</v>
      </c>
      <c r="AE64" s="93" t="s">
        <v>283</v>
      </c>
      <c r="AF64" s="93" t="s">
        <v>283</v>
      </c>
      <c r="AG64" s="93" t="s">
        <v>283</v>
      </c>
      <c r="AH64" s="93" t="s">
        <v>283</v>
      </c>
      <c r="AI64" s="94" t="n">
        <v>0</v>
      </c>
      <c r="AJ64" s="94" t="n">
        <v>0</v>
      </c>
      <c r="AK64" s="94" t="n">
        <v>0</v>
      </c>
      <c r="AL64" s="94" t="n">
        <v>0</v>
      </c>
      <c r="AM64" s="94" t="n">
        <v>0</v>
      </c>
      <c r="AN64" s="93" t="s">
        <v>283</v>
      </c>
      <c r="AO64" s="93" t="s">
        <v>283</v>
      </c>
      <c r="AP64" s="93" t="s">
        <v>283</v>
      </c>
      <c r="AQ64" s="93" t="s">
        <v>283</v>
      </c>
      <c r="AR64" s="94" t="n">
        <v>2844</v>
      </c>
    </row>
    <row r="65" customFormat="false" ht="15.75" hidden="false" customHeight="false" outlineLevel="0" collapsed="false">
      <c r="A65" s="98" t="s">
        <v>201</v>
      </c>
      <c r="B65" s="98"/>
      <c r="C65" s="98"/>
      <c r="D65" s="98"/>
      <c r="E65" s="98"/>
      <c r="F65" s="98"/>
      <c r="G65" s="98" t="s">
        <v>452</v>
      </c>
      <c r="H65" s="98" t="s">
        <v>453</v>
      </c>
      <c r="I65" s="98" t="s">
        <v>454</v>
      </c>
      <c r="J65" s="98" t="s">
        <v>455</v>
      </c>
      <c r="K65" s="98" t="s">
        <v>456</v>
      </c>
      <c r="L65" s="98" t="s">
        <v>457</v>
      </c>
      <c r="M65" s="98" t="s">
        <v>458</v>
      </c>
      <c r="N65" s="98" t="s">
        <v>202</v>
      </c>
      <c r="O65" s="98" t="s">
        <v>702</v>
      </c>
      <c r="P65" s="98" t="s">
        <v>292</v>
      </c>
      <c r="Q65" s="98" t="s">
        <v>703</v>
      </c>
      <c r="R65" s="98" t="s">
        <v>704</v>
      </c>
      <c r="S65" s="98" t="s">
        <v>732</v>
      </c>
      <c r="T65" s="98" t="s">
        <v>312</v>
      </c>
      <c r="U65" s="98" t="s">
        <v>332</v>
      </c>
      <c r="V65" s="98" t="s">
        <v>298</v>
      </c>
      <c r="W65" s="98" t="s">
        <v>299</v>
      </c>
      <c r="X65" s="98" t="s">
        <v>733</v>
      </c>
      <c r="Y65" s="98" t="s">
        <v>707</v>
      </c>
      <c r="Z65" s="101" t="s">
        <v>302</v>
      </c>
      <c r="AA65" s="102" t="n">
        <v>1007</v>
      </c>
      <c r="AB65" s="99" t="n">
        <v>3000</v>
      </c>
      <c r="AC65" s="99" t="n">
        <v>20</v>
      </c>
      <c r="AD65" s="99" t="n">
        <v>19342</v>
      </c>
      <c r="AE65" s="98" t="s">
        <v>283</v>
      </c>
      <c r="AF65" s="98" t="s">
        <v>283</v>
      </c>
      <c r="AG65" s="98" t="s">
        <v>283</v>
      </c>
      <c r="AH65" s="98" t="s">
        <v>283</v>
      </c>
      <c r="AI65" s="99" t="n">
        <v>0</v>
      </c>
      <c r="AJ65" s="99" t="n">
        <v>0</v>
      </c>
      <c r="AK65" s="99" t="n">
        <v>0</v>
      </c>
      <c r="AL65" s="99" t="n">
        <v>0</v>
      </c>
      <c r="AM65" s="99" t="n">
        <v>0</v>
      </c>
      <c r="AN65" s="98" t="s">
        <v>283</v>
      </c>
      <c r="AO65" s="98" t="s">
        <v>283</v>
      </c>
      <c r="AP65" s="98" t="s">
        <v>283</v>
      </c>
      <c r="AQ65" s="98" t="s">
        <v>283</v>
      </c>
      <c r="AR65" s="99" t="n">
        <v>724</v>
      </c>
    </row>
    <row r="66" customFormat="false" ht="15.75" hidden="false" customHeight="false" outlineLevel="0" collapsed="false">
      <c r="A66" s="93" t="s">
        <v>201</v>
      </c>
      <c r="B66" s="93"/>
      <c r="C66" s="93"/>
      <c r="D66" s="93"/>
      <c r="E66" s="93"/>
      <c r="F66" s="93"/>
      <c r="G66" s="93" t="s">
        <v>452</v>
      </c>
      <c r="H66" s="93" t="s">
        <v>453</v>
      </c>
      <c r="I66" s="93" t="s">
        <v>454</v>
      </c>
      <c r="J66" s="93" t="s">
        <v>455</v>
      </c>
      <c r="K66" s="93" t="s">
        <v>456</v>
      </c>
      <c r="L66" s="93" t="s">
        <v>457</v>
      </c>
      <c r="M66" s="93" t="s">
        <v>458</v>
      </c>
      <c r="N66" s="93" t="s">
        <v>202</v>
      </c>
      <c r="O66" s="93" t="s">
        <v>702</v>
      </c>
      <c r="P66" s="93" t="s">
        <v>292</v>
      </c>
      <c r="Q66" s="93" t="s">
        <v>703</v>
      </c>
      <c r="R66" s="93" t="s">
        <v>704</v>
      </c>
      <c r="S66" s="93" t="s">
        <v>734</v>
      </c>
      <c r="T66" s="93" t="s">
        <v>312</v>
      </c>
      <c r="U66" s="93" t="s">
        <v>332</v>
      </c>
      <c r="V66" s="93" t="s">
        <v>298</v>
      </c>
      <c r="W66" s="93" t="s">
        <v>299</v>
      </c>
      <c r="X66" s="93" t="s">
        <v>735</v>
      </c>
      <c r="Y66" s="93" t="s">
        <v>707</v>
      </c>
      <c r="Z66" s="96" t="s">
        <v>302</v>
      </c>
      <c r="AA66" s="97" t="n">
        <v>1007</v>
      </c>
      <c r="AB66" s="94" t="n">
        <v>3000</v>
      </c>
      <c r="AC66" s="94" t="n">
        <v>20</v>
      </c>
      <c r="AD66" s="94" t="n">
        <v>19343</v>
      </c>
      <c r="AE66" s="93" t="s">
        <v>283</v>
      </c>
      <c r="AF66" s="93" t="s">
        <v>283</v>
      </c>
      <c r="AG66" s="93" t="s">
        <v>283</v>
      </c>
      <c r="AH66" s="93" t="s">
        <v>283</v>
      </c>
      <c r="AI66" s="94" t="n">
        <v>0</v>
      </c>
      <c r="AJ66" s="94" t="n">
        <v>0</v>
      </c>
      <c r="AK66" s="94" t="n">
        <v>0</v>
      </c>
      <c r="AL66" s="94" t="n">
        <v>0</v>
      </c>
      <c r="AM66" s="94" t="n">
        <v>0</v>
      </c>
      <c r="AN66" s="93" t="s">
        <v>283</v>
      </c>
      <c r="AO66" s="93" t="s">
        <v>283</v>
      </c>
      <c r="AP66" s="93" t="s">
        <v>283</v>
      </c>
      <c r="AQ66" s="93" t="s">
        <v>283</v>
      </c>
      <c r="AR66" s="94" t="n">
        <v>859</v>
      </c>
    </row>
    <row r="67" customFormat="false" ht="15.75" hidden="false" customHeight="false" outlineLevel="0" collapsed="false">
      <c r="A67" s="98" t="s">
        <v>203</v>
      </c>
      <c r="B67" s="99" t="n">
        <v>2476</v>
      </c>
      <c r="C67" s="98" t="s">
        <v>736</v>
      </c>
      <c r="D67" s="100" t="s">
        <v>281</v>
      </c>
      <c r="E67" s="98" t="s">
        <v>737</v>
      </c>
      <c r="F67" s="98" t="s">
        <v>283</v>
      </c>
      <c r="G67" s="98" t="s">
        <v>738</v>
      </c>
      <c r="H67" s="98" t="s">
        <v>739</v>
      </c>
      <c r="I67" s="98" t="s">
        <v>740</v>
      </c>
      <c r="J67" s="98" t="s">
        <v>741</v>
      </c>
      <c r="K67" s="98" t="s">
        <v>742</v>
      </c>
      <c r="L67" s="98" t="s">
        <v>743</v>
      </c>
      <c r="M67" s="98" t="s">
        <v>744</v>
      </c>
      <c r="N67" s="98" t="s">
        <v>204</v>
      </c>
      <c r="O67" s="98" t="s">
        <v>745</v>
      </c>
      <c r="P67" s="98" t="s">
        <v>329</v>
      </c>
      <c r="Q67" s="98" t="s">
        <v>746</v>
      </c>
      <c r="R67" s="98" t="s">
        <v>747</v>
      </c>
      <c r="S67" s="98" t="s">
        <v>748</v>
      </c>
      <c r="T67" s="98" t="s">
        <v>376</v>
      </c>
      <c r="U67" s="98" t="s">
        <v>297</v>
      </c>
      <c r="V67" s="98" t="s">
        <v>298</v>
      </c>
      <c r="W67" s="98" t="s">
        <v>299</v>
      </c>
      <c r="X67" s="98" t="s">
        <v>749</v>
      </c>
      <c r="Y67" s="98" t="s">
        <v>750</v>
      </c>
      <c r="Z67" s="101" t="s">
        <v>378</v>
      </c>
      <c r="AA67" s="102" t="n">
        <v>1008</v>
      </c>
      <c r="AB67" s="99" t="n">
        <v>2400</v>
      </c>
      <c r="AC67" s="99" t="n">
        <v>24</v>
      </c>
      <c r="AD67" s="99" t="n">
        <v>16423</v>
      </c>
      <c r="AE67" s="98" t="s">
        <v>389</v>
      </c>
      <c r="AF67" s="98" t="s">
        <v>751</v>
      </c>
      <c r="AG67" s="98" t="s">
        <v>752</v>
      </c>
      <c r="AH67" s="98" t="s">
        <v>753</v>
      </c>
      <c r="AI67" s="99" t="n">
        <v>600</v>
      </c>
      <c r="AJ67" s="99" t="n">
        <v>600</v>
      </c>
      <c r="AK67" s="99" t="n">
        <v>600</v>
      </c>
      <c r="AL67" s="99" t="n">
        <v>600</v>
      </c>
      <c r="AM67" s="99" t="n">
        <v>600</v>
      </c>
      <c r="AN67" s="98"/>
      <c r="AO67" s="98"/>
      <c r="AP67" s="98"/>
      <c r="AQ67" s="98"/>
      <c r="AR67" s="98"/>
    </row>
    <row r="68" customFormat="false" ht="15.75" hidden="false" customHeight="false" outlineLevel="0" collapsed="false">
      <c r="A68" s="93" t="s">
        <v>203</v>
      </c>
      <c r="B68" s="93"/>
      <c r="C68" s="93"/>
      <c r="D68" s="93"/>
      <c r="E68" s="93"/>
      <c r="F68" s="93"/>
      <c r="G68" s="93" t="s">
        <v>738</v>
      </c>
      <c r="H68" s="93" t="s">
        <v>739</v>
      </c>
      <c r="I68" s="93" t="s">
        <v>740</v>
      </c>
      <c r="J68" s="93" t="s">
        <v>741</v>
      </c>
      <c r="K68" s="93" t="s">
        <v>742</v>
      </c>
      <c r="L68" s="93" t="s">
        <v>743</v>
      </c>
      <c r="M68" s="93" t="s">
        <v>744</v>
      </c>
      <c r="N68" s="93" t="s">
        <v>204</v>
      </c>
      <c r="O68" s="93" t="s">
        <v>745</v>
      </c>
      <c r="P68" s="93" t="s">
        <v>329</v>
      </c>
      <c r="Q68" s="93" t="s">
        <v>746</v>
      </c>
      <c r="R68" s="93" t="s">
        <v>747</v>
      </c>
      <c r="S68" s="93" t="s">
        <v>754</v>
      </c>
      <c r="T68" s="93" t="s">
        <v>376</v>
      </c>
      <c r="U68" s="93" t="s">
        <v>332</v>
      </c>
      <c r="V68" s="93" t="s">
        <v>298</v>
      </c>
      <c r="W68" s="93" t="s">
        <v>299</v>
      </c>
      <c r="X68" s="93" t="s">
        <v>755</v>
      </c>
      <c r="Y68" s="93" t="s">
        <v>756</v>
      </c>
      <c r="Z68" s="96" t="s">
        <v>302</v>
      </c>
      <c r="AA68" s="97" t="n">
        <v>1008</v>
      </c>
      <c r="AB68" s="94" t="n">
        <v>2400</v>
      </c>
      <c r="AC68" s="94" t="n">
        <v>24</v>
      </c>
      <c r="AD68" s="94" t="n">
        <v>16440</v>
      </c>
      <c r="AE68" s="93" t="s">
        <v>283</v>
      </c>
      <c r="AF68" s="93" t="s">
        <v>283</v>
      </c>
      <c r="AG68" s="93" t="s">
        <v>283</v>
      </c>
      <c r="AH68" s="93" t="s">
        <v>283</v>
      </c>
      <c r="AI68" s="94" t="n">
        <v>0</v>
      </c>
      <c r="AJ68" s="94" t="n">
        <v>0</v>
      </c>
      <c r="AK68" s="94" t="n">
        <v>0</v>
      </c>
      <c r="AL68" s="94" t="n">
        <v>0</v>
      </c>
      <c r="AM68" s="94" t="n">
        <v>0</v>
      </c>
      <c r="AN68" s="93"/>
      <c r="AO68" s="93"/>
      <c r="AP68" s="93"/>
      <c r="AQ68" s="93"/>
      <c r="AR68" s="93"/>
    </row>
    <row r="69" customFormat="false" ht="15.75" hidden="false" customHeight="false" outlineLevel="0" collapsed="false">
      <c r="A69" s="98" t="s">
        <v>203</v>
      </c>
      <c r="B69" s="99" t="n">
        <v>2478</v>
      </c>
      <c r="C69" s="98" t="s">
        <v>757</v>
      </c>
      <c r="D69" s="100" t="s">
        <v>281</v>
      </c>
      <c r="E69" s="98" t="s">
        <v>758</v>
      </c>
      <c r="F69" s="98" t="s">
        <v>759</v>
      </c>
      <c r="G69" s="98" t="s">
        <v>738</v>
      </c>
      <c r="H69" s="98" t="s">
        <v>739</v>
      </c>
      <c r="I69" s="98" t="s">
        <v>740</v>
      </c>
      <c r="J69" s="98" t="s">
        <v>741</v>
      </c>
      <c r="K69" s="98" t="s">
        <v>742</v>
      </c>
      <c r="L69" s="98" t="s">
        <v>743</v>
      </c>
      <c r="M69" s="98" t="s">
        <v>744</v>
      </c>
      <c r="N69" s="98" t="s">
        <v>204</v>
      </c>
      <c r="O69" s="98" t="s">
        <v>745</v>
      </c>
      <c r="P69" s="98" t="s">
        <v>329</v>
      </c>
      <c r="Q69" s="98" t="s">
        <v>746</v>
      </c>
      <c r="R69" s="98" t="s">
        <v>747</v>
      </c>
      <c r="S69" s="98" t="s">
        <v>760</v>
      </c>
      <c r="T69" s="98" t="s">
        <v>761</v>
      </c>
      <c r="U69" s="98" t="s">
        <v>297</v>
      </c>
      <c r="V69" s="98" t="s">
        <v>298</v>
      </c>
      <c r="W69" s="98" t="s">
        <v>299</v>
      </c>
      <c r="X69" s="98" t="s">
        <v>762</v>
      </c>
      <c r="Y69" s="98" t="s">
        <v>763</v>
      </c>
      <c r="Z69" s="101" t="s">
        <v>378</v>
      </c>
      <c r="AA69" s="102" t="n">
        <v>1008</v>
      </c>
      <c r="AB69" s="99" t="n">
        <v>2400</v>
      </c>
      <c r="AC69" s="99" t="n">
        <v>24</v>
      </c>
      <c r="AD69" s="99" t="n">
        <v>18348</v>
      </c>
      <c r="AE69" s="98" t="s">
        <v>764</v>
      </c>
      <c r="AF69" s="98" t="s">
        <v>765</v>
      </c>
      <c r="AG69" s="98" t="s">
        <v>766</v>
      </c>
      <c r="AH69" s="98" t="s">
        <v>767</v>
      </c>
      <c r="AI69" s="99" t="n">
        <v>678</v>
      </c>
      <c r="AJ69" s="99" t="n">
        <v>690</v>
      </c>
      <c r="AK69" s="99" t="n">
        <v>704</v>
      </c>
      <c r="AL69" s="99" t="n">
        <v>718</v>
      </c>
      <c r="AM69" s="99" t="n">
        <v>718</v>
      </c>
      <c r="AN69" s="98" t="s">
        <v>759</v>
      </c>
      <c r="AO69" s="98" t="s">
        <v>283</v>
      </c>
      <c r="AP69" s="98" t="s">
        <v>768</v>
      </c>
      <c r="AQ69" s="98" t="s">
        <v>769</v>
      </c>
      <c r="AR69" s="99" t="n">
        <v>319</v>
      </c>
    </row>
    <row r="70" customFormat="false" ht="15.75" hidden="false" customHeight="false" outlineLevel="0" collapsed="false">
      <c r="A70" s="93" t="s">
        <v>203</v>
      </c>
      <c r="B70" s="94" t="n">
        <v>2480</v>
      </c>
      <c r="C70" s="93" t="s">
        <v>770</v>
      </c>
      <c r="D70" s="95" t="s">
        <v>281</v>
      </c>
      <c r="E70" s="93" t="s">
        <v>771</v>
      </c>
      <c r="F70" s="93" t="s">
        <v>772</v>
      </c>
      <c r="G70" s="93" t="s">
        <v>738</v>
      </c>
      <c r="H70" s="93" t="s">
        <v>739</v>
      </c>
      <c r="I70" s="93" t="s">
        <v>740</v>
      </c>
      <c r="J70" s="93" t="s">
        <v>741</v>
      </c>
      <c r="K70" s="93" t="s">
        <v>742</v>
      </c>
      <c r="L70" s="93" t="s">
        <v>743</v>
      </c>
      <c r="M70" s="93" t="s">
        <v>744</v>
      </c>
      <c r="N70" s="93" t="s">
        <v>204</v>
      </c>
      <c r="O70" s="93" t="s">
        <v>745</v>
      </c>
      <c r="P70" s="93" t="s">
        <v>329</v>
      </c>
      <c r="Q70" s="93" t="s">
        <v>746</v>
      </c>
      <c r="R70" s="93" t="s">
        <v>747</v>
      </c>
      <c r="S70" s="93" t="s">
        <v>773</v>
      </c>
      <c r="T70" s="93" t="s">
        <v>296</v>
      </c>
      <c r="U70" s="93" t="s">
        <v>297</v>
      </c>
      <c r="V70" s="93" t="s">
        <v>298</v>
      </c>
      <c r="W70" s="93" t="s">
        <v>299</v>
      </c>
      <c r="X70" s="93" t="s">
        <v>774</v>
      </c>
      <c r="Y70" s="93" t="s">
        <v>775</v>
      </c>
      <c r="Z70" s="96" t="s">
        <v>302</v>
      </c>
      <c r="AA70" s="97" t="n">
        <v>1008</v>
      </c>
      <c r="AB70" s="94" t="n">
        <v>2400</v>
      </c>
      <c r="AC70" s="94" t="n">
        <v>24</v>
      </c>
      <c r="AD70" s="94" t="n">
        <v>18349</v>
      </c>
      <c r="AE70" s="93" t="s">
        <v>776</v>
      </c>
      <c r="AF70" s="93" t="s">
        <v>777</v>
      </c>
      <c r="AG70" s="93" t="s">
        <v>778</v>
      </c>
      <c r="AH70" s="93" t="s">
        <v>779</v>
      </c>
      <c r="AI70" s="94" t="n">
        <v>400</v>
      </c>
      <c r="AJ70" s="94" t="n">
        <v>400</v>
      </c>
      <c r="AK70" s="94" t="n">
        <v>400</v>
      </c>
      <c r="AL70" s="94" t="n">
        <v>400</v>
      </c>
      <c r="AM70" s="94" t="n">
        <v>400</v>
      </c>
      <c r="AN70" s="93" t="s">
        <v>780</v>
      </c>
      <c r="AO70" s="93" t="s">
        <v>283</v>
      </c>
      <c r="AP70" s="93" t="s">
        <v>781</v>
      </c>
      <c r="AQ70" s="93" t="s">
        <v>782</v>
      </c>
      <c r="AR70" s="94" t="n">
        <v>100</v>
      </c>
    </row>
    <row r="71" customFormat="false" ht="15.75" hidden="false" customHeight="false" outlineLevel="0" collapsed="false">
      <c r="A71" s="98" t="s">
        <v>203</v>
      </c>
      <c r="B71" s="99" t="n">
        <v>2477</v>
      </c>
      <c r="C71" s="98" t="s">
        <v>783</v>
      </c>
      <c r="D71" s="100" t="s">
        <v>281</v>
      </c>
      <c r="E71" s="98" t="s">
        <v>695</v>
      </c>
      <c r="F71" s="98" t="s">
        <v>784</v>
      </c>
      <c r="G71" s="98" t="s">
        <v>738</v>
      </c>
      <c r="H71" s="98" t="s">
        <v>739</v>
      </c>
      <c r="I71" s="98" t="s">
        <v>740</v>
      </c>
      <c r="J71" s="98" t="s">
        <v>741</v>
      </c>
      <c r="K71" s="98" t="s">
        <v>742</v>
      </c>
      <c r="L71" s="98" t="s">
        <v>743</v>
      </c>
      <c r="M71" s="98" t="s">
        <v>744</v>
      </c>
      <c r="N71" s="98" t="s">
        <v>204</v>
      </c>
      <c r="O71" s="98" t="s">
        <v>745</v>
      </c>
      <c r="P71" s="98" t="s">
        <v>329</v>
      </c>
      <c r="Q71" s="98" t="s">
        <v>746</v>
      </c>
      <c r="R71" s="98" t="s">
        <v>747</v>
      </c>
      <c r="S71" s="98" t="s">
        <v>785</v>
      </c>
      <c r="T71" s="98" t="s">
        <v>786</v>
      </c>
      <c r="U71" s="98" t="s">
        <v>297</v>
      </c>
      <c r="V71" s="98" t="s">
        <v>298</v>
      </c>
      <c r="W71" s="98" t="s">
        <v>299</v>
      </c>
      <c r="X71" s="98" t="s">
        <v>787</v>
      </c>
      <c r="Y71" s="98" t="s">
        <v>788</v>
      </c>
      <c r="Z71" s="101" t="s">
        <v>378</v>
      </c>
      <c r="AA71" s="102" t="n">
        <v>1008</v>
      </c>
      <c r="AB71" s="99" t="n">
        <v>2400</v>
      </c>
      <c r="AC71" s="99" t="n">
        <v>24</v>
      </c>
      <c r="AD71" s="99" t="n">
        <v>18360</v>
      </c>
      <c r="AE71" s="98" t="s">
        <v>789</v>
      </c>
      <c r="AF71" s="98" t="s">
        <v>790</v>
      </c>
      <c r="AG71" s="98" t="s">
        <v>791</v>
      </c>
      <c r="AH71" s="98" t="s">
        <v>792</v>
      </c>
      <c r="AI71" s="99" t="n">
        <v>332142</v>
      </c>
      <c r="AJ71" s="99" t="n">
        <v>338786</v>
      </c>
      <c r="AK71" s="99" t="n">
        <v>345562</v>
      </c>
      <c r="AL71" s="99" t="n">
        <v>352472</v>
      </c>
      <c r="AM71" s="99" t="n">
        <v>352472</v>
      </c>
      <c r="AN71" s="98" t="s">
        <v>784</v>
      </c>
      <c r="AO71" s="98" t="s">
        <v>283</v>
      </c>
      <c r="AP71" s="98" t="s">
        <v>784</v>
      </c>
      <c r="AQ71" s="98" t="s">
        <v>283</v>
      </c>
      <c r="AR71" s="99" t="n">
        <v>19230</v>
      </c>
    </row>
    <row r="72" customFormat="false" ht="15.75" hidden="false" customHeight="false" outlineLevel="0" collapsed="false">
      <c r="A72" s="93" t="s">
        <v>203</v>
      </c>
      <c r="B72" s="94" t="n">
        <v>2479</v>
      </c>
      <c r="C72" s="93" t="s">
        <v>793</v>
      </c>
      <c r="D72" s="95" t="s">
        <v>281</v>
      </c>
      <c r="E72" s="93" t="s">
        <v>695</v>
      </c>
      <c r="F72" s="93" t="s">
        <v>283</v>
      </c>
      <c r="G72" s="93" t="s">
        <v>738</v>
      </c>
      <c r="H72" s="93" t="s">
        <v>739</v>
      </c>
      <c r="I72" s="93" t="s">
        <v>740</v>
      </c>
      <c r="J72" s="93" t="s">
        <v>741</v>
      </c>
      <c r="K72" s="93" t="s">
        <v>742</v>
      </c>
      <c r="L72" s="93" t="s">
        <v>743</v>
      </c>
      <c r="M72" s="93" t="s">
        <v>744</v>
      </c>
      <c r="N72" s="93" t="s">
        <v>204</v>
      </c>
      <c r="O72" s="93" t="s">
        <v>745</v>
      </c>
      <c r="P72" s="93" t="s">
        <v>329</v>
      </c>
      <c r="Q72" s="93" t="s">
        <v>746</v>
      </c>
      <c r="R72" s="93" t="s">
        <v>747</v>
      </c>
      <c r="S72" s="93" t="s">
        <v>794</v>
      </c>
      <c r="T72" s="93" t="s">
        <v>786</v>
      </c>
      <c r="U72" s="93" t="s">
        <v>297</v>
      </c>
      <c r="V72" s="93" t="s">
        <v>298</v>
      </c>
      <c r="W72" s="93" t="s">
        <v>299</v>
      </c>
      <c r="X72" s="93" t="s">
        <v>795</v>
      </c>
      <c r="Y72" s="93" t="s">
        <v>788</v>
      </c>
      <c r="Z72" s="96" t="s">
        <v>378</v>
      </c>
      <c r="AA72" s="97" t="n">
        <v>1008</v>
      </c>
      <c r="AB72" s="94" t="n">
        <v>2400</v>
      </c>
      <c r="AC72" s="94" t="n">
        <v>24</v>
      </c>
      <c r="AD72" s="94" t="n">
        <v>18402</v>
      </c>
      <c r="AE72" s="93" t="s">
        <v>796</v>
      </c>
      <c r="AF72" s="93" t="s">
        <v>797</v>
      </c>
      <c r="AG72" s="93" t="s">
        <v>798</v>
      </c>
      <c r="AH72" s="93" t="s">
        <v>799</v>
      </c>
      <c r="AI72" s="94" t="n">
        <v>1773693</v>
      </c>
      <c r="AJ72" s="94" t="n">
        <v>1809171</v>
      </c>
      <c r="AK72" s="94" t="n">
        <v>1845351</v>
      </c>
      <c r="AL72" s="94" t="n">
        <v>1882260</v>
      </c>
      <c r="AM72" s="94" t="n">
        <v>1882260</v>
      </c>
      <c r="AN72" s="93"/>
      <c r="AO72" s="93"/>
      <c r="AP72" s="93"/>
      <c r="AQ72" s="93"/>
      <c r="AR72" s="93"/>
    </row>
    <row r="73" customFormat="false" ht="15.75" hidden="false" customHeight="false" outlineLevel="0" collapsed="false">
      <c r="A73" s="98" t="s">
        <v>203</v>
      </c>
      <c r="B73" s="99" t="n">
        <v>2545</v>
      </c>
      <c r="C73" s="98" t="s">
        <v>800</v>
      </c>
      <c r="D73" s="100" t="s">
        <v>281</v>
      </c>
      <c r="E73" s="98" t="s">
        <v>801</v>
      </c>
      <c r="F73" s="98" t="s">
        <v>802</v>
      </c>
      <c r="G73" s="98" t="s">
        <v>738</v>
      </c>
      <c r="H73" s="98" t="s">
        <v>739</v>
      </c>
      <c r="I73" s="98" t="s">
        <v>740</v>
      </c>
      <c r="J73" s="98" t="s">
        <v>741</v>
      </c>
      <c r="K73" s="98" t="s">
        <v>742</v>
      </c>
      <c r="L73" s="98" t="s">
        <v>743</v>
      </c>
      <c r="M73" s="98" t="s">
        <v>744</v>
      </c>
      <c r="N73" s="98" t="s">
        <v>204</v>
      </c>
      <c r="O73" s="98" t="s">
        <v>745</v>
      </c>
      <c r="P73" s="98" t="s">
        <v>329</v>
      </c>
      <c r="Q73" s="98" t="s">
        <v>746</v>
      </c>
      <c r="R73" s="98" t="s">
        <v>747</v>
      </c>
      <c r="S73" s="98" t="s">
        <v>803</v>
      </c>
      <c r="T73" s="98" t="s">
        <v>761</v>
      </c>
      <c r="U73" s="98" t="s">
        <v>297</v>
      </c>
      <c r="V73" s="98" t="s">
        <v>298</v>
      </c>
      <c r="W73" s="98" t="s">
        <v>299</v>
      </c>
      <c r="X73" s="98" t="s">
        <v>804</v>
      </c>
      <c r="Y73" s="98" t="s">
        <v>763</v>
      </c>
      <c r="Z73" s="101" t="s">
        <v>378</v>
      </c>
      <c r="AA73" s="102" t="n">
        <v>1008</v>
      </c>
      <c r="AB73" s="99" t="n">
        <v>2400</v>
      </c>
      <c r="AC73" s="99" t="n">
        <v>24</v>
      </c>
      <c r="AD73" s="99" t="n">
        <v>18420</v>
      </c>
      <c r="AE73" s="98" t="s">
        <v>640</v>
      </c>
      <c r="AF73" s="98" t="s">
        <v>805</v>
      </c>
      <c r="AG73" s="98" t="s">
        <v>806</v>
      </c>
      <c r="AH73" s="98" t="s">
        <v>807</v>
      </c>
      <c r="AI73" s="99" t="n">
        <v>2192</v>
      </c>
      <c r="AJ73" s="99" t="n">
        <v>2236</v>
      </c>
      <c r="AK73" s="99" t="n">
        <v>2280</v>
      </c>
      <c r="AL73" s="99" t="n">
        <v>2324</v>
      </c>
      <c r="AM73" s="99" t="n">
        <v>2328</v>
      </c>
      <c r="AN73" s="98" t="s">
        <v>802</v>
      </c>
      <c r="AO73" s="98" t="s">
        <v>283</v>
      </c>
      <c r="AP73" s="98" t="s">
        <v>808</v>
      </c>
      <c r="AQ73" s="98" t="s">
        <v>283</v>
      </c>
      <c r="AR73" s="99" t="n">
        <v>200</v>
      </c>
    </row>
    <row r="74" customFormat="false" ht="15.75" hidden="false" customHeight="false" outlineLevel="0" collapsed="false">
      <c r="A74" s="93" t="s">
        <v>203</v>
      </c>
      <c r="B74" s="93"/>
      <c r="C74" s="93"/>
      <c r="D74" s="93"/>
      <c r="E74" s="93"/>
      <c r="F74" s="93"/>
      <c r="G74" s="93" t="s">
        <v>738</v>
      </c>
      <c r="H74" s="93" t="s">
        <v>739</v>
      </c>
      <c r="I74" s="93" t="s">
        <v>740</v>
      </c>
      <c r="J74" s="93" t="s">
        <v>741</v>
      </c>
      <c r="K74" s="93" t="s">
        <v>742</v>
      </c>
      <c r="L74" s="93" t="s">
        <v>743</v>
      </c>
      <c r="M74" s="93" t="s">
        <v>744</v>
      </c>
      <c r="N74" s="93" t="s">
        <v>204</v>
      </c>
      <c r="O74" s="93" t="s">
        <v>809</v>
      </c>
      <c r="P74" s="93" t="s">
        <v>329</v>
      </c>
      <c r="Q74" s="93" t="s">
        <v>746</v>
      </c>
      <c r="R74" s="93" t="s">
        <v>810</v>
      </c>
      <c r="S74" s="93" t="s">
        <v>811</v>
      </c>
      <c r="T74" s="93" t="s">
        <v>376</v>
      </c>
      <c r="U74" s="93" t="s">
        <v>332</v>
      </c>
      <c r="V74" s="93" t="s">
        <v>298</v>
      </c>
      <c r="W74" s="93" t="s">
        <v>299</v>
      </c>
      <c r="X74" s="93" t="s">
        <v>812</v>
      </c>
      <c r="Y74" s="93" t="s">
        <v>813</v>
      </c>
      <c r="Z74" s="96" t="s">
        <v>302</v>
      </c>
      <c r="AA74" s="97" t="n">
        <v>1008</v>
      </c>
      <c r="AB74" s="94" t="n">
        <v>2400</v>
      </c>
      <c r="AC74" s="94" t="n">
        <v>25</v>
      </c>
      <c r="AD74" s="94" t="n">
        <v>8238</v>
      </c>
      <c r="AE74" s="93" t="s">
        <v>283</v>
      </c>
      <c r="AF74" s="93" t="s">
        <v>283</v>
      </c>
      <c r="AG74" s="93" t="s">
        <v>283</v>
      </c>
      <c r="AH74" s="93" t="s">
        <v>283</v>
      </c>
      <c r="AI74" s="94" t="n">
        <v>0</v>
      </c>
      <c r="AJ74" s="94" t="n">
        <v>0</v>
      </c>
      <c r="AK74" s="94" t="n">
        <v>0</v>
      </c>
      <c r="AL74" s="94" t="n">
        <v>0</v>
      </c>
      <c r="AM74" s="94" t="n">
        <v>0</v>
      </c>
      <c r="AN74" s="93" t="s">
        <v>283</v>
      </c>
      <c r="AO74" s="93" t="s">
        <v>283</v>
      </c>
      <c r="AP74" s="93" t="s">
        <v>283</v>
      </c>
      <c r="AQ74" s="93" t="s">
        <v>283</v>
      </c>
      <c r="AR74" s="94" t="n">
        <v>105</v>
      </c>
    </row>
    <row r="75" customFormat="false" ht="15.75" hidden="false" customHeight="false" outlineLevel="0" collapsed="false">
      <c r="A75" s="98" t="s">
        <v>203</v>
      </c>
      <c r="B75" s="98"/>
      <c r="C75" s="98"/>
      <c r="D75" s="98"/>
      <c r="E75" s="98"/>
      <c r="F75" s="98"/>
      <c r="G75" s="98" t="s">
        <v>738</v>
      </c>
      <c r="H75" s="98" t="s">
        <v>739</v>
      </c>
      <c r="I75" s="98" t="s">
        <v>740</v>
      </c>
      <c r="J75" s="98" t="s">
        <v>741</v>
      </c>
      <c r="K75" s="98" t="s">
        <v>742</v>
      </c>
      <c r="L75" s="98" t="s">
        <v>743</v>
      </c>
      <c r="M75" s="98" t="s">
        <v>744</v>
      </c>
      <c r="N75" s="98" t="s">
        <v>204</v>
      </c>
      <c r="O75" s="98" t="s">
        <v>809</v>
      </c>
      <c r="P75" s="98" t="s">
        <v>329</v>
      </c>
      <c r="Q75" s="98" t="s">
        <v>746</v>
      </c>
      <c r="R75" s="98" t="s">
        <v>810</v>
      </c>
      <c r="S75" s="98" t="s">
        <v>814</v>
      </c>
      <c r="T75" s="98" t="s">
        <v>376</v>
      </c>
      <c r="U75" s="98" t="s">
        <v>332</v>
      </c>
      <c r="V75" s="98" t="s">
        <v>298</v>
      </c>
      <c r="W75" s="98" t="s">
        <v>299</v>
      </c>
      <c r="X75" s="98" t="s">
        <v>815</v>
      </c>
      <c r="Y75" s="98" t="s">
        <v>816</v>
      </c>
      <c r="Z75" s="101" t="s">
        <v>302</v>
      </c>
      <c r="AA75" s="102" t="n">
        <v>1008</v>
      </c>
      <c r="AB75" s="99" t="n">
        <v>2400</v>
      </c>
      <c r="AC75" s="99" t="n">
        <v>25</v>
      </c>
      <c r="AD75" s="99" t="n">
        <v>8239</v>
      </c>
      <c r="AE75" s="98" t="s">
        <v>283</v>
      </c>
      <c r="AF75" s="98" t="s">
        <v>283</v>
      </c>
      <c r="AG75" s="98" t="s">
        <v>283</v>
      </c>
      <c r="AH75" s="98" t="s">
        <v>283</v>
      </c>
      <c r="AI75" s="99" t="n">
        <v>0</v>
      </c>
      <c r="AJ75" s="99" t="n">
        <v>0</v>
      </c>
      <c r="AK75" s="99" t="n">
        <v>0</v>
      </c>
      <c r="AL75" s="99" t="n">
        <v>0</v>
      </c>
      <c r="AM75" s="99" t="n">
        <v>0</v>
      </c>
      <c r="AN75" s="98" t="s">
        <v>283</v>
      </c>
      <c r="AO75" s="98" t="s">
        <v>283</v>
      </c>
      <c r="AP75" s="98" t="s">
        <v>283</v>
      </c>
      <c r="AQ75" s="98" t="s">
        <v>283</v>
      </c>
      <c r="AR75" s="99" t="n">
        <v>59</v>
      </c>
    </row>
    <row r="76" customFormat="false" ht="15.75" hidden="false" customHeight="false" outlineLevel="0" collapsed="false">
      <c r="A76" s="93" t="s">
        <v>203</v>
      </c>
      <c r="B76" s="93"/>
      <c r="C76" s="93"/>
      <c r="D76" s="93"/>
      <c r="E76" s="93"/>
      <c r="F76" s="93"/>
      <c r="G76" s="93" t="s">
        <v>738</v>
      </c>
      <c r="H76" s="93" t="s">
        <v>739</v>
      </c>
      <c r="I76" s="93" t="s">
        <v>740</v>
      </c>
      <c r="J76" s="93" t="s">
        <v>741</v>
      </c>
      <c r="K76" s="93" t="s">
        <v>742</v>
      </c>
      <c r="L76" s="93" t="s">
        <v>743</v>
      </c>
      <c r="M76" s="93" t="s">
        <v>744</v>
      </c>
      <c r="N76" s="93" t="s">
        <v>204</v>
      </c>
      <c r="O76" s="93" t="s">
        <v>809</v>
      </c>
      <c r="P76" s="93" t="s">
        <v>329</v>
      </c>
      <c r="Q76" s="93" t="s">
        <v>746</v>
      </c>
      <c r="R76" s="93" t="s">
        <v>810</v>
      </c>
      <c r="S76" s="93" t="s">
        <v>817</v>
      </c>
      <c r="T76" s="93" t="s">
        <v>296</v>
      </c>
      <c r="U76" s="93" t="s">
        <v>332</v>
      </c>
      <c r="V76" s="93" t="s">
        <v>818</v>
      </c>
      <c r="W76" s="93" t="s">
        <v>299</v>
      </c>
      <c r="X76" s="93" t="s">
        <v>819</v>
      </c>
      <c r="Y76" s="93" t="s">
        <v>820</v>
      </c>
      <c r="Z76" s="96" t="s">
        <v>302</v>
      </c>
      <c r="AA76" s="97" t="n">
        <v>1008</v>
      </c>
      <c r="AB76" s="94" t="n">
        <v>2400</v>
      </c>
      <c r="AC76" s="94" t="n">
        <v>25</v>
      </c>
      <c r="AD76" s="94" t="n">
        <v>14900</v>
      </c>
      <c r="AE76" s="93" t="s">
        <v>283</v>
      </c>
      <c r="AF76" s="93" t="s">
        <v>283</v>
      </c>
      <c r="AG76" s="93" t="s">
        <v>283</v>
      </c>
      <c r="AH76" s="93" t="s">
        <v>283</v>
      </c>
      <c r="AI76" s="94" t="n">
        <v>0</v>
      </c>
      <c r="AJ76" s="94" t="n">
        <v>0</v>
      </c>
      <c r="AK76" s="94" t="n">
        <v>0</v>
      </c>
      <c r="AL76" s="94" t="n">
        <v>0</v>
      </c>
      <c r="AM76" s="94" t="n">
        <v>0</v>
      </c>
      <c r="AN76" s="93"/>
      <c r="AO76" s="93"/>
      <c r="AP76" s="93"/>
      <c r="AQ76" s="93"/>
      <c r="AR76" s="93"/>
    </row>
    <row r="77" customFormat="false" ht="15.75" hidden="false" customHeight="false" outlineLevel="0" collapsed="false">
      <c r="A77" s="98" t="s">
        <v>203</v>
      </c>
      <c r="B77" s="99" t="n">
        <v>2481</v>
      </c>
      <c r="C77" s="98" t="s">
        <v>821</v>
      </c>
      <c r="D77" s="100" t="s">
        <v>281</v>
      </c>
      <c r="E77" s="98" t="s">
        <v>822</v>
      </c>
      <c r="F77" s="98" t="s">
        <v>283</v>
      </c>
      <c r="G77" s="98" t="s">
        <v>738</v>
      </c>
      <c r="H77" s="98" t="s">
        <v>739</v>
      </c>
      <c r="I77" s="98" t="s">
        <v>740</v>
      </c>
      <c r="J77" s="98" t="s">
        <v>741</v>
      </c>
      <c r="K77" s="98" t="s">
        <v>742</v>
      </c>
      <c r="L77" s="98" t="s">
        <v>743</v>
      </c>
      <c r="M77" s="98" t="s">
        <v>744</v>
      </c>
      <c r="N77" s="98" t="s">
        <v>204</v>
      </c>
      <c r="O77" s="98" t="s">
        <v>809</v>
      </c>
      <c r="P77" s="98" t="s">
        <v>329</v>
      </c>
      <c r="Q77" s="98" t="s">
        <v>746</v>
      </c>
      <c r="R77" s="98" t="s">
        <v>810</v>
      </c>
      <c r="S77" s="98" t="s">
        <v>823</v>
      </c>
      <c r="T77" s="98" t="s">
        <v>786</v>
      </c>
      <c r="U77" s="98" t="s">
        <v>297</v>
      </c>
      <c r="V77" s="98" t="s">
        <v>298</v>
      </c>
      <c r="W77" s="98" t="s">
        <v>299</v>
      </c>
      <c r="X77" s="98" t="s">
        <v>824</v>
      </c>
      <c r="Y77" s="98" t="s">
        <v>825</v>
      </c>
      <c r="Z77" s="101" t="s">
        <v>378</v>
      </c>
      <c r="AA77" s="102" t="n">
        <v>1008</v>
      </c>
      <c r="AB77" s="99" t="n">
        <v>2400</v>
      </c>
      <c r="AC77" s="99" t="n">
        <v>25</v>
      </c>
      <c r="AD77" s="99" t="n">
        <v>18568</v>
      </c>
      <c r="AE77" s="98" t="s">
        <v>822</v>
      </c>
      <c r="AF77" s="98" t="s">
        <v>826</v>
      </c>
      <c r="AG77" s="98" t="s">
        <v>827</v>
      </c>
      <c r="AH77" s="98" t="s">
        <v>828</v>
      </c>
      <c r="AI77" s="99" t="n">
        <v>46800</v>
      </c>
      <c r="AJ77" s="99" t="n">
        <v>46800</v>
      </c>
      <c r="AK77" s="99" t="n">
        <v>46800</v>
      </c>
      <c r="AL77" s="99" t="n">
        <v>46800</v>
      </c>
      <c r="AM77" s="99" t="n">
        <v>46800</v>
      </c>
      <c r="AN77" s="98"/>
      <c r="AO77" s="98"/>
      <c r="AP77" s="98"/>
      <c r="AQ77" s="98"/>
      <c r="AR77" s="98"/>
    </row>
    <row r="78" customFormat="false" ht="15.75" hidden="false" customHeight="false" outlineLevel="0" collapsed="false">
      <c r="A78" s="93" t="s">
        <v>203</v>
      </c>
      <c r="B78" s="94" t="n">
        <v>2482</v>
      </c>
      <c r="C78" s="93" t="s">
        <v>829</v>
      </c>
      <c r="D78" s="95" t="s">
        <v>281</v>
      </c>
      <c r="E78" s="93" t="s">
        <v>389</v>
      </c>
      <c r="F78" s="93" t="s">
        <v>283</v>
      </c>
      <c r="G78" s="93" t="s">
        <v>738</v>
      </c>
      <c r="H78" s="93" t="s">
        <v>739</v>
      </c>
      <c r="I78" s="93" t="s">
        <v>740</v>
      </c>
      <c r="J78" s="93" t="s">
        <v>741</v>
      </c>
      <c r="K78" s="93" t="s">
        <v>742</v>
      </c>
      <c r="L78" s="93" t="s">
        <v>743</v>
      </c>
      <c r="M78" s="93" t="s">
        <v>744</v>
      </c>
      <c r="N78" s="93" t="s">
        <v>204</v>
      </c>
      <c r="O78" s="93" t="s">
        <v>809</v>
      </c>
      <c r="P78" s="93" t="s">
        <v>329</v>
      </c>
      <c r="Q78" s="93" t="s">
        <v>746</v>
      </c>
      <c r="R78" s="93" t="s">
        <v>810</v>
      </c>
      <c r="S78" s="93" t="s">
        <v>830</v>
      </c>
      <c r="T78" s="93" t="s">
        <v>831</v>
      </c>
      <c r="U78" s="93" t="s">
        <v>297</v>
      </c>
      <c r="V78" s="93" t="s">
        <v>298</v>
      </c>
      <c r="W78" s="93" t="s">
        <v>299</v>
      </c>
      <c r="X78" s="93" t="s">
        <v>832</v>
      </c>
      <c r="Y78" s="93" t="s">
        <v>833</v>
      </c>
      <c r="Z78" s="96" t="s">
        <v>302</v>
      </c>
      <c r="AA78" s="97" t="n">
        <v>1008</v>
      </c>
      <c r="AB78" s="94" t="n">
        <v>2400</v>
      </c>
      <c r="AC78" s="94" t="n">
        <v>25</v>
      </c>
      <c r="AD78" s="94" t="n">
        <v>18590</v>
      </c>
      <c r="AE78" s="93" t="s">
        <v>389</v>
      </c>
      <c r="AF78" s="93" t="s">
        <v>751</v>
      </c>
      <c r="AG78" s="93" t="s">
        <v>752</v>
      </c>
      <c r="AH78" s="93" t="s">
        <v>753</v>
      </c>
      <c r="AI78" s="94" t="n">
        <v>100</v>
      </c>
      <c r="AJ78" s="94" t="n">
        <v>100</v>
      </c>
      <c r="AK78" s="94" t="n">
        <v>100</v>
      </c>
      <c r="AL78" s="94" t="n">
        <v>100</v>
      </c>
      <c r="AM78" s="94" t="n">
        <v>100</v>
      </c>
      <c r="AN78" s="93"/>
      <c r="AO78" s="93"/>
      <c r="AP78" s="93"/>
      <c r="AQ78" s="93"/>
      <c r="AR78" s="93"/>
    </row>
    <row r="79" customFormat="false" ht="15.75" hidden="false" customHeight="false" outlineLevel="0" collapsed="false">
      <c r="A79" s="98" t="s">
        <v>203</v>
      </c>
      <c r="B79" s="99" t="n">
        <v>2546</v>
      </c>
      <c r="C79" s="98" t="s">
        <v>834</v>
      </c>
      <c r="D79" s="100" t="s">
        <v>281</v>
      </c>
      <c r="E79" s="98" t="s">
        <v>835</v>
      </c>
      <c r="F79" s="98" t="s">
        <v>836</v>
      </c>
      <c r="G79" s="98" t="s">
        <v>738</v>
      </c>
      <c r="H79" s="98" t="s">
        <v>739</v>
      </c>
      <c r="I79" s="98" t="s">
        <v>740</v>
      </c>
      <c r="J79" s="98" t="s">
        <v>741</v>
      </c>
      <c r="K79" s="98" t="s">
        <v>742</v>
      </c>
      <c r="L79" s="98" t="s">
        <v>743</v>
      </c>
      <c r="M79" s="98" t="s">
        <v>744</v>
      </c>
      <c r="N79" s="98" t="s">
        <v>204</v>
      </c>
      <c r="O79" s="98" t="s">
        <v>809</v>
      </c>
      <c r="P79" s="98" t="s">
        <v>329</v>
      </c>
      <c r="Q79" s="98" t="s">
        <v>746</v>
      </c>
      <c r="R79" s="98" t="s">
        <v>810</v>
      </c>
      <c r="S79" s="98" t="s">
        <v>837</v>
      </c>
      <c r="T79" s="98" t="s">
        <v>296</v>
      </c>
      <c r="U79" s="98" t="s">
        <v>297</v>
      </c>
      <c r="V79" s="98" t="s">
        <v>298</v>
      </c>
      <c r="W79" s="98" t="s">
        <v>299</v>
      </c>
      <c r="X79" s="98" t="s">
        <v>838</v>
      </c>
      <c r="Y79" s="98" t="s">
        <v>839</v>
      </c>
      <c r="Z79" s="101" t="s">
        <v>302</v>
      </c>
      <c r="AA79" s="102" t="n">
        <v>1008</v>
      </c>
      <c r="AB79" s="99" t="n">
        <v>2400</v>
      </c>
      <c r="AC79" s="99" t="n">
        <v>25</v>
      </c>
      <c r="AD79" s="99" t="n">
        <v>18610</v>
      </c>
      <c r="AE79" s="98" t="s">
        <v>840</v>
      </c>
      <c r="AF79" s="98" t="s">
        <v>841</v>
      </c>
      <c r="AG79" s="98" t="s">
        <v>842</v>
      </c>
      <c r="AH79" s="98" t="s">
        <v>843</v>
      </c>
      <c r="AI79" s="99" t="n">
        <v>800</v>
      </c>
      <c r="AJ79" s="99" t="n">
        <v>800</v>
      </c>
      <c r="AK79" s="99" t="n">
        <v>800</v>
      </c>
      <c r="AL79" s="99" t="n">
        <v>800</v>
      </c>
      <c r="AM79" s="99" t="n">
        <v>800</v>
      </c>
      <c r="AN79" s="98" t="s">
        <v>844</v>
      </c>
      <c r="AO79" s="98" t="s">
        <v>283</v>
      </c>
      <c r="AP79" s="98" t="s">
        <v>845</v>
      </c>
      <c r="AQ79" s="98" t="s">
        <v>846</v>
      </c>
      <c r="AR79" s="99" t="n">
        <v>100</v>
      </c>
    </row>
    <row r="80" customFormat="false" ht="15.75" hidden="false" customHeight="false" outlineLevel="0" collapsed="false">
      <c r="A80" s="93" t="s">
        <v>203</v>
      </c>
      <c r="B80" s="93"/>
      <c r="C80" s="93"/>
      <c r="D80" s="93"/>
      <c r="E80" s="93"/>
      <c r="F80" s="93"/>
      <c r="G80" s="93" t="s">
        <v>738</v>
      </c>
      <c r="H80" s="93" t="s">
        <v>739</v>
      </c>
      <c r="I80" s="93" t="s">
        <v>740</v>
      </c>
      <c r="J80" s="93" t="s">
        <v>741</v>
      </c>
      <c r="K80" s="93" t="s">
        <v>742</v>
      </c>
      <c r="L80" s="93" t="s">
        <v>743</v>
      </c>
      <c r="M80" s="93" t="s">
        <v>744</v>
      </c>
      <c r="N80" s="93" t="s">
        <v>204</v>
      </c>
      <c r="O80" s="93" t="s">
        <v>809</v>
      </c>
      <c r="P80" s="93" t="s">
        <v>329</v>
      </c>
      <c r="Q80" s="93" t="s">
        <v>746</v>
      </c>
      <c r="R80" s="93" t="s">
        <v>810</v>
      </c>
      <c r="S80" s="93" t="s">
        <v>847</v>
      </c>
      <c r="T80" s="93" t="s">
        <v>486</v>
      </c>
      <c r="U80" s="93" t="s">
        <v>332</v>
      </c>
      <c r="V80" s="93" t="s">
        <v>298</v>
      </c>
      <c r="W80" s="93" t="s">
        <v>299</v>
      </c>
      <c r="X80" s="93" t="s">
        <v>848</v>
      </c>
      <c r="Y80" s="93" t="s">
        <v>849</v>
      </c>
      <c r="Z80" s="96" t="s">
        <v>302</v>
      </c>
      <c r="AA80" s="97" t="n">
        <v>1008</v>
      </c>
      <c r="AB80" s="94" t="n">
        <v>2400</v>
      </c>
      <c r="AC80" s="94" t="n">
        <v>25</v>
      </c>
      <c r="AD80" s="94" t="n">
        <v>18619</v>
      </c>
      <c r="AE80" s="93" t="s">
        <v>283</v>
      </c>
      <c r="AF80" s="93" t="s">
        <v>283</v>
      </c>
      <c r="AG80" s="93" t="s">
        <v>283</v>
      </c>
      <c r="AH80" s="93" t="s">
        <v>283</v>
      </c>
      <c r="AI80" s="94" t="n">
        <v>0</v>
      </c>
      <c r="AJ80" s="94" t="n">
        <v>0</v>
      </c>
      <c r="AK80" s="94" t="n">
        <v>0</v>
      </c>
      <c r="AL80" s="94" t="n">
        <v>0</v>
      </c>
      <c r="AM80" s="94" t="n">
        <v>0</v>
      </c>
      <c r="AN80" s="93"/>
      <c r="AO80" s="93"/>
      <c r="AP80" s="93"/>
      <c r="AQ80" s="93"/>
      <c r="AR80" s="93"/>
    </row>
    <row r="81" customFormat="false" ht="15.75" hidden="false" customHeight="false" outlineLevel="0" collapsed="false">
      <c r="A81" s="98" t="s">
        <v>203</v>
      </c>
      <c r="B81" s="98"/>
      <c r="C81" s="98"/>
      <c r="D81" s="98"/>
      <c r="E81" s="98"/>
      <c r="F81" s="98"/>
      <c r="G81" s="98" t="s">
        <v>738</v>
      </c>
      <c r="H81" s="98" t="s">
        <v>739</v>
      </c>
      <c r="I81" s="98" t="s">
        <v>740</v>
      </c>
      <c r="J81" s="98" t="s">
        <v>741</v>
      </c>
      <c r="K81" s="98" t="s">
        <v>742</v>
      </c>
      <c r="L81" s="98" t="s">
        <v>743</v>
      </c>
      <c r="M81" s="98" t="s">
        <v>744</v>
      </c>
      <c r="N81" s="98" t="s">
        <v>204</v>
      </c>
      <c r="O81" s="98" t="s">
        <v>809</v>
      </c>
      <c r="P81" s="98" t="s">
        <v>329</v>
      </c>
      <c r="Q81" s="98" t="s">
        <v>746</v>
      </c>
      <c r="R81" s="98" t="s">
        <v>810</v>
      </c>
      <c r="S81" s="98" t="s">
        <v>850</v>
      </c>
      <c r="T81" s="98" t="s">
        <v>831</v>
      </c>
      <c r="U81" s="98" t="s">
        <v>332</v>
      </c>
      <c r="V81" s="98" t="s">
        <v>298</v>
      </c>
      <c r="W81" s="98" t="s">
        <v>299</v>
      </c>
      <c r="X81" s="98" t="s">
        <v>851</v>
      </c>
      <c r="Y81" s="98" t="s">
        <v>852</v>
      </c>
      <c r="Z81" s="101" t="s">
        <v>302</v>
      </c>
      <c r="AA81" s="102" t="n">
        <v>1008</v>
      </c>
      <c r="AB81" s="99" t="n">
        <v>2400</v>
      </c>
      <c r="AC81" s="99" t="n">
        <v>25</v>
      </c>
      <c r="AD81" s="99" t="n">
        <v>18621</v>
      </c>
      <c r="AE81" s="98" t="s">
        <v>283</v>
      </c>
      <c r="AF81" s="98" t="s">
        <v>283</v>
      </c>
      <c r="AG81" s="98" t="s">
        <v>283</v>
      </c>
      <c r="AH81" s="98" t="s">
        <v>283</v>
      </c>
      <c r="AI81" s="99" t="n">
        <v>0</v>
      </c>
      <c r="AJ81" s="99" t="n">
        <v>0</v>
      </c>
      <c r="AK81" s="99" t="n">
        <v>0</v>
      </c>
      <c r="AL81" s="99" t="n">
        <v>0</v>
      </c>
      <c r="AM81" s="99" t="n">
        <v>0</v>
      </c>
      <c r="AN81" s="98"/>
      <c r="AO81" s="98"/>
      <c r="AP81" s="98"/>
      <c r="AQ81" s="98"/>
      <c r="AR81" s="98"/>
    </row>
    <row r="82" customFormat="false" ht="15.75" hidden="false" customHeight="false" outlineLevel="0" collapsed="false">
      <c r="A82" s="93" t="s">
        <v>203</v>
      </c>
      <c r="B82" s="94" t="n">
        <v>2483</v>
      </c>
      <c r="C82" s="93" t="s">
        <v>853</v>
      </c>
      <c r="D82" s="95" t="s">
        <v>281</v>
      </c>
      <c r="E82" s="93" t="s">
        <v>854</v>
      </c>
      <c r="F82" s="93" t="s">
        <v>283</v>
      </c>
      <c r="G82" s="93" t="s">
        <v>738</v>
      </c>
      <c r="H82" s="93" t="s">
        <v>739</v>
      </c>
      <c r="I82" s="93" t="s">
        <v>740</v>
      </c>
      <c r="J82" s="93" t="s">
        <v>741</v>
      </c>
      <c r="K82" s="93" t="s">
        <v>742</v>
      </c>
      <c r="L82" s="93" t="s">
        <v>743</v>
      </c>
      <c r="M82" s="93" t="s">
        <v>744</v>
      </c>
      <c r="N82" s="93" t="s">
        <v>204</v>
      </c>
      <c r="O82" s="93" t="s">
        <v>809</v>
      </c>
      <c r="P82" s="93" t="s">
        <v>329</v>
      </c>
      <c r="Q82" s="93" t="s">
        <v>746</v>
      </c>
      <c r="R82" s="93" t="s">
        <v>810</v>
      </c>
      <c r="S82" s="93" t="s">
        <v>855</v>
      </c>
      <c r="T82" s="93" t="s">
        <v>312</v>
      </c>
      <c r="U82" s="93" t="s">
        <v>297</v>
      </c>
      <c r="V82" s="93" t="s">
        <v>298</v>
      </c>
      <c r="W82" s="93" t="s">
        <v>299</v>
      </c>
      <c r="X82" s="93" t="s">
        <v>856</v>
      </c>
      <c r="Y82" s="93" t="s">
        <v>857</v>
      </c>
      <c r="Z82" s="96" t="s">
        <v>302</v>
      </c>
      <c r="AA82" s="97" t="n">
        <v>1008</v>
      </c>
      <c r="AB82" s="94" t="n">
        <v>2400</v>
      </c>
      <c r="AC82" s="94" t="n">
        <v>25</v>
      </c>
      <c r="AD82" s="94" t="n">
        <v>18647</v>
      </c>
      <c r="AE82" s="93" t="s">
        <v>858</v>
      </c>
      <c r="AF82" s="93" t="s">
        <v>859</v>
      </c>
      <c r="AG82" s="93" t="s">
        <v>860</v>
      </c>
      <c r="AH82" s="93" t="s">
        <v>861</v>
      </c>
      <c r="AI82" s="94" t="n">
        <v>352</v>
      </c>
      <c r="AJ82" s="94" t="n">
        <v>352</v>
      </c>
      <c r="AK82" s="94" t="n">
        <v>122</v>
      </c>
      <c r="AL82" s="94" t="n">
        <v>122</v>
      </c>
      <c r="AM82" s="94" t="n">
        <v>352</v>
      </c>
      <c r="AN82" s="93"/>
      <c r="AO82" s="93"/>
      <c r="AP82" s="93"/>
      <c r="AQ82" s="93"/>
      <c r="AR82" s="93"/>
    </row>
    <row r="83" customFormat="false" ht="15.75" hidden="false" customHeight="false" outlineLevel="0" collapsed="false">
      <c r="A83" s="98" t="s">
        <v>203</v>
      </c>
      <c r="B83" s="98"/>
      <c r="C83" s="98"/>
      <c r="D83" s="98"/>
      <c r="E83" s="98"/>
      <c r="F83" s="98"/>
      <c r="G83" s="98" t="s">
        <v>738</v>
      </c>
      <c r="H83" s="98" t="s">
        <v>739</v>
      </c>
      <c r="I83" s="98" t="s">
        <v>740</v>
      </c>
      <c r="J83" s="98" t="s">
        <v>741</v>
      </c>
      <c r="K83" s="98" t="s">
        <v>742</v>
      </c>
      <c r="L83" s="98" t="s">
        <v>743</v>
      </c>
      <c r="M83" s="98" t="s">
        <v>744</v>
      </c>
      <c r="N83" s="98" t="s">
        <v>204</v>
      </c>
      <c r="O83" s="98" t="s">
        <v>862</v>
      </c>
      <c r="P83" s="98" t="s">
        <v>329</v>
      </c>
      <c r="Q83" s="98" t="s">
        <v>746</v>
      </c>
      <c r="R83" s="98" t="s">
        <v>863</v>
      </c>
      <c r="S83" s="98" t="s">
        <v>864</v>
      </c>
      <c r="T83" s="98" t="s">
        <v>376</v>
      </c>
      <c r="U83" s="98" t="s">
        <v>332</v>
      </c>
      <c r="V83" s="98" t="s">
        <v>298</v>
      </c>
      <c r="W83" s="98" t="s">
        <v>299</v>
      </c>
      <c r="X83" s="98" t="s">
        <v>865</v>
      </c>
      <c r="Y83" s="98" t="s">
        <v>866</v>
      </c>
      <c r="Z83" s="101" t="s">
        <v>302</v>
      </c>
      <c r="AA83" s="102" t="n">
        <v>1008</v>
      </c>
      <c r="AB83" s="99" t="n">
        <v>2400</v>
      </c>
      <c r="AC83" s="99" t="n">
        <v>26</v>
      </c>
      <c r="AD83" s="99" t="n">
        <v>7467</v>
      </c>
      <c r="AE83" s="98" t="s">
        <v>283</v>
      </c>
      <c r="AF83" s="98" t="s">
        <v>283</v>
      </c>
      <c r="AG83" s="98" t="s">
        <v>283</v>
      </c>
      <c r="AH83" s="98" t="s">
        <v>283</v>
      </c>
      <c r="AI83" s="99" t="n">
        <v>0</v>
      </c>
      <c r="AJ83" s="99" t="n">
        <v>0</v>
      </c>
      <c r="AK83" s="99" t="n">
        <v>0</v>
      </c>
      <c r="AL83" s="99" t="n">
        <v>0</v>
      </c>
      <c r="AM83" s="99" t="n">
        <v>0</v>
      </c>
      <c r="AN83" s="98"/>
      <c r="AO83" s="98"/>
      <c r="AP83" s="98"/>
      <c r="AQ83" s="98"/>
      <c r="AR83" s="98"/>
    </row>
    <row r="84" customFormat="false" ht="15.75" hidden="false" customHeight="false" outlineLevel="0" collapsed="false">
      <c r="A84" s="93" t="s">
        <v>203</v>
      </c>
      <c r="B84" s="93"/>
      <c r="C84" s="93"/>
      <c r="D84" s="93"/>
      <c r="E84" s="93"/>
      <c r="F84" s="93"/>
      <c r="G84" s="93" t="s">
        <v>738</v>
      </c>
      <c r="H84" s="93" t="s">
        <v>739</v>
      </c>
      <c r="I84" s="93" t="s">
        <v>740</v>
      </c>
      <c r="J84" s="93" t="s">
        <v>741</v>
      </c>
      <c r="K84" s="93" t="s">
        <v>742</v>
      </c>
      <c r="L84" s="93" t="s">
        <v>743</v>
      </c>
      <c r="M84" s="93" t="s">
        <v>744</v>
      </c>
      <c r="N84" s="93" t="s">
        <v>204</v>
      </c>
      <c r="O84" s="93" t="s">
        <v>862</v>
      </c>
      <c r="P84" s="93" t="s">
        <v>329</v>
      </c>
      <c r="Q84" s="93" t="s">
        <v>746</v>
      </c>
      <c r="R84" s="93" t="s">
        <v>863</v>
      </c>
      <c r="S84" s="93" t="s">
        <v>867</v>
      </c>
      <c r="T84" s="93" t="s">
        <v>376</v>
      </c>
      <c r="U84" s="93" t="s">
        <v>332</v>
      </c>
      <c r="V84" s="93" t="s">
        <v>298</v>
      </c>
      <c r="W84" s="93" t="s">
        <v>299</v>
      </c>
      <c r="X84" s="93" t="s">
        <v>868</v>
      </c>
      <c r="Y84" s="93" t="s">
        <v>869</v>
      </c>
      <c r="Z84" s="96" t="s">
        <v>302</v>
      </c>
      <c r="AA84" s="97" t="n">
        <v>1008</v>
      </c>
      <c r="AB84" s="94" t="n">
        <v>2400</v>
      </c>
      <c r="AC84" s="94" t="n">
        <v>26</v>
      </c>
      <c r="AD84" s="94" t="n">
        <v>7468</v>
      </c>
      <c r="AE84" s="93" t="s">
        <v>283</v>
      </c>
      <c r="AF84" s="93" t="s">
        <v>283</v>
      </c>
      <c r="AG84" s="93" t="s">
        <v>283</v>
      </c>
      <c r="AH84" s="93" t="s">
        <v>283</v>
      </c>
      <c r="AI84" s="94" t="n">
        <v>0</v>
      </c>
      <c r="AJ84" s="94" t="n">
        <v>0</v>
      </c>
      <c r="AK84" s="94" t="n">
        <v>0</v>
      </c>
      <c r="AL84" s="94" t="n">
        <v>0</v>
      </c>
      <c r="AM84" s="94" t="n">
        <v>0</v>
      </c>
      <c r="AN84" s="93" t="s">
        <v>283</v>
      </c>
      <c r="AO84" s="93" t="s">
        <v>283</v>
      </c>
      <c r="AP84" s="93" t="s">
        <v>283</v>
      </c>
      <c r="AQ84" s="93" t="s">
        <v>283</v>
      </c>
      <c r="AR84" s="94" t="n">
        <v>154563</v>
      </c>
    </row>
    <row r="85" customFormat="false" ht="15.75" hidden="false" customHeight="false" outlineLevel="0" collapsed="false">
      <c r="A85" s="98" t="s">
        <v>203</v>
      </c>
      <c r="B85" s="99" t="n">
        <v>2019</v>
      </c>
      <c r="C85" s="98" t="s">
        <v>870</v>
      </c>
      <c r="D85" s="100" t="s">
        <v>281</v>
      </c>
      <c r="E85" s="98" t="s">
        <v>871</v>
      </c>
      <c r="F85" s="98" t="s">
        <v>872</v>
      </c>
      <c r="G85" s="98" t="s">
        <v>738</v>
      </c>
      <c r="H85" s="98" t="s">
        <v>739</v>
      </c>
      <c r="I85" s="98" t="s">
        <v>740</v>
      </c>
      <c r="J85" s="98" t="s">
        <v>741</v>
      </c>
      <c r="K85" s="98" t="s">
        <v>742</v>
      </c>
      <c r="L85" s="98" t="s">
        <v>743</v>
      </c>
      <c r="M85" s="98" t="s">
        <v>744</v>
      </c>
      <c r="N85" s="98" t="s">
        <v>204</v>
      </c>
      <c r="O85" s="98" t="s">
        <v>862</v>
      </c>
      <c r="P85" s="98" t="s">
        <v>329</v>
      </c>
      <c r="Q85" s="98" t="s">
        <v>746</v>
      </c>
      <c r="R85" s="98" t="s">
        <v>863</v>
      </c>
      <c r="S85" s="98" t="s">
        <v>873</v>
      </c>
      <c r="T85" s="98" t="s">
        <v>376</v>
      </c>
      <c r="U85" s="98" t="s">
        <v>297</v>
      </c>
      <c r="V85" s="98" t="s">
        <v>298</v>
      </c>
      <c r="W85" s="98" t="s">
        <v>299</v>
      </c>
      <c r="X85" s="98" t="s">
        <v>874</v>
      </c>
      <c r="Y85" s="98" t="s">
        <v>875</v>
      </c>
      <c r="Z85" s="101" t="s">
        <v>378</v>
      </c>
      <c r="AA85" s="102" t="n">
        <v>1008</v>
      </c>
      <c r="AB85" s="99" t="n">
        <v>2400</v>
      </c>
      <c r="AC85" s="99" t="n">
        <v>26</v>
      </c>
      <c r="AD85" s="99" t="n">
        <v>7471</v>
      </c>
      <c r="AE85" s="98" t="s">
        <v>876</v>
      </c>
      <c r="AF85" s="98" t="s">
        <v>877</v>
      </c>
      <c r="AG85" s="98" t="s">
        <v>878</v>
      </c>
      <c r="AH85" s="98" t="s">
        <v>879</v>
      </c>
      <c r="AI85" s="99" t="n">
        <v>963564</v>
      </c>
      <c r="AJ85" s="99" t="n">
        <v>982834</v>
      </c>
      <c r="AK85" s="99" t="n">
        <v>1002492</v>
      </c>
      <c r="AL85" s="99" t="n">
        <v>1022542</v>
      </c>
      <c r="AM85" s="99" t="n">
        <v>1022542</v>
      </c>
      <c r="AN85" s="98" t="s">
        <v>872</v>
      </c>
      <c r="AO85" s="98" t="s">
        <v>283</v>
      </c>
      <c r="AP85" s="98" t="s">
        <v>880</v>
      </c>
      <c r="AQ85" s="98" t="s">
        <v>881</v>
      </c>
      <c r="AR85" s="99" t="n">
        <v>464931</v>
      </c>
    </row>
    <row r="86" customFormat="false" ht="15.75" hidden="false" customHeight="false" outlineLevel="0" collapsed="false">
      <c r="A86" s="93" t="s">
        <v>203</v>
      </c>
      <c r="B86" s="94" t="n">
        <v>2027</v>
      </c>
      <c r="C86" s="93" t="s">
        <v>882</v>
      </c>
      <c r="D86" s="95" t="s">
        <v>281</v>
      </c>
      <c r="E86" s="93" t="s">
        <v>883</v>
      </c>
      <c r="F86" s="93" t="s">
        <v>884</v>
      </c>
      <c r="G86" s="93" t="s">
        <v>738</v>
      </c>
      <c r="H86" s="93" t="s">
        <v>739</v>
      </c>
      <c r="I86" s="93" t="s">
        <v>740</v>
      </c>
      <c r="J86" s="93" t="s">
        <v>741</v>
      </c>
      <c r="K86" s="93" t="s">
        <v>742</v>
      </c>
      <c r="L86" s="93" t="s">
        <v>743</v>
      </c>
      <c r="M86" s="93" t="s">
        <v>744</v>
      </c>
      <c r="N86" s="93" t="s">
        <v>204</v>
      </c>
      <c r="O86" s="93" t="s">
        <v>862</v>
      </c>
      <c r="P86" s="93" t="s">
        <v>329</v>
      </c>
      <c r="Q86" s="93" t="s">
        <v>746</v>
      </c>
      <c r="R86" s="93" t="s">
        <v>863</v>
      </c>
      <c r="S86" s="93" t="s">
        <v>885</v>
      </c>
      <c r="T86" s="93" t="s">
        <v>376</v>
      </c>
      <c r="U86" s="93" t="s">
        <v>297</v>
      </c>
      <c r="V86" s="93" t="s">
        <v>599</v>
      </c>
      <c r="W86" s="93" t="s">
        <v>299</v>
      </c>
      <c r="X86" s="93" t="s">
        <v>886</v>
      </c>
      <c r="Y86" s="93" t="s">
        <v>887</v>
      </c>
      <c r="Z86" s="96" t="s">
        <v>378</v>
      </c>
      <c r="AA86" s="97" t="n">
        <v>1008</v>
      </c>
      <c r="AB86" s="94" t="n">
        <v>2400</v>
      </c>
      <c r="AC86" s="94" t="n">
        <v>26</v>
      </c>
      <c r="AD86" s="94" t="n">
        <v>7473</v>
      </c>
      <c r="AE86" s="93" t="s">
        <v>888</v>
      </c>
      <c r="AF86" s="93" t="s">
        <v>889</v>
      </c>
      <c r="AG86" s="93" t="s">
        <v>890</v>
      </c>
      <c r="AH86" s="93" t="s">
        <v>891</v>
      </c>
      <c r="AI86" s="94" t="n">
        <v>142148</v>
      </c>
      <c r="AJ86" s="94" t="n">
        <v>144990</v>
      </c>
      <c r="AK86" s="94" t="n">
        <v>147890</v>
      </c>
      <c r="AL86" s="94" t="n">
        <v>150848</v>
      </c>
      <c r="AM86" s="94" t="n">
        <v>150848</v>
      </c>
      <c r="AN86" s="93" t="s">
        <v>884</v>
      </c>
      <c r="AO86" s="93" t="s">
        <v>283</v>
      </c>
      <c r="AP86" s="93" t="s">
        <v>892</v>
      </c>
      <c r="AQ86" s="93" t="s">
        <v>893</v>
      </c>
      <c r="AR86" s="94" t="n">
        <v>51687</v>
      </c>
    </row>
    <row r="87" customFormat="false" ht="15.75" hidden="false" customHeight="false" outlineLevel="0" collapsed="false">
      <c r="A87" s="98" t="s">
        <v>203</v>
      </c>
      <c r="B87" s="98"/>
      <c r="C87" s="98"/>
      <c r="D87" s="98"/>
      <c r="E87" s="98"/>
      <c r="F87" s="98"/>
      <c r="G87" s="98" t="s">
        <v>738</v>
      </c>
      <c r="H87" s="98" t="s">
        <v>739</v>
      </c>
      <c r="I87" s="98" t="s">
        <v>740</v>
      </c>
      <c r="J87" s="98" t="s">
        <v>741</v>
      </c>
      <c r="K87" s="98" t="s">
        <v>742</v>
      </c>
      <c r="L87" s="98" t="s">
        <v>743</v>
      </c>
      <c r="M87" s="98" t="s">
        <v>744</v>
      </c>
      <c r="N87" s="98" t="s">
        <v>204</v>
      </c>
      <c r="O87" s="98" t="s">
        <v>862</v>
      </c>
      <c r="P87" s="98" t="s">
        <v>329</v>
      </c>
      <c r="Q87" s="98" t="s">
        <v>746</v>
      </c>
      <c r="R87" s="98" t="s">
        <v>863</v>
      </c>
      <c r="S87" s="98" t="s">
        <v>894</v>
      </c>
      <c r="T87" s="98" t="s">
        <v>376</v>
      </c>
      <c r="U87" s="98" t="s">
        <v>332</v>
      </c>
      <c r="V87" s="98" t="s">
        <v>298</v>
      </c>
      <c r="W87" s="98" t="s">
        <v>299</v>
      </c>
      <c r="X87" s="98" t="s">
        <v>895</v>
      </c>
      <c r="Y87" s="98" t="s">
        <v>896</v>
      </c>
      <c r="Z87" s="101" t="s">
        <v>302</v>
      </c>
      <c r="AA87" s="102" t="n">
        <v>1008</v>
      </c>
      <c r="AB87" s="99" t="n">
        <v>2400</v>
      </c>
      <c r="AC87" s="99" t="n">
        <v>26</v>
      </c>
      <c r="AD87" s="99" t="n">
        <v>8242</v>
      </c>
      <c r="AE87" s="98" t="s">
        <v>283</v>
      </c>
      <c r="AF87" s="98" t="s">
        <v>283</v>
      </c>
      <c r="AG87" s="98" t="s">
        <v>283</v>
      </c>
      <c r="AH87" s="98" t="s">
        <v>283</v>
      </c>
      <c r="AI87" s="99" t="n">
        <v>0</v>
      </c>
      <c r="AJ87" s="99" t="n">
        <v>0</v>
      </c>
      <c r="AK87" s="99" t="n">
        <v>0</v>
      </c>
      <c r="AL87" s="99" t="n">
        <v>0</v>
      </c>
      <c r="AM87" s="99" t="n">
        <v>0</v>
      </c>
      <c r="AN87" s="98" t="s">
        <v>283</v>
      </c>
      <c r="AO87" s="98" t="s">
        <v>283</v>
      </c>
      <c r="AP87" s="98" t="s">
        <v>283</v>
      </c>
      <c r="AQ87" s="98" t="s">
        <v>283</v>
      </c>
      <c r="AR87" s="99" t="n">
        <v>22</v>
      </c>
    </row>
    <row r="88" customFormat="false" ht="15.75" hidden="false" customHeight="false" outlineLevel="0" collapsed="false">
      <c r="A88" s="93" t="s">
        <v>203</v>
      </c>
      <c r="B88" s="94" t="n">
        <v>2473</v>
      </c>
      <c r="C88" s="93" t="s">
        <v>897</v>
      </c>
      <c r="D88" s="95" t="s">
        <v>281</v>
      </c>
      <c r="E88" s="93" t="s">
        <v>898</v>
      </c>
      <c r="F88" s="93" t="s">
        <v>283</v>
      </c>
      <c r="G88" s="93" t="s">
        <v>738</v>
      </c>
      <c r="H88" s="93" t="s">
        <v>739</v>
      </c>
      <c r="I88" s="93" t="s">
        <v>740</v>
      </c>
      <c r="J88" s="93" t="s">
        <v>741</v>
      </c>
      <c r="K88" s="93" t="s">
        <v>742</v>
      </c>
      <c r="L88" s="93" t="s">
        <v>743</v>
      </c>
      <c r="M88" s="93" t="s">
        <v>744</v>
      </c>
      <c r="N88" s="93" t="s">
        <v>204</v>
      </c>
      <c r="O88" s="93" t="s">
        <v>862</v>
      </c>
      <c r="P88" s="93" t="s">
        <v>329</v>
      </c>
      <c r="Q88" s="93" t="s">
        <v>746</v>
      </c>
      <c r="R88" s="93" t="s">
        <v>863</v>
      </c>
      <c r="S88" s="93" t="s">
        <v>899</v>
      </c>
      <c r="T88" s="93" t="s">
        <v>786</v>
      </c>
      <c r="U88" s="93" t="s">
        <v>297</v>
      </c>
      <c r="V88" s="93" t="s">
        <v>298</v>
      </c>
      <c r="W88" s="93" t="s">
        <v>299</v>
      </c>
      <c r="X88" s="93" t="s">
        <v>900</v>
      </c>
      <c r="Y88" s="93" t="s">
        <v>901</v>
      </c>
      <c r="Z88" s="96" t="s">
        <v>378</v>
      </c>
      <c r="AA88" s="97" t="n">
        <v>1008</v>
      </c>
      <c r="AB88" s="94" t="n">
        <v>2400</v>
      </c>
      <c r="AC88" s="94" t="n">
        <v>26</v>
      </c>
      <c r="AD88" s="94" t="n">
        <v>18322</v>
      </c>
      <c r="AE88" s="93" t="s">
        <v>902</v>
      </c>
      <c r="AF88" s="93" t="s">
        <v>903</v>
      </c>
      <c r="AG88" s="93" t="s">
        <v>904</v>
      </c>
      <c r="AH88" s="93" t="s">
        <v>905</v>
      </c>
      <c r="AI88" s="94" t="n">
        <v>1944</v>
      </c>
      <c r="AJ88" s="94" t="n">
        <v>1984</v>
      </c>
      <c r="AK88" s="94" t="n">
        <v>2022</v>
      </c>
      <c r="AL88" s="94" t="n">
        <v>2064</v>
      </c>
      <c r="AM88" s="94" t="n">
        <v>2064</v>
      </c>
      <c r="AN88" s="93"/>
      <c r="AO88" s="93"/>
      <c r="AP88" s="93"/>
      <c r="AQ88" s="93"/>
      <c r="AR88" s="93"/>
    </row>
    <row r="89" customFormat="false" ht="15.75" hidden="false" customHeight="false" outlineLevel="0" collapsed="false">
      <c r="A89" s="98" t="s">
        <v>203</v>
      </c>
      <c r="B89" s="99" t="n">
        <v>2292</v>
      </c>
      <c r="C89" s="98" t="s">
        <v>906</v>
      </c>
      <c r="D89" s="100" t="s">
        <v>281</v>
      </c>
      <c r="E89" s="98" t="s">
        <v>907</v>
      </c>
      <c r="F89" s="98" t="s">
        <v>283</v>
      </c>
      <c r="G89" s="98" t="s">
        <v>738</v>
      </c>
      <c r="H89" s="98" t="s">
        <v>739</v>
      </c>
      <c r="I89" s="98" t="s">
        <v>740</v>
      </c>
      <c r="J89" s="98" t="s">
        <v>741</v>
      </c>
      <c r="K89" s="98" t="s">
        <v>742</v>
      </c>
      <c r="L89" s="98" t="s">
        <v>743</v>
      </c>
      <c r="M89" s="98" t="s">
        <v>744</v>
      </c>
      <c r="N89" s="98" t="s">
        <v>204</v>
      </c>
      <c r="O89" s="98" t="s">
        <v>862</v>
      </c>
      <c r="P89" s="98" t="s">
        <v>329</v>
      </c>
      <c r="Q89" s="98" t="s">
        <v>746</v>
      </c>
      <c r="R89" s="98" t="s">
        <v>863</v>
      </c>
      <c r="S89" s="98" t="s">
        <v>908</v>
      </c>
      <c r="T89" s="98" t="s">
        <v>786</v>
      </c>
      <c r="U89" s="98" t="s">
        <v>297</v>
      </c>
      <c r="V89" s="98" t="s">
        <v>298</v>
      </c>
      <c r="W89" s="98" t="s">
        <v>299</v>
      </c>
      <c r="X89" s="98" t="s">
        <v>909</v>
      </c>
      <c r="Y89" s="98" t="s">
        <v>910</v>
      </c>
      <c r="Z89" s="101" t="s">
        <v>378</v>
      </c>
      <c r="AA89" s="102" t="n">
        <v>1008</v>
      </c>
      <c r="AB89" s="99" t="n">
        <v>2400</v>
      </c>
      <c r="AC89" s="99" t="n">
        <v>26</v>
      </c>
      <c r="AD89" s="99" t="n">
        <v>18323</v>
      </c>
      <c r="AE89" s="98" t="s">
        <v>876</v>
      </c>
      <c r="AF89" s="98" t="s">
        <v>877</v>
      </c>
      <c r="AG89" s="98" t="s">
        <v>878</v>
      </c>
      <c r="AH89" s="98" t="s">
        <v>879</v>
      </c>
      <c r="AI89" s="99" t="n">
        <v>481782</v>
      </c>
      <c r="AJ89" s="99" t="n">
        <v>491417</v>
      </c>
      <c r="AK89" s="99" t="n">
        <v>501246</v>
      </c>
      <c r="AL89" s="99" t="n">
        <v>511271</v>
      </c>
      <c r="AM89" s="99" t="n">
        <v>511271</v>
      </c>
      <c r="AN89" s="98" t="s">
        <v>911</v>
      </c>
      <c r="AO89" s="98" t="s">
        <v>283</v>
      </c>
      <c r="AP89" s="98" t="s">
        <v>912</v>
      </c>
      <c r="AQ89" s="98" t="s">
        <v>913</v>
      </c>
      <c r="AR89" s="99" t="n">
        <v>88251</v>
      </c>
    </row>
    <row r="90" customFormat="false" ht="15.75" hidden="false" customHeight="false" outlineLevel="0" collapsed="false">
      <c r="A90" s="93" t="s">
        <v>203</v>
      </c>
      <c r="B90" s="94" t="n">
        <v>2293</v>
      </c>
      <c r="C90" s="93" t="s">
        <v>914</v>
      </c>
      <c r="D90" s="95" t="s">
        <v>281</v>
      </c>
      <c r="E90" s="93" t="s">
        <v>915</v>
      </c>
      <c r="F90" s="93" t="s">
        <v>283</v>
      </c>
      <c r="G90" s="93" t="s">
        <v>738</v>
      </c>
      <c r="H90" s="93" t="s">
        <v>739</v>
      </c>
      <c r="I90" s="93" t="s">
        <v>740</v>
      </c>
      <c r="J90" s="93" t="s">
        <v>741</v>
      </c>
      <c r="K90" s="93" t="s">
        <v>742</v>
      </c>
      <c r="L90" s="93" t="s">
        <v>743</v>
      </c>
      <c r="M90" s="93" t="s">
        <v>744</v>
      </c>
      <c r="N90" s="93" t="s">
        <v>204</v>
      </c>
      <c r="O90" s="93" t="s">
        <v>862</v>
      </c>
      <c r="P90" s="93" t="s">
        <v>329</v>
      </c>
      <c r="Q90" s="93" t="s">
        <v>746</v>
      </c>
      <c r="R90" s="93" t="s">
        <v>863</v>
      </c>
      <c r="S90" s="93" t="s">
        <v>908</v>
      </c>
      <c r="T90" s="93" t="s">
        <v>786</v>
      </c>
      <c r="U90" s="93" t="s">
        <v>297</v>
      </c>
      <c r="V90" s="93" t="s">
        <v>298</v>
      </c>
      <c r="W90" s="93" t="s">
        <v>299</v>
      </c>
      <c r="X90" s="93" t="s">
        <v>909</v>
      </c>
      <c r="Y90" s="93" t="s">
        <v>910</v>
      </c>
      <c r="Z90" s="96" t="s">
        <v>378</v>
      </c>
      <c r="AA90" s="97" t="n">
        <v>1008</v>
      </c>
      <c r="AB90" s="94" t="n">
        <v>2400</v>
      </c>
      <c r="AC90" s="94" t="n">
        <v>26</v>
      </c>
      <c r="AD90" s="94" t="n">
        <v>18323</v>
      </c>
      <c r="AE90" s="93" t="s">
        <v>876</v>
      </c>
      <c r="AF90" s="93" t="s">
        <v>877</v>
      </c>
      <c r="AG90" s="93" t="s">
        <v>878</v>
      </c>
      <c r="AH90" s="93" t="s">
        <v>879</v>
      </c>
      <c r="AI90" s="94" t="n">
        <v>481782</v>
      </c>
      <c r="AJ90" s="94" t="n">
        <v>491417</v>
      </c>
      <c r="AK90" s="94" t="n">
        <v>501246</v>
      </c>
      <c r="AL90" s="94" t="n">
        <v>511271</v>
      </c>
      <c r="AM90" s="94" t="n">
        <v>511271</v>
      </c>
      <c r="AN90" s="93" t="s">
        <v>911</v>
      </c>
      <c r="AO90" s="93" t="s">
        <v>283</v>
      </c>
      <c r="AP90" s="93" t="s">
        <v>912</v>
      </c>
      <c r="AQ90" s="93" t="s">
        <v>913</v>
      </c>
      <c r="AR90" s="94" t="n">
        <v>88251</v>
      </c>
    </row>
    <row r="91" customFormat="false" ht="15.75" hidden="false" customHeight="false" outlineLevel="0" collapsed="false">
      <c r="A91" s="98" t="s">
        <v>203</v>
      </c>
      <c r="B91" s="99" t="n">
        <v>2294</v>
      </c>
      <c r="C91" s="98" t="s">
        <v>916</v>
      </c>
      <c r="D91" s="100" t="s">
        <v>281</v>
      </c>
      <c r="E91" s="98" t="s">
        <v>917</v>
      </c>
      <c r="F91" s="98" t="s">
        <v>911</v>
      </c>
      <c r="G91" s="98" t="s">
        <v>738</v>
      </c>
      <c r="H91" s="98" t="s">
        <v>739</v>
      </c>
      <c r="I91" s="98" t="s">
        <v>740</v>
      </c>
      <c r="J91" s="98" t="s">
        <v>741</v>
      </c>
      <c r="K91" s="98" t="s">
        <v>742</v>
      </c>
      <c r="L91" s="98" t="s">
        <v>743</v>
      </c>
      <c r="M91" s="98" t="s">
        <v>744</v>
      </c>
      <c r="N91" s="98" t="s">
        <v>204</v>
      </c>
      <c r="O91" s="98" t="s">
        <v>862</v>
      </c>
      <c r="P91" s="98" t="s">
        <v>329</v>
      </c>
      <c r="Q91" s="98" t="s">
        <v>746</v>
      </c>
      <c r="R91" s="98" t="s">
        <v>863</v>
      </c>
      <c r="S91" s="98" t="s">
        <v>908</v>
      </c>
      <c r="T91" s="98" t="s">
        <v>786</v>
      </c>
      <c r="U91" s="98" t="s">
        <v>297</v>
      </c>
      <c r="V91" s="98" t="s">
        <v>298</v>
      </c>
      <c r="W91" s="98" t="s">
        <v>299</v>
      </c>
      <c r="X91" s="98" t="s">
        <v>909</v>
      </c>
      <c r="Y91" s="98" t="s">
        <v>910</v>
      </c>
      <c r="Z91" s="101" t="s">
        <v>378</v>
      </c>
      <c r="AA91" s="102" t="n">
        <v>1008</v>
      </c>
      <c r="AB91" s="99" t="n">
        <v>2400</v>
      </c>
      <c r="AC91" s="99" t="n">
        <v>26</v>
      </c>
      <c r="AD91" s="99" t="n">
        <v>18323</v>
      </c>
      <c r="AE91" s="98" t="s">
        <v>876</v>
      </c>
      <c r="AF91" s="98" t="s">
        <v>877</v>
      </c>
      <c r="AG91" s="98" t="s">
        <v>878</v>
      </c>
      <c r="AH91" s="98" t="s">
        <v>879</v>
      </c>
      <c r="AI91" s="99" t="n">
        <v>481782</v>
      </c>
      <c r="AJ91" s="99" t="n">
        <v>491417</v>
      </c>
      <c r="AK91" s="99" t="n">
        <v>501246</v>
      </c>
      <c r="AL91" s="99" t="n">
        <v>511271</v>
      </c>
      <c r="AM91" s="99" t="n">
        <v>511271</v>
      </c>
      <c r="AN91" s="98" t="s">
        <v>911</v>
      </c>
      <c r="AO91" s="98" t="s">
        <v>283</v>
      </c>
      <c r="AP91" s="98" t="s">
        <v>912</v>
      </c>
      <c r="AQ91" s="98" t="s">
        <v>913</v>
      </c>
      <c r="AR91" s="99" t="n">
        <v>88251</v>
      </c>
    </row>
    <row r="92" customFormat="false" ht="15.75" hidden="false" customHeight="false" outlineLevel="0" collapsed="false">
      <c r="A92" s="93" t="s">
        <v>203</v>
      </c>
      <c r="B92" s="94" t="n">
        <v>2295</v>
      </c>
      <c r="C92" s="93" t="s">
        <v>918</v>
      </c>
      <c r="D92" s="95" t="s">
        <v>281</v>
      </c>
      <c r="E92" s="93" t="s">
        <v>919</v>
      </c>
      <c r="F92" s="93" t="s">
        <v>283</v>
      </c>
      <c r="G92" s="93" t="s">
        <v>738</v>
      </c>
      <c r="H92" s="93" t="s">
        <v>739</v>
      </c>
      <c r="I92" s="93" t="s">
        <v>740</v>
      </c>
      <c r="J92" s="93" t="s">
        <v>741</v>
      </c>
      <c r="K92" s="93" t="s">
        <v>742</v>
      </c>
      <c r="L92" s="93" t="s">
        <v>743</v>
      </c>
      <c r="M92" s="93" t="s">
        <v>744</v>
      </c>
      <c r="N92" s="93" t="s">
        <v>204</v>
      </c>
      <c r="O92" s="93" t="s">
        <v>862</v>
      </c>
      <c r="P92" s="93" t="s">
        <v>329</v>
      </c>
      <c r="Q92" s="93" t="s">
        <v>746</v>
      </c>
      <c r="R92" s="93" t="s">
        <v>863</v>
      </c>
      <c r="S92" s="93" t="s">
        <v>908</v>
      </c>
      <c r="T92" s="93" t="s">
        <v>786</v>
      </c>
      <c r="U92" s="93" t="s">
        <v>297</v>
      </c>
      <c r="V92" s="93" t="s">
        <v>298</v>
      </c>
      <c r="W92" s="93" t="s">
        <v>299</v>
      </c>
      <c r="X92" s="93" t="s">
        <v>909</v>
      </c>
      <c r="Y92" s="93" t="s">
        <v>910</v>
      </c>
      <c r="Z92" s="96" t="s">
        <v>378</v>
      </c>
      <c r="AA92" s="97" t="n">
        <v>1008</v>
      </c>
      <c r="AB92" s="94" t="n">
        <v>2400</v>
      </c>
      <c r="AC92" s="94" t="n">
        <v>26</v>
      </c>
      <c r="AD92" s="94" t="n">
        <v>18323</v>
      </c>
      <c r="AE92" s="93" t="s">
        <v>876</v>
      </c>
      <c r="AF92" s="93" t="s">
        <v>877</v>
      </c>
      <c r="AG92" s="93" t="s">
        <v>878</v>
      </c>
      <c r="AH92" s="93" t="s">
        <v>879</v>
      </c>
      <c r="AI92" s="94" t="n">
        <v>481782</v>
      </c>
      <c r="AJ92" s="94" t="n">
        <v>491417</v>
      </c>
      <c r="AK92" s="94" t="n">
        <v>501246</v>
      </c>
      <c r="AL92" s="94" t="n">
        <v>511271</v>
      </c>
      <c r="AM92" s="94" t="n">
        <v>511271</v>
      </c>
      <c r="AN92" s="93" t="s">
        <v>911</v>
      </c>
      <c r="AO92" s="93" t="s">
        <v>283</v>
      </c>
      <c r="AP92" s="93" t="s">
        <v>912</v>
      </c>
      <c r="AQ92" s="93" t="s">
        <v>913</v>
      </c>
      <c r="AR92" s="94" t="n">
        <v>88251</v>
      </c>
    </row>
    <row r="93" customFormat="false" ht="15.75" hidden="false" customHeight="false" outlineLevel="0" collapsed="false">
      <c r="A93" s="98" t="s">
        <v>203</v>
      </c>
      <c r="B93" s="99" t="n">
        <v>2287</v>
      </c>
      <c r="C93" s="98" t="s">
        <v>920</v>
      </c>
      <c r="D93" s="100" t="s">
        <v>281</v>
      </c>
      <c r="E93" s="98" t="s">
        <v>921</v>
      </c>
      <c r="F93" s="98" t="s">
        <v>283</v>
      </c>
      <c r="G93" s="98" t="s">
        <v>738</v>
      </c>
      <c r="H93" s="98" t="s">
        <v>739</v>
      </c>
      <c r="I93" s="98" t="s">
        <v>740</v>
      </c>
      <c r="J93" s="98" t="s">
        <v>741</v>
      </c>
      <c r="K93" s="98" t="s">
        <v>742</v>
      </c>
      <c r="L93" s="98" t="s">
        <v>743</v>
      </c>
      <c r="M93" s="98" t="s">
        <v>744</v>
      </c>
      <c r="N93" s="98" t="s">
        <v>204</v>
      </c>
      <c r="O93" s="98" t="s">
        <v>862</v>
      </c>
      <c r="P93" s="98" t="s">
        <v>329</v>
      </c>
      <c r="Q93" s="98" t="s">
        <v>746</v>
      </c>
      <c r="R93" s="98" t="s">
        <v>863</v>
      </c>
      <c r="S93" s="98" t="s">
        <v>922</v>
      </c>
      <c r="T93" s="98" t="s">
        <v>786</v>
      </c>
      <c r="U93" s="98" t="s">
        <v>297</v>
      </c>
      <c r="V93" s="98" t="s">
        <v>298</v>
      </c>
      <c r="W93" s="98" t="s">
        <v>299</v>
      </c>
      <c r="X93" s="98" t="s">
        <v>923</v>
      </c>
      <c r="Y93" s="98" t="s">
        <v>924</v>
      </c>
      <c r="Z93" s="101" t="s">
        <v>378</v>
      </c>
      <c r="AA93" s="102" t="n">
        <v>1008</v>
      </c>
      <c r="AB93" s="99" t="n">
        <v>2400</v>
      </c>
      <c r="AC93" s="99" t="n">
        <v>26</v>
      </c>
      <c r="AD93" s="99" t="n">
        <v>18324</v>
      </c>
      <c r="AE93" s="98" t="s">
        <v>925</v>
      </c>
      <c r="AF93" s="98" t="s">
        <v>926</v>
      </c>
      <c r="AG93" s="98" t="s">
        <v>927</v>
      </c>
      <c r="AH93" s="98" t="s">
        <v>928</v>
      </c>
      <c r="AI93" s="99" t="n">
        <v>481782</v>
      </c>
      <c r="AJ93" s="99" t="n">
        <v>491417</v>
      </c>
      <c r="AK93" s="99" t="n">
        <v>501246</v>
      </c>
      <c r="AL93" s="99" t="n">
        <v>511271</v>
      </c>
      <c r="AM93" s="99" t="n">
        <v>511271</v>
      </c>
      <c r="AN93" s="98" t="s">
        <v>929</v>
      </c>
      <c r="AO93" s="98" t="s">
        <v>283</v>
      </c>
      <c r="AP93" s="98" t="s">
        <v>930</v>
      </c>
      <c r="AQ93" s="98" t="s">
        <v>931</v>
      </c>
      <c r="AR93" s="99" t="n">
        <v>46721</v>
      </c>
    </row>
    <row r="94" customFormat="false" ht="15.75" hidden="false" customHeight="false" outlineLevel="0" collapsed="false">
      <c r="A94" s="93" t="s">
        <v>203</v>
      </c>
      <c r="B94" s="94" t="n">
        <v>2288</v>
      </c>
      <c r="C94" s="93" t="s">
        <v>932</v>
      </c>
      <c r="D94" s="95" t="s">
        <v>281</v>
      </c>
      <c r="E94" s="93" t="s">
        <v>933</v>
      </c>
      <c r="F94" s="93" t="s">
        <v>283</v>
      </c>
      <c r="G94" s="93" t="s">
        <v>738</v>
      </c>
      <c r="H94" s="93" t="s">
        <v>739</v>
      </c>
      <c r="I94" s="93" t="s">
        <v>740</v>
      </c>
      <c r="J94" s="93" t="s">
        <v>741</v>
      </c>
      <c r="K94" s="93" t="s">
        <v>742</v>
      </c>
      <c r="L94" s="93" t="s">
        <v>743</v>
      </c>
      <c r="M94" s="93" t="s">
        <v>744</v>
      </c>
      <c r="N94" s="93" t="s">
        <v>204</v>
      </c>
      <c r="O94" s="93" t="s">
        <v>862</v>
      </c>
      <c r="P94" s="93" t="s">
        <v>329</v>
      </c>
      <c r="Q94" s="93" t="s">
        <v>746</v>
      </c>
      <c r="R94" s="93" t="s">
        <v>863</v>
      </c>
      <c r="S94" s="93" t="s">
        <v>922</v>
      </c>
      <c r="T94" s="93" t="s">
        <v>786</v>
      </c>
      <c r="U94" s="93" t="s">
        <v>297</v>
      </c>
      <c r="V94" s="93" t="s">
        <v>298</v>
      </c>
      <c r="W94" s="93" t="s">
        <v>299</v>
      </c>
      <c r="X94" s="93" t="s">
        <v>923</v>
      </c>
      <c r="Y94" s="93" t="s">
        <v>924</v>
      </c>
      <c r="Z94" s="96" t="s">
        <v>378</v>
      </c>
      <c r="AA94" s="97" t="n">
        <v>1008</v>
      </c>
      <c r="AB94" s="94" t="n">
        <v>2400</v>
      </c>
      <c r="AC94" s="94" t="n">
        <v>26</v>
      </c>
      <c r="AD94" s="94" t="n">
        <v>18324</v>
      </c>
      <c r="AE94" s="93" t="s">
        <v>925</v>
      </c>
      <c r="AF94" s="93" t="s">
        <v>926</v>
      </c>
      <c r="AG94" s="93" t="s">
        <v>927</v>
      </c>
      <c r="AH94" s="93" t="s">
        <v>928</v>
      </c>
      <c r="AI94" s="94" t="n">
        <v>481782</v>
      </c>
      <c r="AJ94" s="94" t="n">
        <v>491417</v>
      </c>
      <c r="AK94" s="94" t="n">
        <v>501246</v>
      </c>
      <c r="AL94" s="94" t="n">
        <v>511271</v>
      </c>
      <c r="AM94" s="94" t="n">
        <v>511271</v>
      </c>
      <c r="AN94" s="93" t="s">
        <v>929</v>
      </c>
      <c r="AO94" s="93" t="s">
        <v>283</v>
      </c>
      <c r="AP94" s="93" t="s">
        <v>930</v>
      </c>
      <c r="AQ94" s="93" t="s">
        <v>931</v>
      </c>
      <c r="AR94" s="94" t="n">
        <v>46721</v>
      </c>
    </row>
    <row r="95" customFormat="false" ht="15.75" hidden="false" customHeight="false" outlineLevel="0" collapsed="false">
      <c r="A95" s="98" t="s">
        <v>203</v>
      </c>
      <c r="B95" s="99" t="n">
        <v>2289</v>
      </c>
      <c r="C95" s="98" t="s">
        <v>934</v>
      </c>
      <c r="D95" s="100" t="s">
        <v>281</v>
      </c>
      <c r="E95" s="98" t="s">
        <v>935</v>
      </c>
      <c r="F95" s="98" t="s">
        <v>936</v>
      </c>
      <c r="G95" s="98" t="s">
        <v>738</v>
      </c>
      <c r="H95" s="98" t="s">
        <v>739</v>
      </c>
      <c r="I95" s="98" t="s">
        <v>740</v>
      </c>
      <c r="J95" s="98" t="s">
        <v>741</v>
      </c>
      <c r="K95" s="98" t="s">
        <v>742</v>
      </c>
      <c r="L95" s="98" t="s">
        <v>743</v>
      </c>
      <c r="M95" s="98" t="s">
        <v>744</v>
      </c>
      <c r="N95" s="98" t="s">
        <v>204</v>
      </c>
      <c r="O95" s="98" t="s">
        <v>862</v>
      </c>
      <c r="P95" s="98" t="s">
        <v>329</v>
      </c>
      <c r="Q95" s="98" t="s">
        <v>746</v>
      </c>
      <c r="R95" s="98" t="s">
        <v>863</v>
      </c>
      <c r="S95" s="98" t="s">
        <v>922</v>
      </c>
      <c r="T95" s="98" t="s">
        <v>786</v>
      </c>
      <c r="U95" s="98" t="s">
        <v>297</v>
      </c>
      <c r="V95" s="98" t="s">
        <v>298</v>
      </c>
      <c r="W95" s="98" t="s">
        <v>299</v>
      </c>
      <c r="X95" s="98" t="s">
        <v>923</v>
      </c>
      <c r="Y95" s="98" t="s">
        <v>924</v>
      </c>
      <c r="Z95" s="101" t="s">
        <v>378</v>
      </c>
      <c r="AA95" s="102" t="n">
        <v>1008</v>
      </c>
      <c r="AB95" s="99" t="n">
        <v>2400</v>
      </c>
      <c r="AC95" s="99" t="n">
        <v>26</v>
      </c>
      <c r="AD95" s="99" t="n">
        <v>18324</v>
      </c>
      <c r="AE95" s="98" t="s">
        <v>925</v>
      </c>
      <c r="AF95" s="98" t="s">
        <v>926</v>
      </c>
      <c r="AG95" s="98" t="s">
        <v>927</v>
      </c>
      <c r="AH95" s="98" t="s">
        <v>928</v>
      </c>
      <c r="AI95" s="99" t="n">
        <v>481782</v>
      </c>
      <c r="AJ95" s="99" t="n">
        <v>491417</v>
      </c>
      <c r="AK95" s="99" t="n">
        <v>501246</v>
      </c>
      <c r="AL95" s="99" t="n">
        <v>511271</v>
      </c>
      <c r="AM95" s="99" t="n">
        <v>511271</v>
      </c>
      <c r="AN95" s="98" t="s">
        <v>929</v>
      </c>
      <c r="AO95" s="98" t="s">
        <v>283</v>
      </c>
      <c r="AP95" s="98" t="s">
        <v>930</v>
      </c>
      <c r="AQ95" s="98" t="s">
        <v>931</v>
      </c>
      <c r="AR95" s="99" t="n">
        <v>46721</v>
      </c>
    </row>
    <row r="96" customFormat="false" ht="15.75" hidden="false" customHeight="false" outlineLevel="0" collapsed="false">
      <c r="A96" s="93" t="s">
        <v>203</v>
      </c>
      <c r="B96" s="94" t="n">
        <v>2290</v>
      </c>
      <c r="C96" s="93" t="s">
        <v>937</v>
      </c>
      <c r="D96" s="95" t="s">
        <v>281</v>
      </c>
      <c r="E96" s="93" t="s">
        <v>938</v>
      </c>
      <c r="F96" s="93" t="s">
        <v>939</v>
      </c>
      <c r="G96" s="93" t="s">
        <v>738</v>
      </c>
      <c r="H96" s="93" t="s">
        <v>739</v>
      </c>
      <c r="I96" s="93" t="s">
        <v>740</v>
      </c>
      <c r="J96" s="93" t="s">
        <v>741</v>
      </c>
      <c r="K96" s="93" t="s">
        <v>742</v>
      </c>
      <c r="L96" s="93" t="s">
        <v>743</v>
      </c>
      <c r="M96" s="93" t="s">
        <v>744</v>
      </c>
      <c r="N96" s="93" t="s">
        <v>204</v>
      </c>
      <c r="O96" s="93" t="s">
        <v>862</v>
      </c>
      <c r="P96" s="93" t="s">
        <v>329</v>
      </c>
      <c r="Q96" s="93" t="s">
        <v>746</v>
      </c>
      <c r="R96" s="93" t="s">
        <v>863</v>
      </c>
      <c r="S96" s="93" t="s">
        <v>922</v>
      </c>
      <c r="T96" s="93" t="s">
        <v>786</v>
      </c>
      <c r="U96" s="93" t="s">
        <v>297</v>
      </c>
      <c r="V96" s="93" t="s">
        <v>298</v>
      </c>
      <c r="W96" s="93" t="s">
        <v>299</v>
      </c>
      <c r="X96" s="93" t="s">
        <v>923</v>
      </c>
      <c r="Y96" s="93" t="s">
        <v>924</v>
      </c>
      <c r="Z96" s="96" t="s">
        <v>378</v>
      </c>
      <c r="AA96" s="97" t="n">
        <v>1008</v>
      </c>
      <c r="AB96" s="94" t="n">
        <v>2400</v>
      </c>
      <c r="AC96" s="94" t="n">
        <v>26</v>
      </c>
      <c r="AD96" s="94" t="n">
        <v>18324</v>
      </c>
      <c r="AE96" s="93" t="s">
        <v>925</v>
      </c>
      <c r="AF96" s="93" t="s">
        <v>926</v>
      </c>
      <c r="AG96" s="93" t="s">
        <v>927</v>
      </c>
      <c r="AH96" s="93" t="s">
        <v>928</v>
      </c>
      <c r="AI96" s="94" t="n">
        <v>481782</v>
      </c>
      <c r="AJ96" s="94" t="n">
        <v>491417</v>
      </c>
      <c r="AK96" s="94" t="n">
        <v>501246</v>
      </c>
      <c r="AL96" s="94" t="n">
        <v>511271</v>
      </c>
      <c r="AM96" s="94" t="n">
        <v>511271</v>
      </c>
      <c r="AN96" s="93" t="s">
        <v>929</v>
      </c>
      <c r="AO96" s="93" t="s">
        <v>283</v>
      </c>
      <c r="AP96" s="93" t="s">
        <v>930</v>
      </c>
      <c r="AQ96" s="93" t="s">
        <v>931</v>
      </c>
      <c r="AR96" s="94" t="n">
        <v>46721</v>
      </c>
    </row>
    <row r="97" customFormat="false" ht="15.75" hidden="false" customHeight="false" outlineLevel="0" collapsed="false">
      <c r="A97" s="98" t="s">
        <v>203</v>
      </c>
      <c r="B97" s="99" t="n">
        <v>2547</v>
      </c>
      <c r="C97" s="98" t="s">
        <v>940</v>
      </c>
      <c r="D97" s="100" t="s">
        <v>281</v>
      </c>
      <c r="E97" s="98" t="s">
        <v>941</v>
      </c>
      <c r="F97" s="98" t="s">
        <v>942</v>
      </c>
      <c r="G97" s="98" t="s">
        <v>738</v>
      </c>
      <c r="H97" s="98" t="s">
        <v>739</v>
      </c>
      <c r="I97" s="98" t="s">
        <v>740</v>
      </c>
      <c r="J97" s="98" t="s">
        <v>741</v>
      </c>
      <c r="K97" s="98" t="s">
        <v>742</v>
      </c>
      <c r="L97" s="98" t="s">
        <v>743</v>
      </c>
      <c r="M97" s="98" t="s">
        <v>744</v>
      </c>
      <c r="N97" s="98" t="s">
        <v>204</v>
      </c>
      <c r="O97" s="98" t="s">
        <v>862</v>
      </c>
      <c r="P97" s="98" t="s">
        <v>329</v>
      </c>
      <c r="Q97" s="98" t="s">
        <v>746</v>
      </c>
      <c r="R97" s="98" t="s">
        <v>863</v>
      </c>
      <c r="S97" s="98" t="s">
        <v>943</v>
      </c>
      <c r="T97" s="98" t="s">
        <v>312</v>
      </c>
      <c r="U97" s="98" t="s">
        <v>297</v>
      </c>
      <c r="V97" s="98" t="s">
        <v>298</v>
      </c>
      <c r="W97" s="98" t="s">
        <v>299</v>
      </c>
      <c r="X97" s="98" t="s">
        <v>944</v>
      </c>
      <c r="Y97" s="98" t="s">
        <v>945</v>
      </c>
      <c r="Z97" s="101" t="s">
        <v>378</v>
      </c>
      <c r="AA97" s="102" t="n">
        <v>1008</v>
      </c>
      <c r="AB97" s="99" t="n">
        <v>2400</v>
      </c>
      <c r="AC97" s="99" t="n">
        <v>26</v>
      </c>
      <c r="AD97" s="99" t="n">
        <v>18325</v>
      </c>
      <c r="AE97" s="98" t="s">
        <v>946</v>
      </c>
      <c r="AF97" s="98" t="s">
        <v>947</v>
      </c>
      <c r="AG97" s="98" t="s">
        <v>948</v>
      </c>
      <c r="AH97" s="98" t="s">
        <v>949</v>
      </c>
      <c r="AI97" s="99" t="n">
        <v>988</v>
      </c>
      <c r="AJ97" s="99" t="n">
        <v>988</v>
      </c>
      <c r="AK97" s="99" t="n">
        <v>988</v>
      </c>
      <c r="AL97" s="99" t="n">
        <v>988</v>
      </c>
      <c r="AM97" s="99" t="n">
        <v>988</v>
      </c>
      <c r="AN97" s="98" t="s">
        <v>950</v>
      </c>
      <c r="AO97" s="98" t="s">
        <v>283</v>
      </c>
      <c r="AP97" s="98" t="s">
        <v>951</v>
      </c>
      <c r="AQ97" s="98" t="s">
        <v>952</v>
      </c>
      <c r="AR97" s="99" t="n">
        <v>823</v>
      </c>
    </row>
    <row r="98" customFormat="false" ht="15.75" hidden="false" customHeight="false" outlineLevel="0" collapsed="false">
      <c r="A98" s="93" t="s">
        <v>203</v>
      </c>
      <c r="B98" s="94" t="n">
        <v>2249</v>
      </c>
      <c r="C98" s="93" t="s">
        <v>953</v>
      </c>
      <c r="D98" s="95" t="s">
        <v>281</v>
      </c>
      <c r="E98" s="93" t="s">
        <v>695</v>
      </c>
      <c r="F98" s="93" t="s">
        <v>954</v>
      </c>
      <c r="G98" s="93" t="s">
        <v>738</v>
      </c>
      <c r="H98" s="93" t="s">
        <v>739</v>
      </c>
      <c r="I98" s="93" t="s">
        <v>740</v>
      </c>
      <c r="J98" s="93" t="s">
        <v>741</v>
      </c>
      <c r="K98" s="93" t="s">
        <v>742</v>
      </c>
      <c r="L98" s="93" t="s">
        <v>743</v>
      </c>
      <c r="M98" s="93" t="s">
        <v>744</v>
      </c>
      <c r="N98" s="93" t="s">
        <v>204</v>
      </c>
      <c r="O98" s="93" t="s">
        <v>862</v>
      </c>
      <c r="P98" s="93" t="s">
        <v>329</v>
      </c>
      <c r="Q98" s="93" t="s">
        <v>746</v>
      </c>
      <c r="R98" s="93" t="s">
        <v>863</v>
      </c>
      <c r="S98" s="93" t="s">
        <v>955</v>
      </c>
      <c r="T98" s="93" t="s">
        <v>786</v>
      </c>
      <c r="U98" s="93" t="s">
        <v>297</v>
      </c>
      <c r="V98" s="93" t="s">
        <v>298</v>
      </c>
      <c r="W98" s="93" t="s">
        <v>299</v>
      </c>
      <c r="X98" s="93" t="s">
        <v>956</v>
      </c>
      <c r="Y98" s="93" t="s">
        <v>957</v>
      </c>
      <c r="Z98" s="96" t="s">
        <v>302</v>
      </c>
      <c r="AA98" s="97" t="n">
        <v>1008</v>
      </c>
      <c r="AB98" s="94" t="n">
        <v>2400</v>
      </c>
      <c r="AC98" s="94" t="n">
        <v>26</v>
      </c>
      <c r="AD98" s="94" t="n">
        <v>18342</v>
      </c>
      <c r="AE98" s="93" t="s">
        <v>695</v>
      </c>
      <c r="AF98" s="93" t="s">
        <v>958</v>
      </c>
      <c r="AG98" s="93" t="s">
        <v>959</v>
      </c>
      <c r="AH98" s="93" t="s">
        <v>960</v>
      </c>
      <c r="AI98" s="94" t="n">
        <v>148920</v>
      </c>
      <c r="AJ98" s="94" t="n">
        <v>151898</v>
      </c>
      <c r="AK98" s="94" t="n">
        <v>154936</v>
      </c>
      <c r="AL98" s="94" t="n">
        <v>158035</v>
      </c>
      <c r="AM98" s="94" t="n">
        <v>158035</v>
      </c>
      <c r="AN98" s="93" t="s">
        <v>954</v>
      </c>
      <c r="AO98" s="93" t="s">
        <v>283</v>
      </c>
      <c r="AP98" s="93" t="s">
        <v>954</v>
      </c>
      <c r="AQ98" s="93" t="s">
        <v>283</v>
      </c>
      <c r="AR98" s="94" t="n">
        <v>64980</v>
      </c>
    </row>
    <row r="99" customFormat="false" ht="15.75" hidden="false" customHeight="false" outlineLevel="0" collapsed="false">
      <c r="A99" s="98" t="s">
        <v>203</v>
      </c>
      <c r="B99" s="99" t="n">
        <v>2474</v>
      </c>
      <c r="C99" s="98" t="s">
        <v>961</v>
      </c>
      <c r="D99" s="100" t="s">
        <v>281</v>
      </c>
      <c r="E99" s="98" t="s">
        <v>962</v>
      </c>
      <c r="F99" s="98" t="s">
        <v>963</v>
      </c>
      <c r="G99" s="98" t="s">
        <v>738</v>
      </c>
      <c r="H99" s="98" t="s">
        <v>739</v>
      </c>
      <c r="I99" s="98" t="s">
        <v>740</v>
      </c>
      <c r="J99" s="98" t="s">
        <v>741</v>
      </c>
      <c r="K99" s="98" t="s">
        <v>742</v>
      </c>
      <c r="L99" s="98" t="s">
        <v>743</v>
      </c>
      <c r="M99" s="98" t="s">
        <v>744</v>
      </c>
      <c r="N99" s="98" t="s">
        <v>204</v>
      </c>
      <c r="O99" s="98" t="s">
        <v>862</v>
      </c>
      <c r="P99" s="98" t="s">
        <v>329</v>
      </c>
      <c r="Q99" s="98" t="s">
        <v>746</v>
      </c>
      <c r="R99" s="98" t="s">
        <v>863</v>
      </c>
      <c r="S99" s="98" t="s">
        <v>964</v>
      </c>
      <c r="T99" s="98" t="s">
        <v>296</v>
      </c>
      <c r="U99" s="98" t="s">
        <v>297</v>
      </c>
      <c r="V99" s="98" t="s">
        <v>298</v>
      </c>
      <c r="W99" s="98" t="s">
        <v>299</v>
      </c>
      <c r="X99" s="98" t="s">
        <v>965</v>
      </c>
      <c r="Y99" s="98" t="s">
        <v>966</v>
      </c>
      <c r="Z99" s="101" t="s">
        <v>302</v>
      </c>
      <c r="AA99" s="102" t="n">
        <v>1008</v>
      </c>
      <c r="AB99" s="99" t="n">
        <v>2400</v>
      </c>
      <c r="AC99" s="99" t="n">
        <v>26</v>
      </c>
      <c r="AD99" s="99" t="n">
        <v>18354</v>
      </c>
      <c r="AE99" s="98" t="s">
        <v>967</v>
      </c>
      <c r="AF99" s="98" t="s">
        <v>968</v>
      </c>
      <c r="AG99" s="98" t="s">
        <v>969</v>
      </c>
      <c r="AH99" s="98" t="s">
        <v>970</v>
      </c>
      <c r="AI99" s="99" t="n">
        <v>300</v>
      </c>
      <c r="AJ99" s="99" t="n">
        <v>300</v>
      </c>
      <c r="AK99" s="99" t="n">
        <v>300</v>
      </c>
      <c r="AL99" s="99" t="n">
        <v>300</v>
      </c>
      <c r="AM99" s="99" t="n">
        <v>300</v>
      </c>
      <c r="AN99" s="98" t="s">
        <v>971</v>
      </c>
      <c r="AO99" s="98" t="s">
        <v>283</v>
      </c>
      <c r="AP99" s="98" t="s">
        <v>972</v>
      </c>
      <c r="AQ99" s="98" t="s">
        <v>973</v>
      </c>
      <c r="AR99" s="99" t="n">
        <v>100</v>
      </c>
    </row>
    <row r="100" customFormat="false" ht="15.75" hidden="false" customHeight="false" outlineLevel="0" collapsed="false">
      <c r="A100" s="93" t="s">
        <v>203</v>
      </c>
      <c r="B100" s="94" t="n">
        <v>2475</v>
      </c>
      <c r="C100" s="93" t="s">
        <v>974</v>
      </c>
      <c r="D100" s="95" t="s">
        <v>281</v>
      </c>
      <c r="E100" s="93" t="s">
        <v>398</v>
      </c>
      <c r="F100" s="93" t="s">
        <v>283</v>
      </c>
      <c r="G100" s="93" t="s">
        <v>738</v>
      </c>
      <c r="H100" s="93" t="s">
        <v>739</v>
      </c>
      <c r="I100" s="93" t="s">
        <v>740</v>
      </c>
      <c r="J100" s="93" t="s">
        <v>741</v>
      </c>
      <c r="K100" s="93" t="s">
        <v>742</v>
      </c>
      <c r="L100" s="93" t="s">
        <v>743</v>
      </c>
      <c r="M100" s="93" t="s">
        <v>744</v>
      </c>
      <c r="N100" s="93" t="s">
        <v>204</v>
      </c>
      <c r="O100" s="93" t="s">
        <v>862</v>
      </c>
      <c r="P100" s="93" t="s">
        <v>329</v>
      </c>
      <c r="Q100" s="93" t="s">
        <v>746</v>
      </c>
      <c r="R100" s="93" t="s">
        <v>863</v>
      </c>
      <c r="S100" s="93" t="s">
        <v>975</v>
      </c>
      <c r="T100" s="93" t="s">
        <v>476</v>
      </c>
      <c r="U100" s="93" t="s">
        <v>297</v>
      </c>
      <c r="V100" s="93" t="s">
        <v>298</v>
      </c>
      <c r="W100" s="93" t="s">
        <v>299</v>
      </c>
      <c r="X100" s="93" t="s">
        <v>976</v>
      </c>
      <c r="Y100" s="93" t="s">
        <v>977</v>
      </c>
      <c r="Z100" s="96" t="s">
        <v>378</v>
      </c>
      <c r="AA100" s="97" t="n">
        <v>1008</v>
      </c>
      <c r="AB100" s="94" t="n">
        <v>2400</v>
      </c>
      <c r="AC100" s="94" t="n">
        <v>26</v>
      </c>
      <c r="AD100" s="94" t="n">
        <v>18401</v>
      </c>
      <c r="AE100" s="93" t="s">
        <v>978</v>
      </c>
      <c r="AF100" s="93" t="s">
        <v>979</v>
      </c>
      <c r="AG100" s="93" t="s">
        <v>980</v>
      </c>
      <c r="AH100" s="93" t="s">
        <v>981</v>
      </c>
      <c r="AI100" s="94" t="n">
        <v>12352</v>
      </c>
      <c r="AJ100" s="94" t="n">
        <v>12600</v>
      </c>
      <c r="AK100" s="94" t="n">
        <v>12852</v>
      </c>
      <c r="AL100" s="94" t="n">
        <v>13108</v>
      </c>
      <c r="AM100" s="94" t="n">
        <v>13108</v>
      </c>
      <c r="AN100" s="93"/>
      <c r="AO100" s="93"/>
      <c r="AP100" s="93"/>
      <c r="AQ100" s="93"/>
      <c r="AR100" s="93"/>
    </row>
    <row r="101" customFormat="false" ht="15.75" hidden="false" customHeight="false" outlineLevel="0" collapsed="false">
      <c r="A101" s="98" t="s">
        <v>203</v>
      </c>
      <c r="B101" s="99" t="n">
        <v>2025</v>
      </c>
      <c r="C101" s="98" t="s">
        <v>982</v>
      </c>
      <c r="D101" s="100" t="s">
        <v>281</v>
      </c>
      <c r="E101" s="98" t="s">
        <v>640</v>
      </c>
      <c r="F101" s="98" t="s">
        <v>283</v>
      </c>
      <c r="G101" s="98" t="s">
        <v>738</v>
      </c>
      <c r="H101" s="98" t="s">
        <v>739</v>
      </c>
      <c r="I101" s="98" t="s">
        <v>740</v>
      </c>
      <c r="J101" s="98" t="s">
        <v>741</v>
      </c>
      <c r="K101" s="98" t="s">
        <v>742</v>
      </c>
      <c r="L101" s="98" t="s">
        <v>743</v>
      </c>
      <c r="M101" s="98" t="s">
        <v>744</v>
      </c>
      <c r="N101" s="98" t="s">
        <v>204</v>
      </c>
      <c r="O101" s="98" t="s">
        <v>862</v>
      </c>
      <c r="P101" s="98" t="s">
        <v>329</v>
      </c>
      <c r="Q101" s="98" t="s">
        <v>746</v>
      </c>
      <c r="R101" s="98" t="s">
        <v>863</v>
      </c>
      <c r="S101" s="98" t="s">
        <v>983</v>
      </c>
      <c r="T101" s="98" t="s">
        <v>786</v>
      </c>
      <c r="U101" s="98" t="s">
        <v>297</v>
      </c>
      <c r="V101" s="98" t="s">
        <v>298</v>
      </c>
      <c r="W101" s="98" t="s">
        <v>299</v>
      </c>
      <c r="X101" s="98" t="s">
        <v>984</v>
      </c>
      <c r="Y101" s="98" t="s">
        <v>985</v>
      </c>
      <c r="Z101" s="101" t="s">
        <v>378</v>
      </c>
      <c r="AA101" s="102" t="n">
        <v>1008</v>
      </c>
      <c r="AB101" s="99" t="n">
        <v>2400</v>
      </c>
      <c r="AC101" s="99" t="n">
        <v>26</v>
      </c>
      <c r="AD101" s="99" t="n">
        <v>18616</v>
      </c>
      <c r="AE101" s="98" t="s">
        <v>986</v>
      </c>
      <c r="AF101" s="98" t="s">
        <v>987</v>
      </c>
      <c r="AG101" s="98" t="s">
        <v>988</v>
      </c>
      <c r="AH101" s="98" t="s">
        <v>989</v>
      </c>
      <c r="AI101" s="99" t="n">
        <v>30500</v>
      </c>
      <c r="AJ101" s="99" t="n">
        <v>31000</v>
      </c>
      <c r="AK101" s="99" t="n">
        <v>31500</v>
      </c>
      <c r="AL101" s="99" t="n">
        <v>32000</v>
      </c>
      <c r="AM101" s="99" t="n">
        <v>32000</v>
      </c>
      <c r="AN101" s="98" t="s">
        <v>283</v>
      </c>
      <c r="AO101" s="98" t="s">
        <v>283</v>
      </c>
      <c r="AP101" s="98" t="s">
        <v>990</v>
      </c>
      <c r="AQ101" s="98" t="s">
        <v>991</v>
      </c>
      <c r="AR101" s="99" t="n">
        <v>1</v>
      </c>
    </row>
    <row r="102" customFormat="false" ht="15.75" hidden="false" customHeight="false" outlineLevel="0" collapsed="false">
      <c r="A102" s="93" t="s">
        <v>203</v>
      </c>
      <c r="B102" s="94" t="n">
        <v>2301</v>
      </c>
      <c r="C102" s="93" t="s">
        <v>992</v>
      </c>
      <c r="D102" s="95" t="s">
        <v>281</v>
      </c>
      <c r="E102" s="93" t="s">
        <v>993</v>
      </c>
      <c r="F102" s="93" t="s">
        <v>994</v>
      </c>
      <c r="G102" s="93" t="s">
        <v>738</v>
      </c>
      <c r="H102" s="93" t="s">
        <v>739</v>
      </c>
      <c r="I102" s="93" t="s">
        <v>740</v>
      </c>
      <c r="J102" s="93" t="s">
        <v>741</v>
      </c>
      <c r="K102" s="93" t="s">
        <v>742</v>
      </c>
      <c r="L102" s="93" t="s">
        <v>743</v>
      </c>
      <c r="M102" s="93" t="s">
        <v>744</v>
      </c>
      <c r="N102" s="93" t="s">
        <v>204</v>
      </c>
      <c r="O102" s="93" t="s">
        <v>862</v>
      </c>
      <c r="P102" s="93" t="s">
        <v>329</v>
      </c>
      <c r="Q102" s="93" t="s">
        <v>746</v>
      </c>
      <c r="R102" s="93" t="s">
        <v>863</v>
      </c>
      <c r="S102" s="93" t="s">
        <v>995</v>
      </c>
      <c r="T102" s="93" t="s">
        <v>786</v>
      </c>
      <c r="U102" s="93" t="s">
        <v>297</v>
      </c>
      <c r="V102" s="93" t="s">
        <v>298</v>
      </c>
      <c r="W102" s="93" t="s">
        <v>299</v>
      </c>
      <c r="X102" s="93" t="s">
        <v>996</v>
      </c>
      <c r="Y102" s="93" t="s">
        <v>997</v>
      </c>
      <c r="Z102" s="96" t="s">
        <v>302</v>
      </c>
      <c r="AA102" s="97" t="n">
        <v>1008</v>
      </c>
      <c r="AB102" s="94" t="n">
        <v>2400</v>
      </c>
      <c r="AC102" s="94" t="n">
        <v>26</v>
      </c>
      <c r="AD102" s="94" t="n">
        <v>18630</v>
      </c>
      <c r="AE102" s="93" t="s">
        <v>998</v>
      </c>
      <c r="AF102" s="93" t="s">
        <v>999</v>
      </c>
      <c r="AG102" s="93" t="s">
        <v>1000</v>
      </c>
      <c r="AH102" s="93" t="s">
        <v>1001</v>
      </c>
      <c r="AI102" s="94" t="n">
        <v>27850</v>
      </c>
      <c r="AJ102" s="94" t="n">
        <v>57500</v>
      </c>
      <c r="AK102" s="94" t="n">
        <v>85000</v>
      </c>
      <c r="AL102" s="94" t="n">
        <v>112500</v>
      </c>
      <c r="AM102" s="94" t="n">
        <v>112500</v>
      </c>
      <c r="AN102" s="93" t="s">
        <v>994</v>
      </c>
      <c r="AO102" s="93" t="s">
        <v>283</v>
      </c>
      <c r="AP102" s="93" t="s">
        <v>1002</v>
      </c>
      <c r="AQ102" s="93" t="s">
        <v>1003</v>
      </c>
      <c r="AR102" s="94" t="n">
        <v>3550</v>
      </c>
    </row>
    <row r="103" customFormat="false" ht="15.75" hidden="false" customHeight="false" outlineLevel="0" collapsed="false">
      <c r="A103" s="98" t="s">
        <v>203</v>
      </c>
      <c r="B103" s="99" t="n">
        <v>3131</v>
      </c>
      <c r="C103" s="98" t="s">
        <v>1004</v>
      </c>
      <c r="D103" s="100" t="s">
        <v>281</v>
      </c>
      <c r="E103" s="98" t="s">
        <v>510</v>
      </c>
      <c r="F103" s="98" t="s">
        <v>283</v>
      </c>
      <c r="G103" s="98" t="s">
        <v>738</v>
      </c>
      <c r="H103" s="98" t="s">
        <v>739</v>
      </c>
      <c r="I103" s="98" t="s">
        <v>740</v>
      </c>
      <c r="J103" s="98" t="s">
        <v>741</v>
      </c>
      <c r="K103" s="98" t="s">
        <v>742</v>
      </c>
      <c r="L103" s="98" t="s">
        <v>743</v>
      </c>
      <c r="M103" s="98" t="s">
        <v>744</v>
      </c>
      <c r="N103" s="98" t="s">
        <v>204</v>
      </c>
      <c r="O103" s="98" t="s">
        <v>862</v>
      </c>
      <c r="P103" s="98" t="s">
        <v>329</v>
      </c>
      <c r="Q103" s="98" t="s">
        <v>746</v>
      </c>
      <c r="R103" s="98" t="s">
        <v>863</v>
      </c>
      <c r="S103" s="98" t="s">
        <v>1005</v>
      </c>
      <c r="T103" s="98" t="s">
        <v>312</v>
      </c>
      <c r="U103" s="98" t="s">
        <v>297</v>
      </c>
      <c r="V103" s="98" t="s">
        <v>298</v>
      </c>
      <c r="W103" s="98" t="s">
        <v>386</v>
      </c>
      <c r="X103" s="98" t="s">
        <v>1006</v>
      </c>
      <c r="Y103" s="98" t="s">
        <v>1007</v>
      </c>
      <c r="Z103" s="101" t="s">
        <v>302</v>
      </c>
      <c r="AA103" s="102" t="n">
        <v>1008</v>
      </c>
      <c r="AB103" s="99" t="n">
        <v>2400</v>
      </c>
      <c r="AC103" s="99" t="n">
        <v>26</v>
      </c>
      <c r="AD103" s="99" t="n">
        <v>18643</v>
      </c>
      <c r="AE103" s="98" t="s">
        <v>1008</v>
      </c>
      <c r="AF103" s="98" t="s">
        <v>1009</v>
      </c>
      <c r="AG103" s="98" t="s">
        <v>1010</v>
      </c>
      <c r="AH103" s="98" t="s">
        <v>1011</v>
      </c>
      <c r="AI103" s="99" t="n">
        <v>7</v>
      </c>
      <c r="AJ103" s="99" t="n">
        <v>5</v>
      </c>
      <c r="AK103" s="99" t="n">
        <v>3</v>
      </c>
      <c r="AL103" s="99" t="n">
        <v>3</v>
      </c>
      <c r="AM103" s="99" t="n">
        <v>18</v>
      </c>
      <c r="AN103" s="98" t="s">
        <v>1012</v>
      </c>
      <c r="AO103" s="98" t="s">
        <v>283</v>
      </c>
      <c r="AP103" s="98" t="s">
        <v>1013</v>
      </c>
      <c r="AQ103" s="98" t="s">
        <v>1014</v>
      </c>
      <c r="AR103" s="99" t="n">
        <v>22</v>
      </c>
    </row>
    <row r="104" customFormat="false" ht="15.75" hidden="false" customHeight="false" outlineLevel="0" collapsed="false">
      <c r="A104" s="93" t="s">
        <v>203</v>
      </c>
      <c r="B104" s="94" t="n">
        <v>3132</v>
      </c>
      <c r="C104" s="93" t="s">
        <v>1015</v>
      </c>
      <c r="D104" s="95" t="s">
        <v>281</v>
      </c>
      <c r="E104" s="93" t="s">
        <v>594</v>
      </c>
      <c r="F104" s="93" t="s">
        <v>1016</v>
      </c>
      <c r="G104" s="93" t="s">
        <v>738</v>
      </c>
      <c r="H104" s="93" t="s">
        <v>739</v>
      </c>
      <c r="I104" s="93" t="s">
        <v>740</v>
      </c>
      <c r="J104" s="93" t="s">
        <v>741</v>
      </c>
      <c r="K104" s="93" t="s">
        <v>742</v>
      </c>
      <c r="L104" s="93" t="s">
        <v>743</v>
      </c>
      <c r="M104" s="93" t="s">
        <v>744</v>
      </c>
      <c r="N104" s="93" t="s">
        <v>204</v>
      </c>
      <c r="O104" s="93" t="s">
        <v>862</v>
      </c>
      <c r="P104" s="93" t="s">
        <v>329</v>
      </c>
      <c r="Q104" s="93" t="s">
        <v>746</v>
      </c>
      <c r="R104" s="93" t="s">
        <v>863</v>
      </c>
      <c r="S104" s="93" t="s">
        <v>1005</v>
      </c>
      <c r="T104" s="93" t="s">
        <v>312</v>
      </c>
      <c r="U104" s="93" t="s">
        <v>297</v>
      </c>
      <c r="V104" s="93" t="s">
        <v>298</v>
      </c>
      <c r="W104" s="93" t="s">
        <v>386</v>
      </c>
      <c r="X104" s="93" t="s">
        <v>1006</v>
      </c>
      <c r="Y104" s="93" t="s">
        <v>1007</v>
      </c>
      <c r="Z104" s="96" t="s">
        <v>302</v>
      </c>
      <c r="AA104" s="97" t="n">
        <v>1008</v>
      </c>
      <c r="AB104" s="94" t="n">
        <v>2400</v>
      </c>
      <c r="AC104" s="94" t="n">
        <v>26</v>
      </c>
      <c r="AD104" s="94" t="n">
        <v>18643</v>
      </c>
      <c r="AE104" s="93" t="s">
        <v>1008</v>
      </c>
      <c r="AF104" s="93" t="s">
        <v>1009</v>
      </c>
      <c r="AG104" s="93" t="s">
        <v>1010</v>
      </c>
      <c r="AH104" s="93" t="s">
        <v>1011</v>
      </c>
      <c r="AI104" s="94" t="n">
        <v>7</v>
      </c>
      <c r="AJ104" s="94" t="n">
        <v>5</v>
      </c>
      <c r="AK104" s="94" t="n">
        <v>3</v>
      </c>
      <c r="AL104" s="94" t="n">
        <v>3</v>
      </c>
      <c r="AM104" s="94" t="n">
        <v>18</v>
      </c>
      <c r="AN104" s="93" t="s">
        <v>1012</v>
      </c>
      <c r="AO104" s="93" t="s">
        <v>283</v>
      </c>
      <c r="AP104" s="93" t="s">
        <v>1013</v>
      </c>
      <c r="AQ104" s="93" t="s">
        <v>1014</v>
      </c>
      <c r="AR104" s="94" t="n">
        <v>22</v>
      </c>
    </row>
    <row r="105" customFormat="false" ht="15.75" hidden="false" customHeight="false" outlineLevel="0" collapsed="false">
      <c r="A105" s="98" t="s">
        <v>203</v>
      </c>
      <c r="B105" s="99" t="n">
        <v>2282</v>
      </c>
      <c r="C105" s="98" t="s">
        <v>1017</v>
      </c>
      <c r="D105" s="100" t="s">
        <v>281</v>
      </c>
      <c r="E105" s="98" t="s">
        <v>1018</v>
      </c>
      <c r="F105" s="98" t="s">
        <v>1019</v>
      </c>
      <c r="G105" s="98" t="s">
        <v>738</v>
      </c>
      <c r="H105" s="98" t="s">
        <v>739</v>
      </c>
      <c r="I105" s="98" t="s">
        <v>740</v>
      </c>
      <c r="J105" s="98" t="s">
        <v>741</v>
      </c>
      <c r="K105" s="98" t="s">
        <v>742</v>
      </c>
      <c r="L105" s="98" t="s">
        <v>743</v>
      </c>
      <c r="M105" s="98" t="s">
        <v>744</v>
      </c>
      <c r="N105" s="98" t="s">
        <v>204</v>
      </c>
      <c r="O105" s="98" t="s">
        <v>862</v>
      </c>
      <c r="P105" s="98" t="s">
        <v>329</v>
      </c>
      <c r="Q105" s="98" t="s">
        <v>746</v>
      </c>
      <c r="R105" s="98" t="s">
        <v>863</v>
      </c>
      <c r="S105" s="98" t="s">
        <v>1020</v>
      </c>
      <c r="T105" s="98" t="s">
        <v>312</v>
      </c>
      <c r="U105" s="98" t="s">
        <v>297</v>
      </c>
      <c r="V105" s="98" t="s">
        <v>298</v>
      </c>
      <c r="W105" s="98" t="s">
        <v>386</v>
      </c>
      <c r="X105" s="98" t="s">
        <v>1021</v>
      </c>
      <c r="Y105" s="98" t="s">
        <v>1022</v>
      </c>
      <c r="Z105" s="101" t="s">
        <v>302</v>
      </c>
      <c r="AA105" s="102" t="n">
        <v>1008</v>
      </c>
      <c r="AB105" s="99" t="n">
        <v>2400</v>
      </c>
      <c r="AC105" s="99" t="n">
        <v>26</v>
      </c>
      <c r="AD105" s="99" t="n">
        <v>18644</v>
      </c>
      <c r="AE105" s="98" t="s">
        <v>1023</v>
      </c>
      <c r="AF105" s="98" t="s">
        <v>1024</v>
      </c>
      <c r="AG105" s="98" t="s">
        <v>1025</v>
      </c>
      <c r="AH105" s="98" t="s">
        <v>1026</v>
      </c>
      <c r="AI105" s="99" t="n">
        <v>255</v>
      </c>
      <c r="AJ105" s="99" t="n">
        <v>285</v>
      </c>
      <c r="AK105" s="99" t="n">
        <v>165</v>
      </c>
      <c r="AL105" s="99" t="n">
        <v>174</v>
      </c>
      <c r="AM105" s="99" t="n">
        <v>285</v>
      </c>
      <c r="AN105" s="98" t="s">
        <v>1027</v>
      </c>
      <c r="AO105" s="98" t="s">
        <v>283</v>
      </c>
      <c r="AP105" s="98" t="s">
        <v>1028</v>
      </c>
      <c r="AQ105" s="98" t="s">
        <v>1029</v>
      </c>
      <c r="AR105" s="99" t="n">
        <v>27</v>
      </c>
    </row>
    <row r="106" customFormat="false" ht="15.75" hidden="false" customHeight="false" outlineLevel="0" collapsed="false">
      <c r="A106" s="93" t="s">
        <v>203</v>
      </c>
      <c r="B106" s="94" t="n">
        <v>2283</v>
      </c>
      <c r="C106" s="93" t="s">
        <v>1030</v>
      </c>
      <c r="D106" s="95" t="s">
        <v>281</v>
      </c>
      <c r="E106" s="93" t="s">
        <v>1031</v>
      </c>
      <c r="F106" s="93" t="s">
        <v>1032</v>
      </c>
      <c r="G106" s="93" t="s">
        <v>738</v>
      </c>
      <c r="H106" s="93" t="s">
        <v>739</v>
      </c>
      <c r="I106" s="93" t="s">
        <v>740</v>
      </c>
      <c r="J106" s="93" t="s">
        <v>741</v>
      </c>
      <c r="K106" s="93" t="s">
        <v>742</v>
      </c>
      <c r="L106" s="93" t="s">
        <v>743</v>
      </c>
      <c r="M106" s="93" t="s">
        <v>744</v>
      </c>
      <c r="N106" s="93" t="s">
        <v>204</v>
      </c>
      <c r="O106" s="93" t="s">
        <v>862</v>
      </c>
      <c r="P106" s="93" t="s">
        <v>329</v>
      </c>
      <c r="Q106" s="93" t="s">
        <v>746</v>
      </c>
      <c r="R106" s="93" t="s">
        <v>863</v>
      </c>
      <c r="S106" s="93" t="s">
        <v>1020</v>
      </c>
      <c r="T106" s="93" t="s">
        <v>312</v>
      </c>
      <c r="U106" s="93" t="s">
        <v>297</v>
      </c>
      <c r="V106" s="93" t="s">
        <v>298</v>
      </c>
      <c r="W106" s="93" t="s">
        <v>386</v>
      </c>
      <c r="X106" s="93" t="s">
        <v>1021</v>
      </c>
      <c r="Y106" s="93" t="s">
        <v>1022</v>
      </c>
      <c r="Z106" s="96" t="s">
        <v>302</v>
      </c>
      <c r="AA106" s="97" t="n">
        <v>1008</v>
      </c>
      <c r="AB106" s="94" t="n">
        <v>2400</v>
      </c>
      <c r="AC106" s="94" t="n">
        <v>26</v>
      </c>
      <c r="AD106" s="94" t="n">
        <v>18644</v>
      </c>
      <c r="AE106" s="93" t="s">
        <v>1023</v>
      </c>
      <c r="AF106" s="93" t="s">
        <v>1024</v>
      </c>
      <c r="AG106" s="93" t="s">
        <v>1025</v>
      </c>
      <c r="AH106" s="93" t="s">
        <v>1026</v>
      </c>
      <c r="AI106" s="94" t="n">
        <v>255</v>
      </c>
      <c r="AJ106" s="94" t="n">
        <v>285</v>
      </c>
      <c r="AK106" s="94" t="n">
        <v>165</v>
      </c>
      <c r="AL106" s="94" t="n">
        <v>174</v>
      </c>
      <c r="AM106" s="94" t="n">
        <v>285</v>
      </c>
      <c r="AN106" s="93" t="s">
        <v>1027</v>
      </c>
      <c r="AO106" s="93" t="s">
        <v>283</v>
      </c>
      <c r="AP106" s="93" t="s">
        <v>1028</v>
      </c>
      <c r="AQ106" s="93" t="s">
        <v>1029</v>
      </c>
      <c r="AR106" s="94" t="n">
        <v>27</v>
      </c>
    </row>
    <row r="107" customFormat="false" ht="15.75" hidden="false" customHeight="false" outlineLevel="0" collapsed="false">
      <c r="A107" s="98" t="s">
        <v>203</v>
      </c>
      <c r="B107" s="99" t="n">
        <v>2548</v>
      </c>
      <c r="C107" s="98" t="s">
        <v>1033</v>
      </c>
      <c r="D107" s="100" t="s">
        <v>281</v>
      </c>
      <c r="E107" s="98" t="s">
        <v>1034</v>
      </c>
      <c r="F107" s="98" t="s">
        <v>1035</v>
      </c>
      <c r="G107" s="98" t="s">
        <v>738</v>
      </c>
      <c r="H107" s="98" t="s">
        <v>739</v>
      </c>
      <c r="I107" s="98" t="s">
        <v>740</v>
      </c>
      <c r="J107" s="98" t="s">
        <v>741</v>
      </c>
      <c r="K107" s="98" t="s">
        <v>742</v>
      </c>
      <c r="L107" s="98" t="s">
        <v>743</v>
      </c>
      <c r="M107" s="98" t="s">
        <v>744</v>
      </c>
      <c r="N107" s="98" t="s">
        <v>204</v>
      </c>
      <c r="O107" s="98" t="s">
        <v>862</v>
      </c>
      <c r="P107" s="98" t="s">
        <v>329</v>
      </c>
      <c r="Q107" s="98" t="s">
        <v>746</v>
      </c>
      <c r="R107" s="98" t="s">
        <v>863</v>
      </c>
      <c r="S107" s="98" t="s">
        <v>1036</v>
      </c>
      <c r="T107" s="98" t="s">
        <v>786</v>
      </c>
      <c r="U107" s="98" t="s">
        <v>297</v>
      </c>
      <c r="V107" s="98" t="s">
        <v>298</v>
      </c>
      <c r="W107" s="98" t="s">
        <v>299</v>
      </c>
      <c r="X107" s="98" t="s">
        <v>1037</v>
      </c>
      <c r="Y107" s="98" t="s">
        <v>1038</v>
      </c>
      <c r="Z107" s="101" t="s">
        <v>378</v>
      </c>
      <c r="AA107" s="102" t="n">
        <v>1008</v>
      </c>
      <c r="AB107" s="99" t="n">
        <v>2400</v>
      </c>
      <c r="AC107" s="99" t="n">
        <v>26</v>
      </c>
      <c r="AD107" s="99" t="n">
        <v>18645</v>
      </c>
      <c r="AE107" s="98" t="s">
        <v>1039</v>
      </c>
      <c r="AF107" s="98" t="s">
        <v>1040</v>
      </c>
      <c r="AG107" s="98" t="s">
        <v>1041</v>
      </c>
      <c r="AH107" s="98" t="s">
        <v>1042</v>
      </c>
      <c r="AI107" s="99" t="n">
        <v>322620</v>
      </c>
      <c r="AJ107" s="99" t="n">
        <v>338751</v>
      </c>
      <c r="AK107" s="99" t="n">
        <v>355690</v>
      </c>
      <c r="AL107" s="99" t="n">
        <v>373477</v>
      </c>
      <c r="AM107" s="99" t="n">
        <v>373477</v>
      </c>
      <c r="AN107" s="98" t="s">
        <v>1043</v>
      </c>
      <c r="AO107" s="98" t="s">
        <v>283</v>
      </c>
      <c r="AP107" s="98" t="s">
        <v>1044</v>
      </c>
      <c r="AQ107" s="98" t="s">
        <v>1045</v>
      </c>
      <c r="AR107" s="99" t="n">
        <v>276858</v>
      </c>
    </row>
    <row r="108" customFormat="false" ht="15.75" hidden="false" customHeight="false" outlineLevel="0" collapsed="false">
      <c r="A108" s="93" t="s">
        <v>203</v>
      </c>
      <c r="B108" s="94" t="n">
        <v>2549</v>
      </c>
      <c r="C108" s="93" t="s">
        <v>1046</v>
      </c>
      <c r="D108" s="95" t="s">
        <v>281</v>
      </c>
      <c r="E108" s="93" t="s">
        <v>1047</v>
      </c>
      <c r="F108" s="93" t="s">
        <v>1048</v>
      </c>
      <c r="G108" s="93" t="s">
        <v>738</v>
      </c>
      <c r="H108" s="93" t="s">
        <v>739</v>
      </c>
      <c r="I108" s="93" t="s">
        <v>740</v>
      </c>
      <c r="J108" s="93" t="s">
        <v>741</v>
      </c>
      <c r="K108" s="93" t="s">
        <v>742</v>
      </c>
      <c r="L108" s="93" t="s">
        <v>743</v>
      </c>
      <c r="M108" s="93" t="s">
        <v>744</v>
      </c>
      <c r="N108" s="93" t="s">
        <v>204</v>
      </c>
      <c r="O108" s="93" t="s">
        <v>862</v>
      </c>
      <c r="P108" s="93" t="s">
        <v>329</v>
      </c>
      <c r="Q108" s="93" t="s">
        <v>746</v>
      </c>
      <c r="R108" s="93" t="s">
        <v>863</v>
      </c>
      <c r="S108" s="93" t="s">
        <v>1036</v>
      </c>
      <c r="T108" s="93" t="s">
        <v>786</v>
      </c>
      <c r="U108" s="93" t="s">
        <v>297</v>
      </c>
      <c r="V108" s="93" t="s">
        <v>298</v>
      </c>
      <c r="W108" s="93" t="s">
        <v>299</v>
      </c>
      <c r="X108" s="93" t="s">
        <v>1037</v>
      </c>
      <c r="Y108" s="93" t="s">
        <v>1038</v>
      </c>
      <c r="Z108" s="96" t="s">
        <v>378</v>
      </c>
      <c r="AA108" s="97" t="n">
        <v>1008</v>
      </c>
      <c r="AB108" s="94" t="n">
        <v>2400</v>
      </c>
      <c r="AC108" s="94" t="n">
        <v>26</v>
      </c>
      <c r="AD108" s="94" t="n">
        <v>18645</v>
      </c>
      <c r="AE108" s="93" t="s">
        <v>1039</v>
      </c>
      <c r="AF108" s="93" t="s">
        <v>1040</v>
      </c>
      <c r="AG108" s="93" t="s">
        <v>1041</v>
      </c>
      <c r="AH108" s="93" t="s">
        <v>1042</v>
      </c>
      <c r="AI108" s="94" t="n">
        <v>322620</v>
      </c>
      <c r="AJ108" s="94" t="n">
        <v>338751</v>
      </c>
      <c r="AK108" s="94" t="n">
        <v>355690</v>
      </c>
      <c r="AL108" s="94" t="n">
        <v>373477</v>
      </c>
      <c r="AM108" s="94" t="n">
        <v>373477</v>
      </c>
      <c r="AN108" s="93" t="s">
        <v>1043</v>
      </c>
      <c r="AO108" s="93" t="s">
        <v>283</v>
      </c>
      <c r="AP108" s="93" t="s">
        <v>1044</v>
      </c>
      <c r="AQ108" s="93" t="s">
        <v>1045</v>
      </c>
      <c r="AR108" s="94" t="n">
        <v>276858</v>
      </c>
    </row>
    <row r="109" customFormat="false" ht="15.75" hidden="false" customHeight="false" outlineLevel="0" collapsed="false">
      <c r="A109" s="98" t="s">
        <v>203</v>
      </c>
      <c r="B109" s="98"/>
      <c r="C109" s="98"/>
      <c r="D109" s="98"/>
      <c r="E109" s="98"/>
      <c r="F109" s="98"/>
      <c r="G109" s="98" t="s">
        <v>738</v>
      </c>
      <c r="H109" s="98" t="s">
        <v>739</v>
      </c>
      <c r="I109" s="98" t="s">
        <v>740</v>
      </c>
      <c r="J109" s="98" t="s">
        <v>741</v>
      </c>
      <c r="K109" s="98" t="s">
        <v>742</v>
      </c>
      <c r="L109" s="98" t="s">
        <v>743</v>
      </c>
      <c r="M109" s="98" t="s">
        <v>744</v>
      </c>
      <c r="N109" s="98" t="s">
        <v>204</v>
      </c>
      <c r="O109" s="98" t="s">
        <v>862</v>
      </c>
      <c r="P109" s="98" t="s">
        <v>329</v>
      </c>
      <c r="Q109" s="98" t="s">
        <v>746</v>
      </c>
      <c r="R109" s="98" t="s">
        <v>863</v>
      </c>
      <c r="S109" s="98" t="s">
        <v>1049</v>
      </c>
      <c r="T109" s="98" t="s">
        <v>312</v>
      </c>
      <c r="U109" s="98" t="s">
        <v>332</v>
      </c>
      <c r="V109" s="98" t="s">
        <v>298</v>
      </c>
      <c r="W109" s="98" t="s">
        <v>299</v>
      </c>
      <c r="X109" s="98" t="s">
        <v>1050</v>
      </c>
      <c r="Y109" s="98" t="s">
        <v>1051</v>
      </c>
      <c r="Z109" s="101" t="s">
        <v>302</v>
      </c>
      <c r="AA109" s="102" t="n">
        <v>1008</v>
      </c>
      <c r="AB109" s="99" t="n">
        <v>2400</v>
      </c>
      <c r="AC109" s="99" t="n">
        <v>26</v>
      </c>
      <c r="AD109" s="99" t="n">
        <v>18650</v>
      </c>
      <c r="AE109" s="98" t="s">
        <v>283</v>
      </c>
      <c r="AF109" s="98" t="s">
        <v>283</v>
      </c>
      <c r="AG109" s="98" t="s">
        <v>283</v>
      </c>
      <c r="AH109" s="98" t="s">
        <v>283</v>
      </c>
      <c r="AI109" s="99" t="n">
        <v>0</v>
      </c>
      <c r="AJ109" s="99" t="n">
        <v>0</v>
      </c>
      <c r="AK109" s="99" t="n">
        <v>0</v>
      </c>
      <c r="AL109" s="99" t="n">
        <v>0</v>
      </c>
      <c r="AM109" s="99" t="n">
        <v>0</v>
      </c>
      <c r="AN109" s="98"/>
      <c r="AO109" s="98"/>
      <c r="AP109" s="98"/>
      <c r="AQ109" s="98"/>
      <c r="AR109" s="98"/>
    </row>
    <row r="110" customFormat="false" ht="15.75" hidden="false" customHeight="false" outlineLevel="0" collapsed="false">
      <c r="A110" s="93" t="s">
        <v>201</v>
      </c>
      <c r="B110" s="94" t="n">
        <v>2194</v>
      </c>
      <c r="C110" s="93" t="s">
        <v>1052</v>
      </c>
      <c r="D110" s="95" t="s">
        <v>281</v>
      </c>
      <c r="E110" s="93" t="s">
        <v>1053</v>
      </c>
      <c r="F110" s="93" t="s">
        <v>1054</v>
      </c>
      <c r="G110" s="93" t="s">
        <v>738</v>
      </c>
      <c r="H110" s="93" t="s">
        <v>739</v>
      </c>
      <c r="I110" s="93" t="s">
        <v>740</v>
      </c>
      <c r="J110" s="93" t="s">
        <v>741</v>
      </c>
      <c r="K110" s="93" t="s">
        <v>742</v>
      </c>
      <c r="L110" s="93" t="s">
        <v>743</v>
      </c>
      <c r="M110" s="93" t="s">
        <v>744</v>
      </c>
      <c r="N110" s="93" t="s">
        <v>202</v>
      </c>
      <c r="O110" s="93" t="s">
        <v>1055</v>
      </c>
      <c r="P110" s="93" t="s">
        <v>329</v>
      </c>
      <c r="Q110" s="93" t="s">
        <v>1056</v>
      </c>
      <c r="R110" s="93" t="s">
        <v>1057</v>
      </c>
      <c r="S110" s="93" t="s">
        <v>1058</v>
      </c>
      <c r="T110" s="93" t="s">
        <v>786</v>
      </c>
      <c r="U110" s="93" t="s">
        <v>297</v>
      </c>
      <c r="V110" s="93" t="s">
        <v>298</v>
      </c>
      <c r="W110" s="93" t="s">
        <v>299</v>
      </c>
      <c r="X110" s="93" t="s">
        <v>1059</v>
      </c>
      <c r="Y110" s="93" t="s">
        <v>1060</v>
      </c>
      <c r="Z110" s="96" t="s">
        <v>302</v>
      </c>
      <c r="AA110" s="97" t="n">
        <v>1008</v>
      </c>
      <c r="AB110" s="94" t="n">
        <v>3000</v>
      </c>
      <c r="AC110" s="94" t="n">
        <v>27</v>
      </c>
      <c r="AD110" s="94" t="n">
        <v>19183</v>
      </c>
      <c r="AE110" s="93" t="s">
        <v>1061</v>
      </c>
      <c r="AF110" s="93" t="s">
        <v>1062</v>
      </c>
      <c r="AG110" s="93" t="s">
        <v>1062</v>
      </c>
      <c r="AH110" s="93" t="s">
        <v>1063</v>
      </c>
      <c r="AI110" s="94" t="n">
        <v>9600</v>
      </c>
      <c r="AJ110" s="94" t="n">
        <v>11200</v>
      </c>
      <c r="AK110" s="94" t="n">
        <v>12800</v>
      </c>
      <c r="AL110" s="94" t="n">
        <v>12800</v>
      </c>
      <c r="AM110" s="94" t="n">
        <v>46400</v>
      </c>
      <c r="AN110" s="93" t="s">
        <v>1054</v>
      </c>
      <c r="AO110" s="93" t="s">
        <v>283</v>
      </c>
      <c r="AP110" s="93" t="s">
        <v>1064</v>
      </c>
      <c r="AQ110" s="93" t="s">
        <v>1065</v>
      </c>
      <c r="AR110" s="94" t="n">
        <v>20832</v>
      </c>
    </row>
    <row r="111" customFormat="false" ht="15.75" hidden="false" customHeight="false" outlineLevel="0" collapsed="false">
      <c r="A111" s="98" t="s">
        <v>201</v>
      </c>
      <c r="B111" s="99" t="n">
        <v>2195</v>
      </c>
      <c r="C111" s="98" t="s">
        <v>1066</v>
      </c>
      <c r="D111" s="100" t="s">
        <v>281</v>
      </c>
      <c r="E111" s="98" t="s">
        <v>1067</v>
      </c>
      <c r="F111" s="98" t="s">
        <v>1068</v>
      </c>
      <c r="G111" s="98" t="s">
        <v>738</v>
      </c>
      <c r="H111" s="98" t="s">
        <v>739</v>
      </c>
      <c r="I111" s="98" t="s">
        <v>740</v>
      </c>
      <c r="J111" s="98" t="s">
        <v>741</v>
      </c>
      <c r="K111" s="98" t="s">
        <v>742</v>
      </c>
      <c r="L111" s="98" t="s">
        <v>743</v>
      </c>
      <c r="M111" s="98" t="s">
        <v>744</v>
      </c>
      <c r="N111" s="98" t="s">
        <v>202</v>
      </c>
      <c r="O111" s="98" t="s">
        <v>1055</v>
      </c>
      <c r="P111" s="98" t="s">
        <v>329</v>
      </c>
      <c r="Q111" s="98" t="s">
        <v>1056</v>
      </c>
      <c r="R111" s="98" t="s">
        <v>1057</v>
      </c>
      <c r="S111" s="98" t="s">
        <v>1069</v>
      </c>
      <c r="T111" s="98" t="s">
        <v>786</v>
      </c>
      <c r="U111" s="98" t="s">
        <v>297</v>
      </c>
      <c r="V111" s="98" t="s">
        <v>298</v>
      </c>
      <c r="W111" s="98" t="s">
        <v>299</v>
      </c>
      <c r="X111" s="98" t="s">
        <v>1070</v>
      </c>
      <c r="Y111" s="98" t="s">
        <v>1071</v>
      </c>
      <c r="Z111" s="101" t="s">
        <v>302</v>
      </c>
      <c r="AA111" s="102" t="n">
        <v>1008</v>
      </c>
      <c r="AB111" s="99" t="n">
        <v>3000</v>
      </c>
      <c r="AC111" s="99" t="n">
        <v>27</v>
      </c>
      <c r="AD111" s="99" t="n">
        <v>19184</v>
      </c>
      <c r="AE111" s="98" t="s">
        <v>1072</v>
      </c>
      <c r="AF111" s="98" t="s">
        <v>1073</v>
      </c>
      <c r="AG111" s="98" t="s">
        <v>594</v>
      </c>
      <c r="AH111" s="98" t="s">
        <v>1074</v>
      </c>
      <c r="AI111" s="99" t="n">
        <v>21000</v>
      </c>
      <c r="AJ111" s="99" t="n">
        <v>24500</v>
      </c>
      <c r="AK111" s="99" t="n">
        <v>28000</v>
      </c>
      <c r="AL111" s="99" t="n">
        <v>28000</v>
      </c>
      <c r="AM111" s="99" t="n">
        <v>101500</v>
      </c>
      <c r="AN111" s="98" t="s">
        <v>1075</v>
      </c>
      <c r="AO111" s="98" t="s">
        <v>283</v>
      </c>
      <c r="AP111" s="98" t="s">
        <v>1076</v>
      </c>
      <c r="AQ111" s="98" t="s">
        <v>1077</v>
      </c>
      <c r="AR111" s="99" t="n">
        <v>75938</v>
      </c>
    </row>
    <row r="112" customFormat="false" ht="15.75" hidden="false" customHeight="false" outlineLevel="0" collapsed="false">
      <c r="A112" s="93" t="s">
        <v>201</v>
      </c>
      <c r="B112" s="94" t="n">
        <v>2196</v>
      </c>
      <c r="C112" s="93" t="s">
        <v>1078</v>
      </c>
      <c r="D112" s="95" t="s">
        <v>281</v>
      </c>
      <c r="E112" s="93" t="s">
        <v>1079</v>
      </c>
      <c r="F112" s="93" t="s">
        <v>1075</v>
      </c>
      <c r="G112" s="93" t="s">
        <v>738</v>
      </c>
      <c r="H112" s="93" t="s">
        <v>739</v>
      </c>
      <c r="I112" s="93" t="s">
        <v>740</v>
      </c>
      <c r="J112" s="93" t="s">
        <v>741</v>
      </c>
      <c r="K112" s="93" t="s">
        <v>742</v>
      </c>
      <c r="L112" s="93" t="s">
        <v>743</v>
      </c>
      <c r="M112" s="93" t="s">
        <v>744</v>
      </c>
      <c r="N112" s="93" t="s">
        <v>202</v>
      </c>
      <c r="O112" s="93" t="s">
        <v>1055</v>
      </c>
      <c r="P112" s="93" t="s">
        <v>329</v>
      </c>
      <c r="Q112" s="93" t="s">
        <v>1056</v>
      </c>
      <c r="R112" s="93" t="s">
        <v>1057</v>
      </c>
      <c r="S112" s="93" t="s">
        <v>1080</v>
      </c>
      <c r="T112" s="93" t="s">
        <v>786</v>
      </c>
      <c r="U112" s="93" t="s">
        <v>297</v>
      </c>
      <c r="V112" s="93" t="s">
        <v>298</v>
      </c>
      <c r="W112" s="93" t="s">
        <v>299</v>
      </c>
      <c r="X112" s="93" t="s">
        <v>1081</v>
      </c>
      <c r="Y112" s="93" t="s">
        <v>1082</v>
      </c>
      <c r="Z112" s="96" t="s">
        <v>302</v>
      </c>
      <c r="AA112" s="97" t="n">
        <v>1008</v>
      </c>
      <c r="AB112" s="94" t="n">
        <v>3000</v>
      </c>
      <c r="AC112" s="94" t="n">
        <v>27</v>
      </c>
      <c r="AD112" s="94" t="n">
        <v>19185</v>
      </c>
      <c r="AE112" s="93" t="s">
        <v>1083</v>
      </c>
      <c r="AF112" s="93" t="s">
        <v>1084</v>
      </c>
      <c r="AG112" s="93" t="s">
        <v>1084</v>
      </c>
      <c r="AH112" s="93" t="s">
        <v>1084</v>
      </c>
      <c r="AI112" s="94" t="n">
        <v>29400</v>
      </c>
      <c r="AJ112" s="94" t="n">
        <v>34300</v>
      </c>
      <c r="AK112" s="94" t="n">
        <v>39200</v>
      </c>
      <c r="AL112" s="94" t="n">
        <v>39200</v>
      </c>
      <c r="AM112" s="94" t="n">
        <v>142100</v>
      </c>
      <c r="AN112" s="93" t="s">
        <v>1068</v>
      </c>
      <c r="AO112" s="93" t="s">
        <v>283</v>
      </c>
      <c r="AP112" s="93" t="s">
        <v>1085</v>
      </c>
      <c r="AQ112" s="93" t="s">
        <v>1086</v>
      </c>
      <c r="AR112" s="94" t="n">
        <v>59261</v>
      </c>
    </row>
    <row r="113" customFormat="false" ht="15.75" hidden="false" customHeight="false" outlineLevel="0" collapsed="false">
      <c r="A113" s="98" t="s">
        <v>227</v>
      </c>
      <c r="B113" s="99" t="n">
        <v>2402</v>
      </c>
      <c r="C113" s="98" t="s">
        <v>1087</v>
      </c>
      <c r="D113" s="100" t="s">
        <v>281</v>
      </c>
      <c r="E113" s="98" t="s">
        <v>1088</v>
      </c>
      <c r="F113" s="98" t="s">
        <v>1089</v>
      </c>
      <c r="G113" s="98" t="s">
        <v>738</v>
      </c>
      <c r="H113" s="98" t="s">
        <v>739</v>
      </c>
      <c r="I113" s="98" t="s">
        <v>740</v>
      </c>
      <c r="J113" s="98" t="s">
        <v>741</v>
      </c>
      <c r="K113" s="98" t="s">
        <v>742</v>
      </c>
      <c r="L113" s="98" t="s">
        <v>743</v>
      </c>
      <c r="M113" s="98" t="s">
        <v>744</v>
      </c>
      <c r="N113" s="98" t="s">
        <v>1090</v>
      </c>
      <c r="O113" s="98" t="s">
        <v>1091</v>
      </c>
      <c r="P113" s="98" t="s">
        <v>329</v>
      </c>
      <c r="Q113" s="98" t="s">
        <v>1092</v>
      </c>
      <c r="R113" s="98" t="s">
        <v>1093</v>
      </c>
      <c r="S113" s="98" t="s">
        <v>1094</v>
      </c>
      <c r="T113" s="98" t="s">
        <v>376</v>
      </c>
      <c r="U113" s="98" t="s">
        <v>297</v>
      </c>
      <c r="V113" s="98" t="s">
        <v>298</v>
      </c>
      <c r="W113" s="98" t="s">
        <v>299</v>
      </c>
      <c r="X113" s="98" t="s">
        <v>1095</v>
      </c>
      <c r="Y113" s="98" t="s">
        <v>1096</v>
      </c>
      <c r="Z113" s="101" t="s">
        <v>302</v>
      </c>
      <c r="AA113" s="102" t="n">
        <v>1008</v>
      </c>
      <c r="AB113" s="99" t="n">
        <v>4062</v>
      </c>
      <c r="AC113" s="99" t="n">
        <v>28</v>
      </c>
      <c r="AD113" s="99" t="n">
        <v>17746</v>
      </c>
      <c r="AE113" s="98" t="s">
        <v>1088</v>
      </c>
      <c r="AF113" s="98" t="s">
        <v>1097</v>
      </c>
      <c r="AG113" s="98" t="s">
        <v>1098</v>
      </c>
      <c r="AH113" s="98" t="s">
        <v>1099</v>
      </c>
      <c r="AI113" s="99" t="n">
        <v>3000</v>
      </c>
      <c r="AJ113" s="99" t="n">
        <v>3000</v>
      </c>
      <c r="AK113" s="99" t="n">
        <v>3000</v>
      </c>
      <c r="AL113" s="99" t="n">
        <v>3000</v>
      </c>
      <c r="AM113" s="99" t="n">
        <v>12000</v>
      </c>
      <c r="AN113" s="98" t="s">
        <v>1089</v>
      </c>
      <c r="AO113" s="98" t="s">
        <v>283</v>
      </c>
      <c r="AP113" s="98" t="s">
        <v>1089</v>
      </c>
      <c r="AQ113" s="98" t="s">
        <v>283</v>
      </c>
      <c r="AR113" s="99" t="n">
        <v>2</v>
      </c>
    </row>
    <row r="114" customFormat="false" ht="15.75" hidden="false" customHeight="false" outlineLevel="0" collapsed="false">
      <c r="A114" s="93" t="s">
        <v>227</v>
      </c>
      <c r="B114" s="94" t="n">
        <v>3207</v>
      </c>
      <c r="C114" s="93" t="s">
        <v>1100</v>
      </c>
      <c r="D114" s="95" t="s">
        <v>281</v>
      </c>
      <c r="E114" s="93" t="s">
        <v>1101</v>
      </c>
      <c r="F114" s="93" t="s">
        <v>283</v>
      </c>
      <c r="G114" s="93" t="s">
        <v>738</v>
      </c>
      <c r="H114" s="93" t="s">
        <v>739</v>
      </c>
      <c r="I114" s="93" t="s">
        <v>740</v>
      </c>
      <c r="J114" s="93" t="s">
        <v>741</v>
      </c>
      <c r="K114" s="93" t="s">
        <v>742</v>
      </c>
      <c r="L114" s="93" t="s">
        <v>743</v>
      </c>
      <c r="M114" s="93" t="s">
        <v>744</v>
      </c>
      <c r="N114" s="93" t="s">
        <v>1090</v>
      </c>
      <c r="O114" s="93" t="s">
        <v>1102</v>
      </c>
      <c r="P114" s="93" t="s">
        <v>329</v>
      </c>
      <c r="Q114" s="93" t="s">
        <v>1103</v>
      </c>
      <c r="R114" s="93" t="s">
        <v>1104</v>
      </c>
      <c r="S114" s="93" t="s">
        <v>1105</v>
      </c>
      <c r="T114" s="93" t="s">
        <v>376</v>
      </c>
      <c r="U114" s="93" t="s">
        <v>297</v>
      </c>
      <c r="V114" s="93" t="s">
        <v>298</v>
      </c>
      <c r="W114" s="93" t="s">
        <v>299</v>
      </c>
      <c r="X114" s="93" t="s">
        <v>1106</v>
      </c>
      <c r="Y114" s="93" t="s">
        <v>1107</v>
      </c>
      <c r="Z114" s="96" t="s">
        <v>302</v>
      </c>
      <c r="AA114" s="97" t="n">
        <v>1008</v>
      </c>
      <c r="AB114" s="94" t="n">
        <v>4062</v>
      </c>
      <c r="AC114" s="94" t="n">
        <v>29</v>
      </c>
      <c r="AD114" s="94" t="n">
        <v>17721</v>
      </c>
      <c r="AE114" s="93" t="s">
        <v>1101</v>
      </c>
      <c r="AF114" s="93" t="s">
        <v>1108</v>
      </c>
      <c r="AG114" s="93" t="s">
        <v>1109</v>
      </c>
      <c r="AH114" s="93" t="s">
        <v>1110</v>
      </c>
      <c r="AI114" s="94" t="n">
        <v>5</v>
      </c>
      <c r="AJ114" s="94" t="n">
        <v>6</v>
      </c>
      <c r="AK114" s="94" t="n">
        <v>8</v>
      </c>
      <c r="AL114" s="94" t="n">
        <v>8</v>
      </c>
      <c r="AM114" s="94" t="n">
        <v>27</v>
      </c>
      <c r="AN114" s="93"/>
      <c r="AO114" s="93"/>
      <c r="AP114" s="93"/>
      <c r="AQ114" s="93"/>
      <c r="AR114" s="93"/>
    </row>
    <row r="115" customFormat="false" ht="15.75" hidden="false" customHeight="false" outlineLevel="0" collapsed="false">
      <c r="A115" s="98" t="s">
        <v>227</v>
      </c>
      <c r="B115" s="98"/>
      <c r="C115" s="98"/>
      <c r="D115" s="98"/>
      <c r="E115" s="98"/>
      <c r="F115" s="98"/>
      <c r="G115" s="98" t="s">
        <v>738</v>
      </c>
      <c r="H115" s="98" t="s">
        <v>739</v>
      </c>
      <c r="I115" s="98" t="s">
        <v>740</v>
      </c>
      <c r="J115" s="98" t="s">
        <v>741</v>
      </c>
      <c r="K115" s="98" t="s">
        <v>742</v>
      </c>
      <c r="L115" s="98" t="s">
        <v>743</v>
      </c>
      <c r="M115" s="98" t="s">
        <v>744</v>
      </c>
      <c r="N115" s="98" t="s">
        <v>1090</v>
      </c>
      <c r="O115" s="98" t="s">
        <v>1111</v>
      </c>
      <c r="P115" s="98" t="s">
        <v>329</v>
      </c>
      <c r="Q115" s="98" t="s">
        <v>1112</v>
      </c>
      <c r="R115" s="98" t="s">
        <v>1113</v>
      </c>
      <c r="S115" s="98" t="s">
        <v>1114</v>
      </c>
      <c r="T115" s="98" t="s">
        <v>376</v>
      </c>
      <c r="U115" s="98" t="s">
        <v>297</v>
      </c>
      <c r="V115" s="98" t="s">
        <v>298</v>
      </c>
      <c r="W115" s="98" t="s">
        <v>299</v>
      </c>
      <c r="X115" s="98" t="s">
        <v>1115</v>
      </c>
      <c r="Y115" s="98" t="s">
        <v>1116</v>
      </c>
      <c r="Z115" s="101" t="s">
        <v>302</v>
      </c>
      <c r="AA115" s="102" t="n">
        <v>1008</v>
      </c>
      <c r="AB115" s="99" t="n">
        <v>4062</v>
      </c>
      <c r="AC115" s="99" t="n">
        <v>30</v>
      </c>
      <c r="AD115" s="99" t="n">
        <v>17740</v>
      </c>
      <c r="AE115" s="98" t="s">
        <v>1117</v>
      </c>
      <c r="AF115" s="98" t="s">
        <v>1118</v>
      </c>
      <c r="AG115" s="98" t="s">
        <v>1119</v>
      </c>
      <c r="AH115" s="98" t="s">
        <v>1120</v>
      </c>
      <c r="AI115" s="99" t="n">
        <v>500</v>
      </c>
      <c r="AJ115" s="99" t="n">
        <v>550</v>
      </c>
      <c r="AK115" s="99" t="n">
        <v>600</v>
      </c>
      <c r="AL115" s="99" t="n">
        <v>650</v>
      </c>
      <c r="AM115" s="99" t="n">
        <v>2300</v>
      </c>
      <c r="AN115" s="98"/>
      <c r="AO115" s="98"/>
      <c r="AP115" s="98"/>
      <c r="AQ115" s="98"/>
      <c r="AR115" s="98"/>
    </row>
    <row r="116" customFormat="false" ht="15.75" hidden="false" customHeight="false" outlineLevel="0" collapsed="false">
      <c r="A116" s="93" t="s">
        <v>227</v>
      </c>
      <c r="B116" s="94" t="n">
        <v>2403</v>
      </c>
      <c r="C116" s="93" t="s">
        <v>1121</v>
      </c>
      <c r="D116" s="95" t="s">
        <v>281</v>
      </c>
      <c r="E116" s="93" t="s">
        <v>1122</v>
      </c>
      <c r="F116" s="93" t="s">
        <v>1123</v>
      </c>
      <c r="G116" s="93" t="s">
        <v>738</v>
      </c>
      <c r="H116" s="93" t="s">
        <v>739</v>
      </c>
      <c r="I116" s="93" t="s">
        <v>740</v>
      </c>
      <c r="J116" s="93" t="s">
        <v>741</v>
      </c>
      <c r="K116" s="93" t="s">
        <v>742</v>
      </c>
      <c r="L116" s="93" t="s">
        <v>743</v>
      </c>
      <c r="M116" s="93" t="s">
        <v>744</v>
      </c>
      <c r="N116" s="93" t="s">
        <v>1090</v>
      </c>
      <c r="O116" s="93" t="s">
        <v>1124</v>
      </c>
      <c r="P116" s="93" t="s">
        <v>329</v>
      </c>
      <c r="Q116" s="93" t="s">
        <v>1103</v>
      </c>
      <c r="R116" s="93" t="s">
        <v>1125</v>
      </c>
      <c r="S116" s="93" t="s">
        <v>1126</v>
      </c>
      <c r="T116" s="93" t="s">
        <v>376</v>
      </c>
      <c r="U116" s="93" t="s">
        <v>297</v>
      </c>
      <c r="V116" s="93" t="s">
        <v>298</v>
      </c>
      <c r="W116" s="93" t="s">
        <v>299</v>
      </c>
      <c r="X116" s="93" t="s">
        <v>1127</v>
      </c>
      <c r="Y116" s="93" t="s">
        <v>1128</v>
      </c>
      <c r="Z116" s="96" t="s">
        <v>302</v>
      </c>
      <c r="AA116" s="97" t="n">
        <v>1008</v>
      </c>
      <c r="AB116" s="94" t="n">
        <v>4062</v>
      </c>
      <c r="AC116" s="94" t="n">
        <v>31</v>
      </c>
      <c r="AD116" s="94" t="n">
        <v>17745</v>
      </c>
      <c r="AE116" s="93" t="s">
        <v>1129</v>
      </c>
      <c r="AF116" s="93" t="s">
        <v>1130</v>
      </c>
      <c r="AG116" s="93" t="s">
        <v>1131</v>
      </c>
      <c r="AH116" s="93" t="s">
        <v>1132</v>
      </c>
      <c r="AI116" s="94" t="n">
        <v>80</v>
      </c>
      <c r="AJ116" s="94" t="n">
        <v>80</v>
      </c>
      <c r="AK116" s="94" t="n">
        <v>80</v>
      </c>
      <c r="AL116" s="94" t="n">
        <v>80</v>
      </c>
      <c r="AM116" s="94" t="n">
        <v>320</v>
      </c>
      <c r="AN116" s="93" t="s">
        <v>1123</v>
      </c>
      <c r="AO116" s="93" t="s">
        <v>283</v>
      </c>
      <c r="AP116" s="93" t="s">
        <v>1123</v>
      </c>
      <c r="AQ116" s="93" t="s">
        <v>283</v>
      </c>
      <c r="AR116" s="94" t="n">
        <v>0</v>
      </c>
    </row>
    <row r="117" customFormat="false" ht="15.75" hidden="false" customHeight="false" outlineLevel="0" collapsed="false">
      <c r="A117" s="98" t="s">
        <v>227</v>
      </c>
      <c r="B117" s="99" t="n">
        <v>2399</v>
      </c>
      <c r="C117" s="98" t="s">
        <v>1133</v>
      </c>
      <c r="D117" s="100" t="s">
        <v>281</v>
      </c>
      <c r="E117" s="98" t="s">
        <v>1134</v>
      </c>
      <c r="F117" s="98" t="s">
        <v>1135</v>
      </c>
      <c r="G117" s="98" t="s">
        <v>738</v>
      </c>
      <c r="H117" s="98" t="s">
        <v>739</v>
      </c>
      <c r="I117" s="98" t="s">
        <v>740</v>
      </c>
      <c r="J117" s="98" t="s">
        <v>741</v>
      </c>
      <c r="K117" s="98" t="s">
        <v>742</v>
      </c>
      <c r="L117" s="98" t="s">
        <v>743</v>
      </c>
      <c r="M117" s="98" t="s">
        <v>744</v>
      </c>
      <c r="N117" s="98" t="s">
        <v>1090</v>
      </c>
      <c r="O117" s="98" t="s">
        <v>1136</v>
      </c>
      <c r="P117" s="98" t="s">
        <v>329</v>
      </c>
      <c r="Q117" s="98" t="s">
        <v>1112</v>
      </c>
      <c r="R117" s="98" t="s">
        <v>1137</v>
      </c>
      <c r="S117" s="98" t="s">
        <v>1138</v>
      </c>
      <c r="T117" s="98" t="s">
        <v>376</v>
      </c>
      <c r="U117" s="98" t="s">
        <v>297</v>
      </c>
      <c r="V117" s="98" t="s">
        <v>298</v>
      </c>
      <c r="W117" s="98" t="s">
        <v>299</v>
      </c>
      <c r="X117" s="98" t="s">
        <v>1139</v>
      </c>
      <c r="Y117" s="98" t="s">
        <v>1140</v>
      </c>
      <c r="Z117" s="101" t="s">
        <v>302</v>
      </c>
      <c r="AA117" s="102" t="n">
        <v>1008</v>
      </c>
      <c r="AB117" s="99" t="n">
        <v>4062</v>
      </c>
      <c r="AC117" s="99" t="n">
        <v>32</v>
      </c>
      <c r="AD117" s="99" t="n">
        <v>17741</v>
      </c>
      <c r="AE117" s="98" t="s">
        <v>283</v>
      </c>
      <c r="AF117" s="98" t="s">
        <v>283</v>
      </c>
      <c r="AG117" s="98" t="s">
        <v>283</v>
      </c>
      <c r="AH117" s="98" t="s">
        <v>283</v>
      </c>
      <c r="AI117" s="99" t="n">
        <v>10</v>
      </c>
      <c r="AJ117" s="99" t="n">
        <v>10</v>
      </c>
      <c r="AK117" s="99" t="n">
        <v>10</v>
      </c>
      <c r="AL117" s="99" t="n">
        <v>10</v>
      </c>
      <c r="AM117" s="99" t="n">
        <v>40</v>
      </c>
      <c r="AN117" s="98" t="s">
        <v>1141</v>
      </c>
      <c r="AO117" s="98" t="s">
        <v>283</v>
      </c>
      <c r="AP117" s="98" t="s">
        <v>1142</v>
      </c>
      <c r="AQ117" s="98" t="s">
        <v>1143</v>
      </c>
      <c r="AR117" s="99" t="n">
        <v>6</v>
      </c>
    </row>
    <row r="118" customFormat="false" ht="15.75" hidden="false" customHeight="false" outlineLevel="0" collapsed="false">
      <c r="A118" s="93" t="s">
        <v>227</v>
      </c>
      <c r="B118" s="94" t="n">
        <v>2401</v>
      </c>
      <c r="C118" s="93" t="s">
        <v>1144</v>
      </c>
      <c r="D118" s="95" t="s">
        <v>281</v>
      </c>
      <c r="E118" s="93" t="s">
        <v>1145</v>
      </c>
      <c r="F118" s="93" t="s">
        <v>283</v>
      </c>
      <c r="G118" s="93" t="s">
        <v>738</v>
      </c>
      <c r="H118" s="93" t="s">
        <v>739</v>
      </c>
      <c r="I118" s="93" t="s">
        <v>740</v>
      </c>
      <c r="J118" s="93" t="s">
        <v>741</v>
      </c>
      <c r="K118" s="93" t="s">
        <v>742</v>
      </c>
      <c r="L118" s="93" t="s">
        <v>743</v>
      </c>
      <c r="M118" s="93" t="s">
        <v>744</v>
      </c>
      <c r="N118" s="93" t="s">
        <v>1090</v>
      </c>
      <c r="O118" s="93" t="s">
        <v>1146</v>
      </c>
      <c r="P118" s="93" t="s">
        <v>329</v>
      </c>
      <c r="Q118" s="93" t="s">
        <v>1147</v>
      </c>
      <c r="R118" s="93" t="s">
        <v>1148</v>
      </c>
      <c r="S118" s="93" t="s">
        <v>1149</v>
      </c>
      <c r="T118" s="93" t="s">
        <v>376</v>
      </c>
      <c r="U118" s="93" t="s">
        <v>297</v>
      </c>
      <c r="V118" s="93" t="s">
        <v>298</v>
      </c>
      <c r="W118" s="93" t="s">
        <v>299</v>
      </c>
      <c r="X118" s="93" t="s">
        <v>1150</v>
      </c>
      <c r="Y118" s="93" t="s">
        <v>1151</v>
      </c>
      <c r="Z118" s="96" t="s">
        <v>302</v>
      </c>
      <c r="AA118" s="97" t="n">
        <v>1008</v>
      </c>
      <c r="AB118" s="94" t="n">
        <v>4062</v>
      </c>
      <c r="AC118" s="94" t="n">
        <v>33</v>
      </c>
      <c r="AD118" s="94" t="n">
        <v>17744</v>
      </c>
      <c r="AE118" s="93" t="s">
        <v>1145</v>
      </c>
      <c r="AF118" s="93" t="s">
        <v>1152</v>
      </c>
      <c r="AG118" s="93" t="s">
        <v>1153</v>
      </c>
      <c r="AH118" s="93" t="s">
        <v>1154</v>
      </c>
      <c r="AI118" s="94" t="n">
        <v>300</v>
      </c>
      <c r="AJ118" s="94" t="n">
        <v>600</v>
      </c>
      <c r="AK118" s="94" t="n">
        <v>630</v>
      </c>
      <c r="AL118" s="94" t="n">
        <v>630</v>
      </c>
      <c r="AM118" s="94" t="n">
        <v>2160</v>
      </c>
      <c r="AN118" s="93"/>
      <c r="AO118" s="93"/>
      <c r="AP118" s="93"/>
      <c r="AQ118" s="93"/>
      <c r="AR118" s="93"/>
    </row>
    <row r="119" customFormat="false" ht="15.75" hidden="false" customHeight="false" outlineLevel="0" collapsed="false">
      <c r="A119" s="98" t="s">
        <v>227</v>
      </c>
      <c r="B119" s="98"/>
      <c r="C119" s="98"/>
      <c r="D119" s="98"/>
      <c r="E119" s="98"/>
      <c r="F119" s="98"/>
      <c r="G119" s="98" t="s">
        <v>738</v>
      </c>
      <c r="H119" s="98" t="s">
        <v>739</v>
      </c>
      <c r="I119" s="98" t="s">
        <v>740</v>
      </c>
      <c r="J119" s="98" t="s">
        <v>741</v>
      </c>
      <c r="K119" s="98" t="s">
        <v>742</v>
      </c>
      <c r="L119" s="98" t="s">
        <v>743</v>
      </c>
      <c r="M119" s="98" t="s">
        <v>744</v>
      </c>
      <c r="N119" s="98" t="s">
        <v>1090</v>
      </c>
      <c r="O119" s="98" t="s">
        <v>1155</v>
      </c>
      <c r="P119" s="98" t="s">
        <v>329</v>
      </c>
      <c r="Q119" s="98" t="s">
        <v>1112</v>
      </c>
      <c r="R119" s="98" t="s">
        <v>1156</v>
      </c>
      <c r="S119" s="98" t="s">
        <v>1157</v>
      </c>
      <c r="T119" s="98" t="s">
        <v>376</v>
      </c>
      <c r="U119" s="98" t="s">
        <v>297</v>
      </c>
      <c r="V119" s="98" t="s">
        <v>298</v>
      </c>
      <c r="W119" s="98" t="s">
        <v>299</v>
      </c>
      <c r="X119" s="98" t="s">
        <v>1158</v>
      </c>
      <c r="Y119" s="98" t="s">
        <v>1159</v>
      </c>
      <c r="Z119" s="101" t="s">
        <v>302</v>
      </c>
      <c r="AA119" s="102" t="n">
        <v>1008</v>
      </c>
      <c r="AB119" s="99" t="n">
        <v>4062</v>
      </c>
      <c r="AC119" s="99" t="n">
        <v>34</v>
      </c>
      <c r="AD119" s="99" t="n">
        <v>17742</v>
      </c>
      <c r="AE119" s="98" t="s">
        <v>283</v>
      </c>
      <c r="AF119" s="98" t="s">
        <v>283</v>
      </c>
      <c r="AG119" s="98" t="s">
        <v>283</v>
      </c>
      <c r="AH119" s="98" t="s">
        <v>283</v>
      </c>
      <c r="AI119" s="99" t="n">
        <v>5</v>
      </c>
      <c r="AJ119" s="99" t="n">
        <v>5</v>
      </c>
      <c r="AK119" s="99" t="n">
        <v>5</v>
      </c>
      <c r="AL119" s="99" t="n">
        <v>5</v>
      </c>
      <c r="AM119" s="99" t="n">
        <v>20</v>
      </c>
      <c r="AN119" s="98"/>
      <c r="AO119" s="98"/>
      <c r="AP119" s="98"/>
      <c r="AQ119" s="98"/>
      <c r="AR119" s="98"/>
    </row>
    <row r="120" customFormat="false" ht="15.75" hidden="false" customHeight="false" outlineLevel="0" collapsed="false">
      <c r="A120" s="93" t="s">
        <v>227</v>
      </c>
      <c r="B120" s="94" t="n">
        <v>2467</v>
      </c>
      <c r="C120" s="93" t="s">
        <v>1160</v>
      </c>
      <c r="D120" s="95" t="s">
        <v>281</v>
      </c>
      <c r="E120" s="93" t="s">
        <v>652</v>
      </c>
      <c r="F120" s="93" t="s">
        <v>1161</v>
      </c>
      <c r="G120" s="93" t="s">
        <v>738</v>
      </c>
      <c r="H120" s="93" t="s">
        <v>739</v>
      </c>
      <c r="I120" s="93" t="s">
        <v>740</v>
      </c>
      <c r="J120" s="93" t="s">
        <v>741</v>
      </c>
      <c r="K120" s="93" t="s">
        <v>742</v>
      </c>
      <c r="L120" s="93" t="s">
        <v>743</v>
      </c>
      <c r="M120" s="93" t="s">
        <v>744</v>
      </c>
      <c r="N120" s="93" t="s">
        <v>1090</v>
      </c>
      <c r="O120" s="93" t="s">
        <v>1162</v>
      </c>
      <c r="P120" s="93" t="s">
        <v>329</v>
      </c>
      <c r="Q120" s="93" t="s">
        <v>1112</v>
      </c>
      <c r="R120" s="93" t="s">
        <v>1163</v>
      </c>
      <c r="S120" s="93" t="s">
        <v>1164</v>
      </c>
      <c r="T120" s="93" t="s">
        <v>376</v>
      </c>
      <c r="U120" s="93" t="s">
        <v>297</v>
      </c>
      <c r="V120" s="93" t="s">
        <v>298</v>
      </c>
      <c r="W120" s="93" t="s">
        <v>299</v>
      </c>
      <c r="X120" s="93" t="s">
        <v>1165</v>
      </c>
      <c r="Y120" s="93" t="s">
        <v>1166</v>
      </c>
      <c r="Z120" s="96" t="s">
        <v>302</v>
      </c>
      <c r="AA120" s="97" t="n">
        <v>1008</v>
      </c>
      <c r="AB120" s="94" t="n">
        <v>4062</v>
      </c>
      <c r="AC120" s="94" t="n">
        <v>35</v>
      </c>
      <c r="AD120" s="94" t="n">
        <v>19662</v>
      </c>
      <c r="AE120" s="93" t="s">
        <v>652</v>
      </c>
      <c r="AF120" s="93" t="s">
        <v>1167</v>
      </c>
      <c r="AG120" s="93" t="s">
        <v>1168</v>
      </c>
      <c r="AH120" s="93" t="s">
        <v>1169</v>
      </c>
      <c r="AI120" s="94" t="n">
        <v>41</v>
      </c>
      <c r="AJ120" s="94" t="n">
        <v>41</v>
      </c>
      <c r="AK120" s="94" t="n">
        <v>41</v>
      </c>
      <c r="AL120" s="94" t="n">
        <v>41</v>
      </c>
      <c r="AM120" s="94" t="n">
        <v>164</v>
      </c>
      <c r="AN120" s="93" t="s">
        <v>1161</v>
      </c>
      <c r="AO120" s="93" t="s">
        <v>283</v>
      </c>
      <c r="AP120" s="93" t="s">
        <v>1170</v>
      </c>
      <c r="AQ120" s="93" t="s">
        <v>283</v>
      </c>
      <c r="AR120" s="94" t="n">
        <v>24</v>
      </c>
    </row>
    <row r="121" customFormat="false" ht="15.75" hidden="false" customHeight="false" outlineLevel="0" collapsed="false">
      <c r="A121" s="98" t="s">
        <v>227</v>
      </c>
      <c r="B121" s="99" t="n">
        <v>2400</v>
      </c>
      <c r="C121" s="98" t="s">
        <v>1171</v>
      </c>
      <c r="D121" s="100" t="s">
        <v>281</v>
      </c>
      <c r="E121" s="98" t="s">
        <v>1172</v>
      </c>
      <c r="F121" s="98" t="s">
        <v>1173</v>
      </c>
      <c r="G121" s="98" t="s">
        <v>738</v>
      </c>
      <c r="H121" s="98" t="s">
        <v>739</v>
      </c>
      <c r="I121" s="98" t="s">
        <v>740</v>
      </c>
      <c r="J121" s="98" t="s">
        <v>741</v>
      </c>
      <c r="K121" s="98" t="s">
        <v>742</v>
      </c>
      <c r="L121" s="98" t="s">
        <v>743</v>
      </c>
      <c r="M121" s="98" t="s">
        <v>744</v>
      </c>
      <c r="N121" s="98" t="s">
        <v>1090</v>
      </c>
      <c r="O121" s="98" t="s">
        <v>1174</v>
      </c>
      <c r="P121" s="98" t="s">
        <v>329</v>
      </c>
      <c r="Q121" s="98" t="s">
        <v>1175</v>
      </c>
      <c r="R121" s="98" t="s">
        <v>1176</v>
      </c>
      <c r="S121" s="98" t="s">
        <v>1177</v>
      </c>
      <c r="T121" s="98" t="s">
        <v>376</v>
      </c>
      <c r="U121" s="98" t="s">
        <v>297</v>
      </c>
      <c r="V121" s="98" t="s">
        <v>298</v>
      </c>
      <c r="W121" s="98" t="s">
        <v>299</v>
      </c>
      <c r="X121" s="98" t="s">
        <v>1178</v>
      </c>
      <c r="Y121" s="98" t="s">
        <v>1179</v>
      </c>
      <c r="Z121" s="101" t="s">
        <v>302</v>
      </c>
      <c r="AA121" s="102" t="n">
        <v>1008</v>
      </c>
      <c r="AB121" s="99" t="n">
        <v>4062</v>
      </c>
      <c r="AC121" s="99" t="n">
        <v>36</v>
      </c>
      <c r="AD121" s="99" t="n">
        <v>17720</v>
      </c>
      <c r="AE121" s="98" t="s">
        <v>1172</v>
      </c>
      <c r="AF121" s="98" t="s">
        <v>1180</v>
      </c>
      <c r="AG121" s="98" t="s">
        <v>1181</v>
      </c>
      <c r="AH121" s="98" t="s">
        <v>1182</v>
      </c>
      <c r="AI121" s="99" t="n">
        <v>2</v>
      </c>
      <c r="AJ121" s="99" t="n">
        <v>2</v>
      </c>
      <c r="AK121" s="99" t="n">
        <v>3</v>
      </c>
      <c r="AL121" s="99" t="n">
        <v>4</v>
      </c>
      <c r="AM121" s="99" t="n">
        <v>11</v>
      </c>
      <c r="AN121" s="98" t="s">
        <v>1173</v>
      </c>
      <c r="AO121" s="98" t="s">
        <v>283</v>
      </c>
      <c r="AP121" s="98" t="s">
        <v>1183</v>
      </c>
      <c r="AQ121" s="98" t="s">
        <v>1184</v>
      </c>
      <c r="AR121" s="99" t="n">
        <v>1</v>
      </c>
    </row>
    <row r="122" customFormat="false" ht="15.75" hidden="false" customHeight="false" outlineLevel="0" collapsed="false">
      <c r="A122" s="93" t="s">
        <v>227</v>
      </c>
      <c r="B122" s="94" t="n">
        <v>2466</v>
      </c>
      <c r="C122" s="93" t="s">
        <v>1185</v>
      </c>
      <c r="D122" s="95" t="s">
        <v>281</v>
      </c>
      <c r="E122" s="93" t="s">
        <v>1186</v>
      </c>
      <c r="F122" s="93" t="s">
        <v>1187</v>
      </c>
      <c r="G122" s="93" t="s">
        <v>738</v>
      </c>
      <c r="H122" s="93" t="s">
        <v>739</v>
      </c>
      <c r="I122" s="93" t="s">
        <v>740</v>
      </c>
      <c r="J122" s="93" t="s">
        <v>741</v>
      </c>
      <c r="K122" s="93" t="s">
        <v>742</v>
      </c>
      <c r="L122" s="93" t="s">
        <v>743</v>
      </c>
      <c r="M122" s="93" t="s">
        <v>744</v>
      </c>
      <c r="N122" s="93" t="s">
        <v>1090</v>
      </c>
      <c r="O122" s="93" t="s">
        <v>1188</v>
      </c>
      <c r="P122" s="93" t="s">
        <v>329</v>
      </c>
      <c r="Q122" s="93" t="s">
        <v>1189</v>
      </c>
      <c r="R122" s="93" t="s">
        <v>1190</v>
      </c>
      <c r="S122" s="93" t="s">
        <v>1191</v>
      </c>
      <c r="T122" s="93" t="s">
        <v>376</v>
      </c>
      <c r="U122" s="93" t="s">
        <v>297</v>
      </c>
      <c r="V122" s="93" t="s">
        <v>298</v>
      </c>
      <c r="W122" s="93" t="s">
        <v>299</v>
      </c>
      <c r="X122" s="93" t="s">
        <v>1192</v>
      </c>
      <c r="Y122" s="93" t="s">
        <v>1193</v>
      </c>
      <c r="Z122" s="96" t="s">
        <v>302</v>
      </c>
      <c r="AA122" s="97" t="n">
        <v>1008</v>
      </c>
      <c r="AB122" s="94" t="n">
        <v>4062</v>
      </c>
      <c r="AC122" s="94" t="n">
        <v>37</v>
      </c>
      <c r="AD122" s="94" t="n">
        <v>17760</v>
      </c>
      <c r="AE122" s="93" t="s">
        <v>1194</v>
      </c>
      <c r="AF122" s="93" t="s">
        <v>1195</v>
      </c>
      <c r="AG122" s="93" t="s">
        <v>1196</v>
      </c>
      <c r="AH122" s="93" t="s">
        <v>1197</v>
      </c>
      <c r="AI122" s="94" t="n">
        <v>1000</v>
      </c>
      <c r="AJ122" s="94" t="n">
        <v>1100</v>
      </c>
      <c r="AK122" s="94" t="n">
        <v>1100</v>
      </c>
      <c r="AL122" s="94" t="n">
        <v>1100</v>
      </c>
      <c r="AM122" s="94" t="n">
        <v>1100</v>
      </c>
      <c r="AN122" s="93" t="s">
        <v>1198</v>
      </c>
      <c r="AO122" s="93" t="s">
        <v>283</v>
      </c>
      <c r="AP122" s="93" t="s">
        <v>1199</v>
      </c>
      <c r="AQ122" s="93" t="s">
        <v>1200</v>
      </c>
      <c r="AR122" s="94" t="n">
        <v>260</v>
      </c>
    </row>
    <row r="123" customFormat="false" ht="15.75" hidden="false" customHeight="false" outlineLevel="0" collapsed="false">
      <c r="A123" s="98" t="s">
        <v>227</v>
      </c>
      <c r="B123" s="99" t="n">
        <v>3206</v>
      </c>
      <c r="C123" s="98" t="s">
        <v>1201</v>
      </c>
      <c r="D123" s="100" t="s">
        <v>281</v>
      </c>
      <c r="E123" s="98" t="s">
        <v>1202</v>
      </c>
      <c r="F123" s="98" t="s">
        <v>1203</v>
      </c>
      <c r="G123" s="98" t="s">
        <v>738</v>
      </c>
      <c r="H123" s="98" t="s">
        <v>739</v>
      </c>
      <c r="I123" s="98" t="s">
        <v>740</v>
      </c>
      <c r="J123" s="98" t="s">
        <v>741</v>
      </c>
      <c r="K123" s="98" t="s">
        <v>742</v>
      </c>
      <c r="L123" s="98" t="s">
        <v>743</v>
      </c>
      <c r="M123" s="98" t="s">
        <v>744</v>
      </c>
      <c r="N123" s="98" t="s">
        <v>1090</v>
      </c>
      <c r="O123" s="98" t="s">
        <v>1204</v>
      </c>
      <c r="P123" s="98" t="s">
        <v>329</v>
      </c>
      <c r="Q123" s="98" t="s">
        <v>1112</v>
      </c>
      <c r="R123" s="98" t="s">
        <v>1205</v>
      </c>
      <c r="S123" s="98" t="s">
        <v>1206</v>
      </c>
      <c r="T123" s="98" t="s">
        <v>312</v>
      </c>
      <c r="U123" s="98" t="s">
        <v>297</v>
      </c>
      <c r="V123" s="98" t="s">
        <v>298</v>
      </c>
      <c r="W123" s="98" t="s">
        <v>386</v>
      </c>
      <c r="X123" s="98" t="s">
        <v>1207</v>
      </c>
      <c r="Y123" s="98" t="s">
        <v>1208</v>
      </c>
      <c r="Z123" s="101" t="s">
        <v>302</v>
      </c>
      <c r="AA123" s="102" t="n">
        <v>1008</v>
      </c>
      <c r="AB123" s="99" t="n">
        <v>4062</v>
      </c>
      <c r="AC123" s="99" t="n">
        <v>38</v>
      </c>
      <c r="AD123" s="99" t="n">
        <v>17743</v>
      </c>
      <c r="AE123" s="98" t="s">
        <v>1209</v>
      </c>
      <c r="AF123" s="98" t="s">
        <v>1210</v>
      </c>
      <c r="AG123" s="98" t="s">
        <v>1211</v>
      </c>
      <c r="AH123" s="98" t="s">
        <v>1212</v>
      </c>
      <c r="AI123" s="99" t="n">
        <v>5</v>
      </c>
      <c r="AJ123" s="99" t="n">
        <v>2</v>
      </c>
      <c r="AK123" s="99" t="n">
        <v>1</v>
      </c>
      <c r="AL123" s="99" t="n">
        <v>2</v>
      </c>
      <c r="AM123" s="99" t="n">
        <v>10</v>
      </c>
      <c r="AN123" s="98" t="s">
        <v>1203</v>
      </c>
      <c r="AO123" s="98" t="s">
        <v>283</v>
      </c>
      <c r="AP123" s="98" t="s">
        <v>1213</v>
      </c>
      <c r="AQ123" s="98" t="s">
        <v>1214</v>
      </c>
      <c r="AR123" s="99" t="n">
        <v>1</v>
      </c>
    </row>
    <row r="124" customFormat="false" ht="15.75" hidden="false" customHeight="false" outlineLevel="0" collapsed="false">
      <c r="A124" s="93" t="s">
        <v>227</v>
      </c>
      <c r="B124" s="94" t="n">
        <v>3205</v>
      </c>
      <c r="C124" s="93" t="s">
        <v>1215</v>
      </c>
      <c r="D124" s="95" t="s">
        <v>281</v>
      </c>
      <c r="E124" s="93" t="s">
        <v>417</v>
      </c>
      <c r="F124" s="93" t="s">
        <v>283</v>
      </c>
      <c r="G124" s="93" t="s">
        <v>738</v>
      </c>
      <c r="H124" s="93" t="s">
        <v>739</v>
      </c>
      <c r="I124" s="93" t="s">
        <v>740</v>
      </c>
      <c r="J124" s="93" t="s">
        <v>741</v>
      </c>
      <c r="K124" s="93" t="s">
        <v>742</v>
      </c>
      <c r="L124" s="93" t="s">
        <v>743</v>
      </c>
      <c r="M124" s="93" t="s">
        <v>744</v>
      </c>
      <c r="N124" s="93" t="s">
        <v>1090</v>
      </c>
      <c r="O124" s="93" t="s">
        <v>1204</v>
      </c>
      <c r="P124" s="93" t="s">
        <v>329</v>
      </c>
      <c r="Q124" s="93" t="s">
        <v>1112</v>
      </c>
      <c r="R124" s="93" t="s">
        <v>1205</v>
      </c>
      <c r="S124" s="93" t="s">
        <v>1216</v>
      </c>
      <c r="T124" s="93" t="s">
        <v>376</v>
      </c>
      <c r="U124" s="93" t="s">
        <v>297</v>
      </c>
      <c r="V124" s="93" t="s">
        <v>298</v>
      </c>
      <c r="W124" s="93" t="s">
        <v>386</v>
      </c>
      <c r="X124" s="93" t="s">
        <v>1217</v>
      </c>
      <c r="Y124" s="93" t="s">
        <v>1218</v>
      </c>
      <c r="Z124" s="96" t="s">
        <v>302</v>
      </c>
      <c r="AA124" s="97" t="n">
        <v>1008</v>
      </c>
      <c r="AB124" s="94" t="n">
        <v>4062</v>
      </c>
      <c r="AC124" s="94" t="n">
        <v>38</v>
      </c>
      <c r="AD124" s="94" t="n">
        <v>19004</v>
      </c>
      <c r="AE124" s="93" t="s">
        <v>417</v>
      </c>
      <c r="AF124" s="93" t="s">
        <v>1219</v>
      </c>
      <c r="AG124" s="93" t="s">
        <v>1220</v>
      </c>
      <c r="AH124" s="93" t="s">
        <v>1221</v>
      </c>
      <c r="AI124" s="94" t="n">
        <v>6</v>
      </c>
      <c r="AJ124" s="94" t="n">
        <v>3</v>
      </c>
      <c r="AK124" s="94" t="n">
        <v>3</v>
      </c>
      <c r="AL124" s="94" t="n">
        <v>0</v>
      </c>
      <c r="AM124" s="94" t="n">
        <v>12</v>
      </c>
      <c r="AN124" s="93"/>
      <c r="AO124" s="93"/>
      <c r="AP124" s="93"/>
      <c r="AQ124" s="93"/>
      <c r="AR124" s="93"/>
    </row>
    <row r="125" customFormat="false" ht="15.75" hidden="false" customHeight="false" outlineLevel="0" collapsed="false">
      <c r="A125" s="98" t="s">
        <v>130</v>
      </c>
      <c r="B125" s="98"/>
      <c r="C125" s="98"/>
      <c r="D125" s="98"/>
      <c r="E125" s="98"/>
      <c r="F125" s="98"/>
      <c r="G125" s="98" t="s">
        <v>1222</v>
      </c>
      <c r="H125" s="98" t="s">
        <v>1223</v>
      </c>
      <c r="I125" s="98" t="s">
        <v>1224</v>
      </c>
      <c r="J125" s="98" t="s">
        <v>1225</v>
      </c>
      <c r="K125" s="98" t="s">
        <v>1226</v>
      </c>
      <c r="L125" s="98" t="s">
        <v>1227</v>
      </c>
      <c r="M125" s="98" t="s">
        <v>1228</v>
      </c>
      <c r="N125" s="98" t="s">
        <v>131</v>
      </c>
      <c r="O125" s="98" t="s">
        <v>1229</v>
      </c>
      <c r="P125" s="98" t="s">
        <v>329</v>
      </c>
      <c r="Q125" s="98" t="s">
        <v>1230</v>
      </c>
      <c r="R125" s="98" t="s">
        <v>1231</v>
      </c>
      <c r="S125" s="98" t="s">
        <v>1232</v>
      </c>
      <c r="T125" s="98" t="s">
        <v>376</v>
      </c>
      <c r="U125" s="98" t="s">
        <v>332</v>
      </c>
      <c r="V125" s="98" t="s">
        <v>599</v>
      </c>
      <c r="W125" s="98" t="s">
        <v>299</v>
      </c>
      <c r="X125" s="98" t="s">
        <v>1233</v>
      </c>
      <c r="Y125" s="98" t="s">
        <v>1234</v>
      </c>
      <c r="Z125" s="101" t="s">
        <v>302</v>
      </c>
      <c r="AA125" s="102" t="n">
        <v>1010</v>
      </c>
      <c r="AB125" s="99" t="n">
        <v>100</v>
      </c>
      <c r="AC125" s="99" t="n">
        <v>39</v>
      </c>
      <c r="AD125" s="99" t="n">
        <v>12517</v>
      </c>
      <c r="AE125" s="98" t="s">
        <v>283</v>
      </c>
      <c r="AF125" s="98" t="s">
        <v>283</v>
      </c>
      <c r="AG125" s="98" t="s">
        <v>283</v>
      </c>
      <c r="AH125" s="98" t="s">
        <v>283</v>
      </c>
      <c r="AI125" s="99" t="n">
        <v>0</v>
      </c>
      <c r="AJ125" s="99" t="n">
        <v>0</v>
      </c>
      <c r="AK125" s="99" t="n">
        <v>0</v>
      </c>
      <c r="AL125" s="99" t="n">
        <v>0</v>
      </c>
      <c r="AM125" s="99" t="n">
        <v>0</v>
      </c>
      <c r="AN125" s="98"/>
      <c r="AO125" s="98"/>
      <c r="AP125" s="98"/>
      <c r="AQ125" s="98"/>
      <c r="AR125" s="98"/>
    </row>
    <row r="126" customFormat="false" ht="15.75" hidden="false" customHeight="false" outlineLevel="0" collapsed="false">
      <c r="A126" s="93" t="s">
        <v>130</v>
      </c>
      <c r="B126" s="93"/>
      <c r="C126" s="93"/>
      <c r="D126" s="93"/>
      <c r="E126" s="93"/>
      <c r="F126" s="93"/>
      <c r="G126" s="93" t="s">
        <v>1222</v>
      </c>
      <c r="H126" s="93" t="s">
        <v>1223</v>
      </c>
      <c r="I126" s="93" t="s">
        <v>1224</v>
      </c>
      <c r="J126" s="93" t="s">
        <v>1225</v>
      </c>
      <c r="K126" s="93" t="s">
        <v>1226</v>
      </c>
      <c r="L126" s="93" t="s">
        <v>1227</v>
      </c>
      <c r="M126" s="93" t="s">
        <v>1228</v>
      </c>
      <c r="N126" s="93" t="s">
        <v>131</v>
      </c>
      <c r="O126" s="93" t="s">
        <v>1229</v>
      </c>
      <c r="P126" s="93" t="s">
        <v>329</v>
      </c>
      <c r="Q126" s="93" t="s">
        <v>1230</v>
      </c>
      <c r="R126" s="93" t="s">
        <v>1231</v>
      </c>
      <c r="S126" s="93" t="s">
        <v>1235</v>
      </c>
      <c r="T126" s="93" t="s">
        <v>312</v>
      </c>
      <c r="U126" s="93" t="s">
        <v>332</v>
      </c>
      <c r="V126" s="93" t="s">
        <v>298</v>
      </c>
      <c r="W126" s="93" t="s">
        <v>299</v>
      </c>
      <c r="X126" s="93" t="s">
        <v>1236</v>
      </c>
      <c r="Y126" s="93" t="s">
        <v>1234</v>
      </c>
      <c r="Z126" s="96" t="s">
        <v>302</v>
      </c>
      <c r="AA126" s="97" t="n">
        <v>1010</v>
      </c>
      <c r="AB126" s="94" t="n">
        <v>100</v>
      </c>
      <c r="AC126" s="94" t="n">
        <v>39</v>
      </c>
      <c r="AD126" s="94" t="n">
        <v>19384</v>
      </c>
      <c r="AE126" s="93" t="s">
        <v>283</v>
      </c>
      <c r="AF126" s="93" t="s">
        <v>283</v>
      </c>
      <c r="AG126" s="93" t="s">
        <v>283</v>
      </c>
      <c r="AH126" s="93" t="s">
        <v>283</v>
      </c>
      <c r="AI126" s="94" t="n">
        <v>0</v>
      </c>
      <c r="AJ126" s="94" t="n">
        <v>0</v>
      </c>
      <c r="AK126" s="94" t="n">
        <v>0</v>
      </c>
      <c r="AL126" s="94" t="n">
        <v>0</v>
      </c>
      <c r="AM126" s="94" t="n">
        <v>0</v>
      </c>
      <c r="AN126" s="93"/>
      <c r="AO126" s="93"/>
      <c r="AP126" s="93"/>
      <c r="AQ126" s="93"/>
      <c r="AR126" s="93"/>
    </row>
    <row r="127" customFormat="false" ht="15.75" hidden="false" customHeight="false" outlineLevel="0" collapsed="false">
      <c r="A127" s="98" t="s">
        <v>130</v>
      </c>
      <c r="B127" s="98"/>
      <c r="C127" s="98"/>
      <c r="D127" s="98"/>
      <c r="E127" s="98"/>
      <c r="F127" s="98"/>
      <c r="G127" s="98" t="s">
        <v>1222</v>
      </c>
      <c r="H127" s="98" t="s">
        <v>1223</v>
      </c>
      <c r="I127" s="98" t="s">
        <v>1224</v>
      </c>
      <c r="J127" s="98" t="s">
        <v>1225</v>
      </c>
      <c r="K127" s="98" t="s">
        <v>1226</v>
      </c>
      <c r="L127" s="98" t="s">
        <v>1227</v>
      </c>
      <c r="M127" s="98" t="s">
        <v>1228</v>
      </c>
      <c r="N127" s="98" t="s">
        <v>131</v>
      </c>
      <c r="O127" s="98" t="s">
        <v>1229</v>
      </c>
      <c r="P127" s="98" t="s">
        <v>329</v>
      </c>
      <c r="Q127" s="98" t="s">
        <v>1230</v>
      </c>
      <c r="R127" s="98" t="s">
        <v>1231</v>
      </c>
      <c r="S127" s="98" t="s">
        <v>1237</v>
      </c>
      <c r="T127" s="98" t="s">
        <v>312</v>
      </c>
      <c r="U127" s="98" t="s">
        <v>332</v>
      </c>
      <c r="V127" s="98" t="s">
        <v>298</v>
      </c>
      <c r="W127" s="98" t="s">
        <v>299</v>
      </c>
      <c r="X127" s="98" t="s">
        <v>1238</v>
      </c>
      <c r="Y127" s="98" t="s">
        <v>1239</v>
      </c>
      <c r="Z127" s="101" t="s">
        <v>302</v>
      </c>
      <c r="AA127" s="102" t="n">
        <v>1010</v>
      </c>
      <c r="AB127" s="99" t="n">
        <v>100</v>
      </c>
      <c r="AC127" s="99" t="n">
        <v>39</v>
      </c>
      <c r="AD127" s="99" t="n">
        <v>19385</v>
      </c>
      <c r="AE127" s="98" t="s">
        <v>283</v>
      </c>
      <c r="AF127" s="98" t="s">
        <v>283</v>
      </c>
      <c r="AG127" s="98" t="s">
        <v>283</v>
      </c>
      <c r="AH127" s="98" t="s">
        <v>283</v>
      </c>
      <c r="AI127" s="99" t="n">
        <v>0</v>
      </c>
      <c r="AJ127" s="99" t="n">
        <v>0</v>
      </c>
      <c r="AK127" s="99" t="n">
        <v>0</v>
      </c>
      <c r="AL127" s="99" t="n">
        <v>0</v>
      </c>
      <c r="AM127" s="99" t="n">
        <v>0</v>
      </c>
      <c r="AN127" s="98"/>
      <c r="AO127" s="98"/>
      <c r="AP127" s="98"/>
      <c r="AQ127" s="98"/>
      <c r="AR127" s="98"/>
    </row>
    <row r="128" customFormat="false" ht="15.75" hidden="false" customHeight="false" outlineLevel="0" collapsed="false">
      <c r="A128" s="93" t="s">
        <v>130</v>
      </c>
      <c r="B128" s="93"/>
      <c r="C128" s="93"/>
      <c r="D128" s="93"/>
      <c r="E128" s="93"/>
      <c r="F128" s="93"/>
      <c r="G128" s="93" t="s">
        <v>1222</v>
      </c>
      <c r="H128" s="93" t="s">
        <v>1223</v>
      </c>
      <c r="I128" s="93" t="s">
        <v>1224</v>
      </c>
      <c r="J128" s="93" t="s">
        <v>1225</v>
      </c>
      <c r="K128" s="93" t="s">
        <v>1226</v>
      </c>
      <c r="L128" s="93" t="s">
        <v>1227</v>
      </c>
      <c r="M128" s="93" t="s">
        <v>1228</v>
      </c>
      <c r="N128" s="93" t="s">
        <v>131</v>
      </c>
      <c r="O128" s="93" t="s">
        <v>1229</v>
      </c>
      <c r="P128" s="93" t="s">
        <v>329</v>
      </c>
      <c r="Q128" s="93" t="s">
        <v>1230</v>
      </c>
      <c r="R128" s="93" t="s">
        <v>1231</v>
      </c>
      <c r="S128" s="93" t="s">
        <v>1240</v>
      </c>
      <c r="T128" s="93" t="s">
        <v>312</v>
      </c>
      <c r="U128" s="93" t="s">
        <v>332</v>
      </c>
      <c r="V128" s="93" t="s">
        <v>298</v>
      </c>
      <c r="W128" s="93" t="s">
        <v>299</v>
      </c>
      <c r="X128" s="93" t="s">
        <v>1241</v>
      </c>
      <c r="Y128" s="93" t="s">
        <v>1241</v>
      </c>
      <c r="Z128" s="96" t="s">
        <v>302</v>
      </c>
      <c r="AA128" s="97" t="n">
        <v>1010</v>
      </c>
      <c r="AB128" s="94" t="n">
        <v>100</v>
      </c>
      <c r="AC128" s="94" t="n">
        <v>39</v>
      </c>
      <c r="AD128" s="94" t="n">
        <v>19386</v>
      </c>
      <c r="AE128" s="93" t="s">
        <v>283</v>
      </c>
      <c r="AF128" s="93" t="s">
        <v>283</v>
      </c>
      <c r="AG128" s="93" t="s">
        <v>283</v>
      </c>
      <c r="AH128" s="93" t="s">
        <v>283</v>
      </c>
      <c r="AI128" s="94" t="n">
        <v>0</v>
      </c>
      <c r="AJ128" s="94" t="n">
        <v>0</v>
      </c>
      <c r="AK128" s="94" t="n">
        <v>0</v>
      </c>
      <c r="AL128" s="94" t="n">
        <v>0</v>
      </c>
      <c r="AM128" s="94" t="n">
        <v>0</v>
      </c>
      <c r="AN128" s="93"/>
      <c r="AO128" s="93"/>
      <c r="AP128" s="93"/>
      <c r="AQ128" s="93"/>
      <c r="AR128" s="93"/>
    </row>
    <row r="129" customFormat="false" ht="15.75" hidden="false" customHeight="false" outlineLevel="0" collapsed="false">
      <c r="A129" s="98" t="s">
        <v>130</v>
      </c>
      <c r="B129" s="99" t="n">
        <v>2033</v>
      </c>
      <c r="C129" s="98" t="s">
        <v>1242</v>
      </c>
      <c r="D129" s="100" t="s">
        <v>281</v>
      </c>
      <c r="E129" s="98" t="s">
        <v>1243</v>
      </c>
      <c r="F129" s="98" t="s">
        <v>1244</v>
      </c>
      <c r="G129" s="98" t="s">
        <v>1222</v>
      </c>
      <c r="H129" s="98" t="s">
        <v>1223</v>
      </c>
      <c r="I129" s="98" t="s">
        <v>1224</v>
      </c>
      <c r="J129" s="98" t="s">
        <v>1225</v>
      </c>
      <c r="K129" s="98" t="s">
        <v>1226</v>
      </c>
      <c r="L129" s="98" t="s">
        <v>1227</v>
      </c>
      <c r="M129" s="98" t="s">
        <v>1228</v>
      </c>
      <c r="N129" s="98" t="s">
        <v>131</v>
      </c>
      <c r="O129" s="98" t="s">
        <v>1229</v>
      </c>
      <c r="P129" s="98" t="s">
        <v>329</v>
      </c>
      <c r="Q129" s="98" t="s">
        <v>1230</v>
      </c>
      <c r="R129" s="98" t="s">
        <v>1231</v>
      </c>
      <c r="S129" s="98" t="s">
        <v>1245</v>
      </c>
      <c r="T129" s="98" t="s">
        <v>312</v>
      </c>
      <c r="U129" s="98" t="s">
        <v>297</v>
      </c>
      <c r="V129" s="98" t="s">
        <v>298</v>
      </c>
      <c r="W129" s="98" t="s">
        <v>299</v>
      </c>
      <c r="X129" s="98" t="s">
        <v>1246</v>
      </c>
      <c r="Y129" s="98" t="s">
        <v>1247</v>
      </c>
      <c r="Z129" s="101" t="s">
        <v>302</v>
      </c>
      <c r="AA129" s="102" t="n">
        <v>1010</v>
      </c>
      <c r="AB129" s="99" t="n">
        <v>100</v>
      </c>
      <c r="AC129" s="99" t="n">
        <v>39</v>
      </c>
      <c r="AD129" s="99" t="n">
        <v>19387</v>
      </c>
      <c r="AE129" s="98" t="s">
        <v>1248</v>
      </c>
      <c r="AF129" s="98" t="s">
        <v>1248</v>
      </c>
      <c r="AG129" s="98" t="s">
        <v>1248</v>
      </c>
      <c r="AH129" s="98" t="s">
        <v>1248</v>
      </c>
      <c r="AI129" s="99" t="n">
        <v>492</v>
      </c>
      <c r="AJ129" s="99" t="n">
        <v>492</v>
      </c>
      <c r="AK129" s="99" t="n">
        <v>492</v>
      </c>
      <c r="AL129" s="99" t="n">
        <v>492</v>
      </c>
      <c r="AM129" s="99" t="n">
        <v>492</v>
      </c>
      <c r="AN129" s="98" t="s">
        <v>1244</v>
      </c>
      <c r="AO129" s="98" t="s">
        <v>283</v>
      </c>
      <c r="AP129" s="98" t="s">
        <v>1249</v>
      </c>
      <c r="AQ129" s="98" t="s">
        <v>1250</v>
      </c>
      <c r="AR129" s="99" t="n">
        <v>41</v>
      </c>
    </row>
    <row r="130" customFormat="false" ht="15.75" hidden="false" customHeight="false" outlineLevel="0" collapsed="false">
      <c r="A130" s="93" t="s">
        <v>209</v>
      </c>
      <c r="B130" s="93"/>
      <c r="C130" s="93"/>
      <c r="D130" s="93"/>
      <c r="E130" s="93"/>
      <c r="F130" s="93"/>
      <c r="G130" s="93" t="s">
        <v>1251</v>
      </c>
      <c r="H130" s="93" t="s">
        <v>1252</v>
      </c>
      <c r="I130" s="93" t="s">
        <v>1253</v>
      </c>
      <c r="J130" s="93" t="s">
        <v>1254</v>
      </c>
      <c r="K130" s="93" t="s">
        <v>1255</v>
      </c>
      <c r="L130" s="93" t="s">
        <v>1256</v>
      </c>
      <c r="M130" s="93" t="s">
        <v>1257</v>
      </c>
      <c r="N130" s="93" t="s">
        <v>210</v>
      </c>
      <c r="O130" s="93" t="s">
        <v>1258</v>
      </c>
      <c r="P130" s="93" t="s">
        <v>329</v>
      </c>
      <c r="Q130" s="93" t="s">
        <v>1259</v>
      </c>
      <c r="R130" s="93" t="s">
        <v>1260</v>
      </c>
      <c r="S130" s="93" t="s">
        <v>1261</v>
      </c>
      <c r="T130" s="93" t="s">
        <v>296</v>
      </c>
      <c r="U130" s="93" t="s">
        <v>332</v>
      </c>
      <c r="V130" s="93" t="s">
        <v>298</v>
      </c>
      <c r="W130" s="93" t="s">
        <v>299</v>
      </c>
      <c r="X130" s="93" t="s">
        <v>1262</v>
      </c>
      <c r="Y130" s="93" t="s">
        <v>1263</v>
      </c>
      <c r="Z130" s="96" t="s">
        <v>302</v>
      </c>
      <c r="AA130" s="97" t="n">
        <v>1011</v>
      </c>
      <c r="AB130" s="94" t="n">
        <v>2100</v>
      </c>
      <c r="AC130" s="94" t="n">
        <v>40</v>
      </c>
      <c r="AD130" s="94" t="n">
        <v>18034</v>
      </c>
      <c r="AE130" s="93" t="s">
        <v>283</v>
      </c>
      <c r="AF130" s="93" t="s">
        <v>283</v>
      </c>
      <c r="AG130" s="93" t="s">
        <v>283</v>
      </c>
      <c r="AH130" s="93" t="s">
        <v>283</v>
      </c>
      <c r="AI130" s="94" t="n">
        <v>0</v>
      </c>
      <c r="AJ130" s="94" t="n">
        <v>0</v>
      </c>
      <c r="AK130" s="94" t="n">
        <v>0</v>
      </c>
      <c r="AL130" s="94" t="n">
        <v>0</v>
      </c>
      <c r="AM130" s="94" t="n">
        <v>0</v>
      </c>
      <c r="AN130" s="93"/>
      <c r="AO130" s="93"/>
      <c r="AP130" s="93"/>
      <c r="AQ130" s="93"/>
      <c r="AR130" s="93"/>
    </row>
    <row r="131" customFormat="false" ht="15.75" hidden="false" customHeight="false" outlineLevel="0" collapsed="false">
      <c r="A131" s="98" t="s">
        <v>209</v>
      </c>
      <c r="B131" s="98"/>
      <c r="C131" s="98"/>
      <c r="D131" s="98"/>
      <c r="E131" s="98"/>
      <c r="F131" s="98"/>
      <c r="G131" s="98" t="s">
        <v>1251</v>
      </c>
      <c r="H131" s="98" t="s">
        <v>1252</v>
      </c>
      <c r="I131" s="98" t="s">
        <v>1253</v>
      </c>
      <c r="J131" s="98" t="s">
        <v>1254</v>
      </c>
      <c r="K131" s="98" t="s">
        <v>1255</v>
      </c>
      <c r="L131" s="98" t="s">
        <v>1256</v>
      </c>
      <c r="M131" s="98" t="s">
        <v>1257</v>
      </c>
      <c r="N131" s="98" t="s">
        <v>210</v>
      </c>
      <c r="O131" s="98" t="s">
        <v>1258</v>
      </c>
      <c r="P131" s="98" t="s">
        <v>329</v>
      </c>
      <c r="Q131" s="98" t="s">
        <v>1259</v>
      </c>
      <c r="R131" s="98" t="s">
        <v>1260</v>
      </c>
      <c r="S131" s="98" t="s">
        <v>1264</v>
      </c>
      <c r="T131" s="98" t="s">
        <v>296</v>
      </c>
      <c r="U131" s="98" t="s">
        <v>332</v>
      </c>
      <c r="V131" s="98" t="s">
        <v>298</v>
      </c>
      <c r="W131" s="98" t="s">
        <v>299</v>
      </c>
      <c r="X131" s="98" t="s">
        <v>1265</v>
      </c>
      <c r="Y131" s="98" t="s">
        <v>1266</v>
      </c>
      <c r="Z131" s="101" t="s">
        <v>302</v>
      </c>
      <c r="AA131" s="102" t="n">
        <v>1011</v>
      </c>
      <c r="AB131" s="99" t="n">
        <v>2100</v>
      </c>
      <c r="AC131" s="99" t="n">
        <v>40</v>
      </c>
      <c r="AD131" s="99" t="n">
        <v>18035</v>
      </c>
      <c r="AE131" s="98" t="s">
        <v>283</v>
      </c>
      <c r="AF131" s="98" t="s">
        <v>283</v>
      </c>
      <c r="AG131" s="98" t="s">
        <v>283</v>
      </c>
      <c r="AH131" s="98" t="s">
        <v>283</v>
      </c>
      <c r="AI131" s="99" t="n">
        <v>0</v>
      </c>
      <c r="AJ131" s="99" t="n">
        <v>0</v>
      </c>
      <c r="AK131" s="99" t="n">
        <v>0</v>
      </c>
      <c r="AL131" s="99" t="n">
        <v>0</v>
      </c>
      <c r="AM131" s="99" t="n">
        <v>0</v>
      </c>
      <c r="AN131" s="98"/>
      <c r="AO131" s="98"/>
      <c r="AP131" s="98"/>
      <c r="AQ131" s="98"/>
      <c r="AR131" s="98"/>
    </row>
    <row r="132" customFormat="false" ht="15.75" hidden="false" customHeight="false" outlineLevel="0" collapsed="false">
      <c r="A132" s="93" t="s">
        <v>209</v>
      </c>
      <c r="B132" s="93"/>
      <c r="C132" s="93"/>
      <c r="D132" s="93"/>
      <c r="E132" s="93"/>
      <c r="F132" s="93"/>
      <c r="G132" s="93" t="s">
        <v>1251</v>
      </c>
      <c r="H132" s="93" t="s">
        <v>1252</v>
      </c>
      <c r="I132" s="93" t="s">
        <v>1253</v>
      </c>
      <c r="J132" s="93" t="s">
        <v>1254</v>
      </c>
      <c r="K132" s="93" t="s">
        <v>1255</v>
      </c>
      <c r="L132" s="93" t="s">
        <v>1256</v>
      </c>
      <c r="M132" s="93" t="s">
        <v>1257</v>
      </c>
      <c r="N132" s="93" t="s">
        <v>210</v>
      </c>
      <c r="O132" s="93" t="s">
        <v>1258</v>
      </c>
      <c r="P132" s="93" t="s">
        <v>329</v>
      </c>
      <c r="Q132" s="93" t="s">
        <v>1259</v>
      </c>
      <c r="R132" s="93" t="s">
        <v>1260</v>
      </c>
      <c r="S132" s="93" t="s">
        <v>1267</v>
      </c>
      <c r="T132" s="93" t="s">
        <v>296</v>
      </c>
      <c r="U132" s="93" t="s">
        <v>332</v>
      </c>
      <c r="V132" s="93" t="s">
        <v>298</v>
      </c>
      <c r="W132" s="93" t="s">
        <v>299</v>
      </c>
      <c r="X132" s="93" t="s">
        <v>1268</v>
      </c>
      <c r="Y132" s="93" t="s">
        <v>1263</v>
      </c>
      <c r="Z132" s="96" t="s">
        <v>302</v>
      </c>
      <c r="AA132" s="97" t="n">
        <v>1011</v>
      </c>
      <c r="AB132" s="94" t="n">
        <v>2100</v>
      </c>
      <c r="AC132" s="94" t="n">
        <v>40</v>
      </c>
      <c r="AD132" s="94" t="n">
        <v>18036</v>
      </c>
      <c r="AE132" s="93" t="s">
        <v>283</v>
      </c>
      <c r="AF132" s="93" t="s">
        <v>283</v>
      </c>
      <c r="AG132" s="93" t="s">
        <v>283</v>
      </c>
      <c r="AH132" s="93" t="s">
        <v>283</v>
      </c>
      <c r="AI132" s="94" t="n">
        <v>0</v>
      </c>
      <c r="AJ132" s="94" t="n">
        <v>0</v>
      </c>
      <c r="AK132" s="94" t="n">
        <v>0</v>
      </c>
      <c r="AL132" s="94" t="n">
        <v>0</v>
      </c>
      <c r="AM132" s="94" t="n">
        <v>0</v>
      </c>
      <c r="AN132" s="93"/>
      <c r="AO132" s="93"/>
      <c r="AP132" s="93"/>
      <c r="AQ132" s="93"/>
      <c r="AR132" s="93"/>
    </row>
    <row r="133" customFormat="false" ht="15.75" hidden="false" customHeight="false" outlineLevel="0" collapsed="false">
      <c r="A133" s="98" t="s">
        <v>209</v>
      </c>
      <c r="B133" s="98"/>
      <c r="C133" s="98"/>
      <c r="D133" s="98"/>
      <c r="E133" s="98"/>
      <c r="F133" s="98"/>
      <c r="G133" s="98" t="s">
        <v>1251</v>
      </c>
      <c r="H133" s="98" t="s">
        <v>1252</v>
      </c>
      <c r="I133" s="98" t="s">
        <v>1253</v>
      </c>
      <c r="J133" s="98" t="s">
        <v>1254</v>
      </c>
      <c r="K133" s="98" t="s">
        <v>1255</v>
      </c>
      <c r="L133" s="98" t="s">
        <v>1256</v>
      </c>
      <c r="M133" s="98" t="s">
        <v>1257</v>
      </c>
      <c r="N133" s="98" t="s">
        <v>210</v>
      </c>
      <c r="O133" s="98" t="s">
        <v>1258</v>
      </c>
      <c r="P133" s="98" t="s">
        <v>329</v>
      </c>
      <c r="Q133" s="98" t="s">
        <v>1259</v>
      </c>
      <c r="R133" s="98" t="s">
        <v>1260</v>
      </c>
      <c r="S133" s="98" t="s">
        <v>1269</v>
      </c>
      <c r="T133" s="98" t="s">
        <v>296</v>
      </c>
      <c r="U133" s="98" t="s">
        <v>332</v>
      </c>
      <c r="V133" s="98" t="s">
        <v>298</v>
      </c>
      <c r="W133" s="98" t="s">
        <v>299</v>
      </c>
      <c r="X133" s="98" t="s">
        <v>1270</v>
      </c>
      <c r="Y133" s="98" t="s">
        <v>1263</v>
      </c>
      <c r="Z133" s="101" t="s">
        <v>302</v>
      </c>
      <c r="AA133" s="102" t="n">
        <v>1011</v>
      </c>
      <c r="AB133" s="99" t="n">
        <v>2100</v>
      </c>
      <c r="AC133" s="99" t="n">
        <v>40</v>
      </c>
      <c r="AD133" s="99" t="n">
        <v>18037</v>
      </c>
      <c r="AE133" s="98" t="s">
        <v>283</v>
      </c>
      <c r="AF133" s="98" t="s">
        <v>283</v>
      </c>
      <c r="AG133" s="98" t="s">
        <v>283</v>
      </c>
      <c r="AH133" s="98" t="s">
        <v>283</v>
      </c>
      <c r="AI133" s="99" t="n">
        <v>0</v>
      </c>
      <c r="AJ133" s="99" t="n">
        <v>0</v>
      </c>
      <c r="AK133" s="99" t="n">
        <v>0</v>
      </c>
      <c r="AL133" s="99" t="n">
        <v>0</v>
      </c>
      <c r="AM133" s="99" t="n">
        <v>0</v>
      </c>
      <c r="AN133" s="98" t="s">
        <v>283</v>
      </c>
      <c r="AO133" s="98" t="s">
        <v>283</v>
      </c>
      <c r="AP133" s="98" t="s">
        <v>283</v>
      </c>
      <c r="AQ133" s="98" t="s">
        <v>283</v>
      </c>
      <c r="AR133" s="99" t="n">
        <v>4.94</v>
      </c>
    </row>
    <row r="134" customFormat="false" ht="15.75" hidden="false" customHeight="false" outlineLevel="0" collapsed="false">
      <c r="A134" s="93" t="s">
        <v>209</v>
      </c>
      <c r="B134" s="93"/>
      <c r="C134" s="93"/>
      <c r="D134" s="93"/>
      <c r="E134" s="93"/>
      <c r="F134" s="93"/>
      <c r="G134" s="93" t="s">
        <v>1251</v>
      </c>
      <c r="H134" s="93" t="s">
        <v>1252</v>
      </c>
      <c r="I134" s="93" t="s">
        <v>1253</v>
      </c>
      <c r="J134" s="93" t="s">
        <v>1254</v>
      </c>
      <c r="K134" s="93" t="s">
        <v>1255</v>
      </c>
      <c r="L134" s="93" t="s">
        <v>1256</v>
      </c>
      <c r="M134" s="93" t="s">
        <v>1257</v>
      </c>
      <c r="N134" s="93" t="s">
        <v>210</v>
      </c>
      <c r="O134" s="93" t="s">
        <v>1258</v>
      </c>
      <c r="P134" s="93" t="s">
        <v>329</v>
      </c>
      <c r="Q134" s="93" t="s">
        <v>1259</v>
      </c>
      <c r="R134" s="93" t="s">
        <v>1260</v>
      </c>
      <c r="S134" s="93" t="s">
        <v>1271</v>
      </c>
      <c r="T134" s="93" t="s">
        <v>296</v>
      </c>
      <c r="U134" s="93" t="s">
        <v>332</v>
      </c>
      <c r="V134" s="93" t="s">
        <v>298</v>
      </c>
      <c r="W134" s="93" t="s">
        <v>299</v>
      </c>
      <c r="X134" s="93" t="s">
        <v>1272</v>
      </c>
      <c r="Y134" s="93" t="s">
        <v>1263</v>
      </c>
      <c r="Z134" s="96" t="s">
        <v>302</v>
      </c>
      <c r="AA134" s="97" t="n">
        <v>1011</v>
      </c>
      <c r="AB134" s="94" t="n">
        <v>2100</v>
      </c>
      <c r="AC134" s="94" t="n">
        <v>40</v>
      </c>
      <c r="AD134" s="94" t="n">
        <v>18038</v>
      </c>
      <c r="AE134" s="93" t="s">
        <v>283</v>
      </c>
      <c r="AF134" s="93" t="s">
        <v>283</v>
      </c>
      <c r="AG134" s="93" t="s">
        <v>283</v>
      </c>
      <c r="AH134" s="93" t="s">
        <v>283</v>
      </c>
      <c r="AI134" s="94" t="n">
        <v>0</v>
      </c>
      <c r="AJ134" s="94" t="n">
        <v>0</v>
      </c>
      <c r="AK134" s="94" t="n">
        <v>0</v>
      </c>
      <c r="AL134" s="94" t="n">
        <v>0</v>
      </c>
      <c r="AM134" s="94" t="n">
        <v>0</v>
      </c>
      <c r="AN134" s="93"/>
      <c r="AO134" s="93"/>
      <c r="AP134" s="93"/>
      <c r="AQ134" s="93"/>
      <c r="AR134" s="93"/>
    </row>
    <row r="135" customFormat="false" ht="15.75" hidden="false" customHeight="false" outlineLevel="0" collapsed="false">
      <c r="A135" s="98" t="s">
        <v>209</v>
      </c>
      <c r="B135" s="98"/>
      <c r="C135" s="98"/>
      <c r="D135" s="98"/>
      <c r="E135" s="98"/>
      <c r="F135" s="98"/>
      <c r="G135" s="98" t="s">
        <v>1251</v>
      </c>
      <c r="H135" s="98" t="s">
        <v>1252</v>
      </c>
      <c r="I135" s="98" t="s">
        <v>1253</v>
      </c>
      <c r="J135" s="98" t="s">
        <v>1254</v>
      </c>
      <c r="K135" s="98" t="s">
        <v>1255</v>
      </c>
      <c r="L135" s="98" t="s">
        <v>1256</v>
      </c>
      <c r="M135" s="98" t="s">
        <v>1257</v>
      </c>
      <c r="N135" s="98" t="s">
        <v>210</v>
      </c>
      <c r="O135" s="98" t="s">
        <v>1258</v>
      </c>
      <c r="P135" s="98" t="s">
        <v>329</v>
      </c>
      <c r="Q135" s="98" t="s">
        <v>1259</v>
      </c>
      <c r="R135" s="98" t="s">
        <v>1260</v>
      </c>
      <c r="S135" s="98" t="s">
        <v>1273</v>
      </c>
      <c r="T135" s="98" t="s">
        <v>296</v>
      </c>
      <c r="U135" s="98" t="s">
        <v>332</v>
      </c>
      <c r="V135" s="98" t="s">
        <v>298</v>
      </c>
      <c r="W135" s="98" t="s">
        <v>299</v>
      </c>
      <c r="X135" s="98" t="s">
        <v>1274</v>
      </c>
      <c r="Y135" s="98" t="s">
        <v>1263</v>
      </c>
      <c r="Z135" s="101" t="s">
        <v>302</v>
      </c>
      <c r="AA135" s="102" t="n">
        <v>1011</v>
      </c>
      <c r="AB135" s="99" t="n">
        <v>2100</v>
      </c>
      <c r="AC135" s="99" t="n">
        <v>40</v>
      </c>
      <c r="AD135" s="99" t="n">
        <v>18039</v>
      </c>
      <c r="AE135" s="98" t="s">
        <v>283</v>
      </c>
      <c r="AF135" s="98" t="s">
        <v>283</v>
      </c>
      <c r="AG135" s="98" t="s">
        <v>283</v>
      </c>
      <c r="AH135" s="98" t="s">
        <v>283</v>
      </c>
      <c r="AI135" s="99" t="n">
        <v>0</v>
      </c>
      <c r="AJ135" s="99" t="n">
        <v>0</v>
      </c>
      <c r="AK135" s="99" t="n">
        <v>0</v>
      </c>
      <c r="AL135" s="99" t="n">
        <v>0</v>
      </c>
      <c r="AM135" s="99" t="n">
        <v>0</v>
      </c>
      <c r="AN135" s="98" t="s">
        <v>283</v>
      </c>
      <c r="AO135" s="98" t="s">
        <v>283</v>
      </c>
      <c r="AP135" s="98" t="s">
        <v>283</v>
      </c>
      <c r="AQ135" s="98" t="s">
        <v>283</v>
      </c>
      <c r="AR135" s="99" t="n">
        <v>2.52</v>
      </c>
    </row>
    <row r="136" customFormat="false" ht="15.75" hidden="false" customHeight="false" outlineLevel="0" collapsed="false">
      <c r="A136" s="93" t="s">
        <v>209</v>
      </c>
      <c r="B136" s="94" t="n">
        <v>2332</v>
      </c>
      <c r="C136" s="93" t="s">
        <v>1275</v>
      </c>
      <c r="D136" s="95" t="s">
        <v>281</v>
      </c>
      <c r="E136" s="93" t="s">
        <v>1276</v>
      </c>
      <c r="F136" s="93" t="s">
        <v>1277</v>
      </c>
      <c r="G136" s="93" t="s">
        <v>1251</v>
      </c>
      <c r="H136" s="93" t="s">
        <v>1252</v>
      </c>
      <c r="I136" s="93" t="s">
        <v>1253</v>
      </c>
      <c r="J136" s="93" t="s">
        <v>1254</v>
      </c>
      <c r="K136" s="93" t="s">
        <v>1255</v>
      </c>
      <c r="L136" s="93" t="s">
        <v>1256</v>
      </c>
      <c r="M136" s="93" t="s">
        <v>1257</v>
      </c>
      <c r="N136" s="93" t="s">
        <v>210</v>
      </c>
      <c r="O136" s="93" t="s">
        <v>1258</v>
      </c>
      <c r="P136" s="93" t="s">
        <v>329</v>
      </c>
      <c r="Q136" s="93" t="s">
        <v>1259</v>
      </c>
      <c r="R136" s="93" t="s">
        <v>1260</v>
      </c>
      <c r="S136" s="93" t="s">
        <v>1278</v>
      </c>
      <c r="T136" s="93" t="s">
        <v>312</v>
      </c>
      <c r="U136" s="93" t="s">
        <v>297</v>
      </c>
      <c r="V136" s="93" t="s">
        <v>298</v>
      </c>
      <c r="W136" s="93" t="s">
        <v>299</v>
      </c>
      <c r="X136" s="93" t="s">
        <v>1279</v>
      </c>
      <c r="Y136" s="93" t="s">
        <v>1280</v>
      </c>
      <c r="Z136" s="96" t="s">
        <v>302</v>
      </c>
      <c r="AA136" s="97" t="n">
        <v>1011</v>
      </c>
      <c r="AB136" s="94" t="n">
        <v>2100</v>
      </c>
      <c r="AC136" s="94" t="n">
        <v>40</v>
      </c>
      <c r="AD136" s="94" t="n">
        <v>18048</v>
      </c>
      <c r="AE136" s="93" t="s">
        <v>1281</v>
      </c>
      <c r="AF136" s="93" t="s">
        <v>1282</v>
      </c>
      <c r="AG136" s="93" t="s">
        <v>1283</v>
      </c>
      <c r="AH136" s="93" t="s">
        <v>1284</v>
      </c>
      <c r="AI136" s="94" t="n">
        <v>1</v>
      </c>
      <c r="AJ136" s="94" t="n">
        <v>1</v>
      </c>
      <c r="AK136" s="94" t="n">
        <v>1</v>
      </c>
      <c r="AL136" s="94" t="n">
        <v>1</v>
      </c>
      <c r="AM136" s="94" t="n">
        <v>1</v>
      </c>
      <c r="AN136" s="93" t="s">
        <v>1277</v>
      </c>
      <c r="AO136" s="93" t="s">
        <v>283</v>
      </c>
      <c r="AP136" s="93" t="s">
        <v>1285</v>
      </c>
      <c r="AQ136" s="93" t="s">
        <v>1286</v>
      </c>
      <c r="AR136" s="94" t="n">
        <v>1</v>
      </c>
    </row>
    <row r="137" customFormat="false" ht="15.75" hidden="false" customHeight="false" outlineLevel="0" collapsed="false">
      <c r="A137" s="98" t="s">
        <v>209</v>
      </c>
      <c r="B137" s="99" t="n">
        <v>3119</v>
      </c>
      <c r="C137" s="98" t="s">
        <v>1287</v>
      </c>
      <c r="D137" s="100" t="s">
        <v>281</v>
      </c>
      <c r="E137" s="98" t="s">
        <v>510</v>
      </c>
      <c r="F137" s="98" t="s">
        <v>283</v>
      </c>
      <c r="G137" s="98" t="s">
        <v>1251</v>
      </c>
      <c r="H137" s="98" t="s">
        <v>1252</v>
      </c>
      <c r="I137" s="98" t="s">
        <v>1253</v>
      </c>
      <c r="J137" s="98" t="s">
        <v>1254</v>
      </c>
      <c r="K137" s="98" t="s">
        <v>1255</v>
      </c>
      <c r="L137" s="98" t="s">
        <v>1256</v>
      </c>
      <c r="M137" s="98" t="s">
        <v>1257</v>
      </c>
      <c r="N137" s="98" t="s">
        <v>210</v>
      </c>
      <c r="O137" s="98" t="s">
        <v>1258</v>
      </c>
      <c r="P137" s="98" t="s">
        <v>329</v>
      </c>
      <c r="Q137" s="98" t="s">
        <v>1259</v>
      </c>
      <c r="R137" s="98" t="s">
        <v>1260</v>
      </c>
      <c r="S137" s="98" t="s">
        <v>1278</v>
      </c>
      <c r="T137" s="98" t="s">
        <v>312</v>
      </c>
      <c r="U137" s="98" t="s">
        <v>297</v>
      </c>
      <c r="V137" s="98" t="s">
        <v>298</v>
      </c>
      <c r="W137" s="98" t="s">
        <v>299</v>
      </c>
      <c r="X137" s="98" t="s">
        <v>1279</v>
      </c>
      <c r="Y137" s="98" t="s">
        <v>1280</v>
      </c>
      <c r="Z137" s="101" t="s">
        <v>302</v>
      </c>
      <c r="AA137" s="102" t="n">
        <v>1011</v>
      </c>
      <c r="AB137" s="99" t="n">
        <v>2100</v>
      </c>
      <c r="AC137" s="99" t="n">
        <v>40</v>
      </c>
      <c r="AD137" s="99" t="n">
        <v>18048</v>
      </c>
      <c r="AE137" s="98" t="s">
        <v>1281</v>
      </c>
      <c r="AF137" s="98" t="s">
        <v>1282</v>
      </c>
      <c r="AG137" s="98" t="s">
        <v>1283</v>
      </c>
      <c r="AH137" s="98" t="s">
        <v>1284</v>
      </c>
      <c r="AI137" s="99" t="n">
        <v>1</v>
      </c>
      <c r="AJ137" s="99" t="n">
        <v>1</v>
      </c>
      <c r="AK137" s="99" t="n">
        <v>1</v>
      </c>
      <c r="AL137" s="99" t="n">
        <v>1</v>
      </c>
      <c r="AM137" s="99" t="n">
        <v>1</v>
      </c>
      <c r="AN137" s="98" t="s">
        <v>1277</v>
      </c>
      <c r="AO137" s="98" t="s">
        <v>283</v>
      </c>
      <c r="AP137" s="98" t="s">
        <v>1285</v>
      </c>
      <c r="AQ137" s="98" t="s">
        <v>1286</v>
      </c>
      <c r="AR137" s="99" t="n">
        <v>1</v>
      </c>
    </row>
    <row r="138" customFormat="false" ht="15.75" hidden="false" customHeight="false" outlineLevel="0" collapsed="false">
      <c r="A138" s="93" t="s">
        <v>209</v>
      </c>
      <c r="B138" s="93"/>
      <c r="C138" s="93"/>
      <c r="D138" s="93"/>
      <c r="E138" s="93"/>
      <c r="F138" s="93"/>
      <c r="G138" s="93" t="s">
        <v>1251</v>
      </c>
      <c r="H138" s="93" t="s">
        <v>1252</v>
      </c>
      <c r="I138" s="93" t="s">
        <v>1253</v>
      </c>
      <c r="J138" s="93" t="s">
        <v>1254</v>
      </c>
      <c r="K138" s="93" t="s">
        <v>1255</v>
      </c>
      <c r="L138" s="93" t="s">
        <v>1256</v>
      </c>
      <c r="M138" s="93" t="s">
        <v>1257</v>
      </c>
      <c r="N138" s="93" t="s">
        <v>210</v>
      </c>
      <c r="O138" s="93" t="s">
        <v>1258</v>
      </c>
      <c r="P138" s="93" t="s">
        <v>329</v>
      </c>
      <c r="Q138" s="93" t="s">
        <v>1259</v>
      </c>
      <c r="R138" s="93" t="s">
        <v>1260</v>
      </c>
      <c r="S138" s="93" t="s">
        <v>1288</v>
      </c>
      <c r="T138" s="93" t="s">
        <v>1289</v>
      </c>
      <c r="U138" s="93" t="s">
        <v>332</v>
      </c>
      <c r="V138" s="93" t="s">
        <v>298</v>
      </c>
      <c r="W138" s="93" t="s">
        <v>299</v>
      </c>
      <c r="X138" s="93" t="s">
        <v>1290</v>
      </c>
      <c r="Y138" s="93" t="s">
        <v>1266</v>
      </c>
      <c r="Z138" s="96" t="s">
        <v>302</v>
      </c>
      <c r="AA138" s="97" t="n">
        <v>1011</v>
      </c>
      <c r="AB138" s="94" t="n">
        <v>2100</v>
      </c>
      <c r="AC138" s="94" t="n">
        <v>40</v>
      </c>
      <c r="AD138" s="94" t="n">
        <v>18049</v>
      </c>
      <c r="AE138" s="93" t="s">
        <v>283</v>
      </c>
      <c r="AF138" s="93" t="s">
        <v>283</v>
      </c>
      <c r="AG138" s="93" t="s">
        <v>283</v>
      </c>
      <c r="AH138" s="93" t="s">
        <v>283</v>
      </c>
      <c r="AI138" s="94" t="n">
        <v>0</v>
      </c>
      <c r="AJ138" s="94" t="n">
        <v>0</v>
      </c>
      <c r="AK138" s="94" t="n">
        <v>0</v>
      </c>
      <c r="AL138" s="94" t="n">
        <v>0</v>
      </c>
      <c r="AM138" s="94" t="n">
        <v>0</v>
      </c>
      <c r="AN138" s="93"/>
      <c r="AO138" s="93"/>
      <c r="AP138" s="93"/>
      <c r="AQ138" s="93"/>
      <c r="AR138" s="93"/>
    </row>
    <row r="139" customFormat="false" ht="15.75" hidden="false" customHeight="false" outlineLevel="0" collapsed="false">
      <c r="A139" s="98" t="s">
        <v>209</v>
      </c>
      <c r="B139" s="98"/>
      <c r="C139" s="98"/>
      <c r="D139" s="98"/>
      <c r="E139" s="98"/>
      <c r="F139" s="98"/>
      <c r="G139" s="98" t="s">
        <v>1251</v>
      </c>
      <c r="H139" s="98" t="s">
        <v>1252</v>
      </c>
      <c r="I139" s="98" t="s">
        <v>1253</v>
      </c>
      <c r="J139" s="98" t="s">
        <v>1254</v>
      </c>
      <c r="K139" s="98" t="s">
        <v>1255</v>
      </c>
      <c r="L139" s="98" t="s">
        <v>1256</v>
      </c>
      <c r="M139" s="98" t="s">
        <v>1257</v>
      </c>
      <c r="N139" s="98" t="s">
        <v>210</v>
      </c>
      <c r="O139" s="98" t="s">
        <v>1258</v>
      </c>
      <c r="P139" s="98" t="s">
        <v>329</v>
      </c>
      <c r="Q139" s="98" t="s">
        <v>1259</v>
      </c>
      <c r="R139" s="98" t="s">
        <v>1260</v>
      </c>
      <c r="S139" s="98" t="s">
        <v>1291</v>
      </c>
      <c r="T139" s="98" t="s">
        <v>296</v>
      </c>
      <c r="U139" s="98" t="s">
        <v>332</v>
      </c>
      <c r="V139" s="98" t="s">
        <v>298</v>
      </c>
      <c r="W139" s="98" t="s">
        <v>299</v>
      </c>
      <c r="X139" s="98" t="s">
        <v>1292</v>
      </c>
      <c r="Y139" s="98" t="s">
        <v>1263</v>
      </c>
      <c r="Z139" s="101" t="s">
        <v>302</v>
      </c>
      <c r="AA139" s="102" t="n">
        <v>1011</v>
      </c>
      <c r="AB139" s="99" t="n">
        <v>2100</v>
      </c>
      <c r="AC139" s="99" t="n">
        <v>40</v>
      </c>
      <c r="AD139" s="99" t="n">
        <v>18060</v>
      </c>
      <c r="AE139" s="98" t="s">
        <v>283</v>
      </c>
      <c r="AF139" s="98" t="s">
        <v>283</v>
      </c>
      <c r="AG139" s="98" t="s">
        <v>283</v>
      </c>
      <c r="AH139" s="98" t="s">
        <v>283</v>
      </c>
      <c r="AI139" s="99" t="n">
        <v>0</v>
      </c>
      <c r="AJ139" s="99" t="n">
        <v>0</v>
      </c>
      <c r="AK139" s="99" t="n">
        <v>0</v>
      </c>
      <c r="AL139" s="99" t="n">
        <v>0</v>
      </c>
      <c r="AM139" s="99" t="n">
        <v>0</v>
      </c>
      <c r="AN139" s="98"/>
      <c r="AO139" s="98"/>
      <c r="AP139" s="98"/>
      <c r="AQ139" s="98"/>
      <c r="AR139" s="98"/>
    </row>
    <row r="140" customFormat="false" ht="15.75" hidden="false" customHeight="false" outlineLevel="0" collapsed="false">
      <c r="A140" s="93" t="s">
        <v>209</v>
      </c>
      <c r="B140" s="93"/>
      <c r="C140" s="93"/>
      <c r="D140" s="93"/>
      <c r="E140" s="93"/>
      <c r="F140" s="93"/>
      <c r="G140" s="93" t="s">
        <v>1251</v>
      </c>
      <c r="H140" s="93" t="s">
        <v>1252</v>
      </c>
      <c r="I140" s="93" t="s">
        <v>1253</v>
      </c>
      <c r="J140" s="93" t="s">
        <v>1254</v>
      </c>
      <c r="K140" s="93" t="s">
        <v>1255</v>
      </c>
      <c r="L140" s="93" t="s">
        <v>1256</v>
      </c>
      <c r="M140" s="93" t="s">
        <v>1257</v>
      </c>
      <c r="N140" s="93" t="s">
        <v>210</v>
      </c>
      <c r="O140" s="93" t="s">
        <v>1258</v>
      </c>
      <c r="P140" s="93" t="s">
        <v>329</v>
      </c>
      <c r="Q140" s="93" t="s">
        <v>1259</v>
      </c>
      <c r="R140" s="93" t="s">
        <v>1260</v>
      </c>
      <c r="S140" s="93" t="s">
        <v>1293</v>
      </c>
      <c r="T140" s="93" t="s">
        <v>296</v>
      </c>
      <c r="U140" s="93" t="s">
        <v>332</v>
      </c>
      <c r="V140" s="93" t="s">
        <v>298</v>
      </c>
      <c r="W140" s="93" t="s">
        <v>299</v>
      </c>
      <c r="X140" s="93" t="s">
        <v>1294</v>
      </c>
      <c r="Y140" s="93" t="s">
        <v>1266</v>
      </c>
      <c r="Z140" s="96" t="s">
        <v>302</v>
      </c>
      <c r="AA140" s="97" t="n">
        <v>1011</v>
      </c>
      <c r="AB140" s="94" t="n">
        <v>2100</v>
      </c>
      <c r="AC140" s="94" t="n">
        <v>40</v>
      </c>
      <c r="AD140" s="94" t="n">
        <v>18061</v>
      </c>
      <c r="AE140" s="93" t="s">
        <v>283</v>
      </c>
      <c r="AF140" s="93" t="s">
        <v>283</v>
      </c>
      <c r="AG140" s="93" t="s">
        <v>283</v>
      </c>
      <c r="AH140" s="93" t="s">
        <v>283</v>
      </c>
      <c r="AI140" s="94" t="n">
        <v>0</v>
      </c>
      <c r="AJ140" s="94" t="n">
        <v>0</v>
      </c>
      <c r="AK140" s="94" t="n">
        <v>0</v>
      </c>
      <c r="AL140" s="94" t="n">
        <v>0</v>
      </c>
      <c r="AM140" s="94" t="n">
        <v>0</v>
      </c>
      <c r="AN140" s="93"/>
      <c r="AO140" s="93"/>
      <c r="AP140" s="93"/>
      <c r="AQ140" s="93"/>
      <c r="AR140" s="93"/>
    </row>
    <row r="141" customFormat="false" ht="15.75" hidden="false" customHeight="false" outlineLevel="0" collapsed="false">
      <c r="A141" s="98" t="s">
        <v>209</v>
      </c>
      <c r="B141" s="98"/>
      <c r="C141" s="98"/>
      <c r="D141" s="98"/>
      <c r="E141" s="98"/>
      <c r="F141" s="98"/>
      <c r="G141" s="98" t="s">
        <v>1251</v>
      </c>
      <c r="H141" s="98" t="s">
        <v>1252</v>
      </c>
      <c r="I141" s="98" t="s">
        <v>1253</v>
      </c>
      <c r="J141" s="98" t="s">
        <v>1254</v>
      </c>
      <c r="K141" s="98" t="s">
        <v>1255</v>
      </c>
      <c r="L141" s="98" t="s">
        <v>1256</v>
      </c>
      <c r="M141" s="98" t="s">
        <v>1257</v>
      </c>
      <c r="N141" s="98" t="s">
        <v>210</v>
      </c>
      <c r="O141" s="98" t="s">
        <v>1258</v>
      </c>
      <c r="P141" s="98" t="s">
        <v>329</v>
      </c>
      <c r="Q141" s="98" t="s">
        <v>1259</v>
      </c>
      <c r="R141" s="98" t="s">
        <v>1260</v>
      </c>
      <c r="S141" s="98" t="s">
        <v>1295</v>
      </c>
      <c r="T141" s="98" t="s">
        <v>296</v>
      </c>
      <c r="U141" s="98" t="s">
        <v>332</v>
      </c>
      <c r="V141" s="98" t="s">
        <v>298</v>
      </c>
      <c r="W141" s="98" t="s">
        <v>299</v>
      </c>
      <c r="X141" s="98" t="s">
        <v>1296</v>
      </c>
      <c r="Y141" s="98" t="s">
        <v>1266</v>
      </c>
      <c r="Z141" s="101" t="s">
        <v>302</v>
      </c>
      <c r="AA141" s="102" t="n">
        <v>1011</v>
      </c>
      <c r="AB141" s="99" t="n">
        <v>2100</v>
      </c>
      <c r="AC141" s="99" t="n">
        <v>40</v>
      </c>
      <c r="AD141" s="99" t="n">
        <v>18062</v>
      </c>
      <c r="AE141" s="98" t="s">
        <v>283</v>
      </c>
      <c r="AF141" s="98" t="s">
        <v>283</v>
      </c>
      <c r="AG141" s="98" t="s">
        <v>283</v>
      </c>
      <c r="AH141" s="98" t="s">
        <v>283</v>
      </c>
      <c r="AI141" s="99" t="n">
        <v>0</v>
      </c>
      <c r="AJ141" s="99" t="n">
        <v>0</v>
      </c>
      <c r="AK141" s="99" t="n">
        <v>0</v>
      </c>
      <c r="AL141" s="99" t="n">
        <v>0</v>
      </c>
      <c r="AM141" s="99" t="n">
        <v>0</v>
      </c>
      <c r="AN141" s="98"/>
      <c r="AO141" s="98"/>
      <c r="AP141" s="98"/>
      <c r="AQ141" s="98"/>
      <c r="AR141" s="98"/>
    </row>
    <row r="142" customFormat="false" ht="15.75" hidden="false" customHeight="false" outlineLevel="0" collapsed="false">
      <c r="A142" s="93" t="s">
        <v>209</v>
      </c>
      <c r="B142" s="93"/>
      <c r="C142" s="93"/>
      <c r="D142" s="93"/>
      <c r="E142" s="93"/>
      <c r="F142" s="93"/>
      <c r="G142" s="93" t="s">
        <v>1251</v>
      </c>
      <c r="H142" s="93" t="s">
        <v>1252</v>
      </c>
      <c r="I142" s="93" t="s">
        <v>1253</v>
      </c>
      <c r="J142" s="93" t="s">
        <v>1254</v>
      </c>
      <c r="K142" s="93" t="s">
        <v>1255</v>
      </c>
      <c r="L142" s="93" t="s">
        <v>1256</v>
      </c>
      <c r="M142" s="93" t="s">
        <v>1257</v>
      </c>
      <c r="N142" s="93" t="s">
        <v>210</v>
      </c>
      <c r="O142" s="93" t="s">
        <v>1258</v>
      </c>
      <c r="P142" s="93" t="s">
        <v>329</v>
      </c>
      <c r="Q142" s="93" t="s">
        <v>1259</v>
      </c>
      <c r="R142" s="93" t="s">
        <v>1260</v>
      </c>
      <c r="S142" s="93" t="s">
        <v>1297</v>
      </c>
      <c r="T142" s="93" t="s">
        <v>296</v>
      </c>
      <c r="U142" s="93" t="s">
        <v>332</v>
      </c>
      <c r="V142" s="93" t="s">
        <v>298</v>
      </c>
      <c r="W142" s="93" t="s">
        <v>299</v>
      </c>
      <c r="X142" s="93" t="s">
        <v>1298</v>
      </c>
      <c r="Y142" s="93" t="s">
        <v>1266</v>
      </c>
      <c r="Z142" s="96" t="s">
        <v>302</v>
      </c>
      <c r="AA142" s="97" t="n">
        <v>1011</v>
      </c>
      <c r="AB142" s="94" t="n">
        <v>2100</v>
      </c>
      <c r="AC142" s="94" t="n">
        <v>40</v>
      </c>
      <c r="AD142" s="94" t="n">
        <v>18063</v>
      </c>
      <c r="AE142" s="93" t="s">
        <v>283</v>
      </c>
      <c r="AF142" s="93" t="s">
        <v>283</v>
      </c>
      <c r="AG142" s="93" t="s">
        <v>283</v>
      </c>
      <c r="AH142" s="93" t="s">
        <v>283</v>
      </c>
      <c r="AI142" s="94" t="n">
        <v>0</v>
      </c>
      <c r="AJ142" s="94" t="n">
        <v>0</v>
      </c>
      <c r="AK142" s="94" t="n">
        <v>0</v>
      </c>
      <c r="AL142" s="94" t="n">
        <v>0</v>
      </c>
      <c r="AM142" s="94" t="n">
        <v>0</v>
      </c>
      <c r="AN142" s="93"/>
      <c r="AO142" s="93"/>
      <c r="AP142" s="93"/>
      <c r="AQ142" s="93"/>
      <c r="AR142" s="93"/>
    </row>
    <row r="143" customFormat="false" ht="15.75" hidden="false" customHeight="false" outlineLevel="0" collapsed="false">
      <c r="A143" s="98" t="s">
        <v>209</v>
      </c>
      <c r="B143" s="98"/>
      <c r="C143" s="98"/>
      <c r="D143" s="98"/>
      <c r="E143" s="98"/>
      <c r="F143" s="98"/>
      <c r="G143" s="98" t="s">
        <v>1251</v>
      </c>
      <c r="H143" s="98" t="s">
        <v>1252</v>
      </c>
      <c r="I143" s="98" t="s">
        <v>1253</v>
      </c>
      <c r="J143" s="98" t="s">
        <v>1254</v>
      </c>
      <c r="K143" s="98" t="s">
        <v>1255</v>
      </c>
      <c r="L143" s="98" t="s">
        <v>1256</v>
      </c>
      <c r="M143" s="98" t="s">
        <v>1257</v>
      </c>
      <c r="N143" s="98" t="s">
        <v>210</v>
      </c>
      <c r="O143" s="98" t="s">
        <v>1258</v>
      </c>
      <c r="P143" s="98" t="s">
        <v>329</v>
      </c>
      <c r="Q143" s="98" t="s">
        <v>1259</v>
      </c>
      <c r="R143" s="98" t="s">
        <v>1260</v>
      </c>
      <c r="S143" s="98" t="s">
        <v>1299</v>
      </c>
      <c r="T143" s="98" t="s">
        <v>296</v>
      </c>
      <c r="U143" s="98" t="s">
        <v>332</v>
      </c>
      <c r="V143" s="98" t="s">
        <v>298</v>
      </c>
      <c r="W143" s="98" t="s">
        <v>299</v>
      </c>
      <c r="X143" s="98" t="s">
        <v>1300</v>
      </c>
      <c r="Y143" s="98" t="s">
        <v>1266</v>
      </c>
      <c r="Z143" s="101" t="s">
        <v>302</v>
      </c>
      <c r="AA143" s="102" t="n">
        <v>1011</v>
      </c>
      <c r="AB143" s="99" t="n">
        <v>2100</v>
      </c>
      <c r="AC143" s="99" t="n">
        <v>40</v>
      </c>
      <c r="AD143" s="99" t="n">
        <v>18064</v>
      </c>
      <c r="AE143" s="98" t="s">
        <v>283</v>
      </c>
      <c r="AF143" s="98" t="s">
        <v>283</v>
      </c>
      <c r="AG143" s="98" t="s">
        <v>283</v>
      </c>
      <c r="AH143" s="98" t="s">
        <v>283</v>
      </c>
      <c r="AI143" s="99" t="n">
        <v>0</v>
      </c>
      <c r="AJ143" s="99" t="n">
        <v>0</v>
      </c>
      <c r="AK143" s="99" t="n">
        <v>0</v>
      </c>
      <c r="AL143" s="99" t="n">
        <v>0</v>
      </c>
      <c r="AM143" s="99" t="n">
        <v>0</v>
      </c>
      <c r="AN143" s="98" t="s">
        <v>283</v>
      </c>
      <c r="AO143" s="98" t="s">
        <v>283</v>
      </c>
      <c r="AP143" s="98" t="s">
        <v>283</v>
      </c>
      <c r="AQ143" s="98" t="s">
        <v>283</v>
      </c>
      <c r="AR143" s="99" t="n">
        <v>5.45</v>
      </c>
    </row>
    <row r="144" customFormat="false" ht="15.75" hidden="false" customHeight="false" outlineLevel="0" collapsed="false">
      <c r="A144" s="93" t="s">
        <v>209</v>
      </c>
      <c r="B144" s="93"/>
      <c r="C144" s="93"/>
      <c r="D144" s="93"/>
      <c r="E144" s="93"/>
      <c r="F144" s="93"/>
      <c r="G144" s="93" t="s">
        <v>1251</v>
      </c>
      <c r="H144" s="93" t="s">
        <v>1252</v>
      </c>
      <c r="I144" s="93" t="s">
        <v>1253</v>
      </c>
      <c r="J144" s="93" t="s">
        <v>1254</v>
      </c>
      <c r="K144" s="93" t="s">
        <v>1255</v>
      </c>
      <c r="L144" s="93" t="s">
        <v>1256</v>
      </c>
      <c r="M144" s="93" t="s">
        <v>1257</v>
      </c>
      <c r="N144" s="93" t="s">
        <v>210</v>
      </c>
      <c r="O144" s="93" t="s">
        <v>1258</v>
      </c>
      <c r="P144" s="93" t="s">
        <v>329</v>
      </c>
      <c r="Q144" s="93" t="s">
        <v>1259</v>
      </c>
      <c r="R144" s="93" t="s">
        <v>1260</v>
      </c>
      <c r="S144" s="93" t="s">
        <v>1301</v>
      </c>
      <c r="T144" s="93" t="s">
        <v>296</v>
      </c>
      <c r="U144" s="93" t="s">
        <v>332</v>
      </c>
      <c r="V144" s="93" t="s">
        <v>298</v>
      </c>
      <c r="W144" s="93" t="s">
        <v>299</v>
      </c>
      <c r="X144" s="93" t="s">
        <v>1302</v>
      </c>
      <c r="Y144" s="93" t="s">
        <v>1303</v>
      </c>
      <c r="Z144" s="96" t="s">
        <v>302</v>
      </c>
      <c r="AA144" s="97" t="n">
        <v>1011</v>
      </c>
      <c r="AB144" s="94" t="n">
        <v>2100</v>
      </c>
      <c r="AC144" s="94" t="n">
        <v>40</v>
      </c>
      <c r="AD144" s="94" t="n">
        <v>18065</v>
      </c>
      <c r="AE144" s="93" t="s">
        <v>283</v>
      </c>
      <c r="AF144" s="93" t="s">
        <v>283</v>
      </c>
      <c r="AG144" s="93" t="s">
        <v>283</v>
      </c>
      <c r="AH144" s="93" t="s">
        <v>283</v>
      </c>
      <c r="AI144" s="94" t="n">
        <v>0</v>
      </c>
      <c r="AJ144" s="94" t="n">
        <v>0</v>
      </c>
      <c r="AK144" s="94" t="n">
        <v>0</v>
      </c>
      <c r="AL144" s="94" t="n">
        <v>0</v>
      </c>
      <c r="AM144" s="94" t="n">
        <v>0</v>
      </c>
      <c r="AN144" s="93"/>
      <c r="AO144" s="93"/>
      <c r="AP144" s="93"/>
      <c r="AQ144" s="93"/>
      <c r="AR144" s="93"/>
    </row>
    <row r="145" customFormat="false" ht="15.75" hidden="false" customHeight="false" outlineLevel="0" collapsed="false">
      <c r="A145" s="98" t="s">
        <v>209</v>
      </c>
      <c r="B145" s="98"/>
      <c r="C145" s="98"/>
      <c r="D145" s="98"/>
      <c r="E145" s="98"/>
      <c r="F145" s="98"/>
      <c r="G145" s="98" t="s">
        <v>1251</v>
      </c>
      <c r="H145" s="98" t="s">
        <v>1252</v>
      </c>
      <c r="I145" s="98" t="s">
        <v>1253</v>
      </c>
      <c r="J145" s="98" t="s">
        <v>1254</v>
      </c>
      <c r="K145" s="98" t="s">
        <v>1255</v>
      </c>
      <c r="L145" s="98" t="s">
        <v>1256</v>
      </c>
      <c r="M145" s="98" t="s">
        <v>1257</v>
      </c>
      <c r="N145" s="98" t="s">
        <v>210</v>
      </c>
      <c r="O145" s="98" t="s">
        <v>1258</v>
      </c>
      <c r="P145" s="98" t="s">
        <v>329</v>
      </c>
      <c r="Q145" s="98" t="s">
        <v>1259</v>
      </c>
      <c r="R145" s="98" t="s">
        <v>1260</v>
      </c>
      <c r="S145" s="98" t="s">
        <v>1304</v>
      </c>
      <c r="T145" s="98" t="s">
        <v>296</v>
      </c>
      <c r="U145" s="98" t="s">
        <v>332</v>
      </c>
      <c r="V145" s="98" t="s">
        <v>298</v>
      </c>
      <c r="W145" s="98" t="s">
        <v>299</v>
      </c>
      <c r="X145" s="98" t="s">
        <v>1305</v>
      </c>
      <c r="Y145" s="98" t="s">
        <v>1266</v>
      </c>
      <c r="Z145" s="101" t="s">
        <v>302</v>
      </c>
      <c r="AA145" s="102" t="n">
        <v>1011</v>
      </c>
      <c r="AB145" s="99" t="n">
        <v>2100</v>
      </c>
      <c r="AC145" s="99" t="n">
        <v>40</v>
      </c>
      <c r="AD145" s="99" t="n">
        <v>18066</v>
      </c>
      <c r="AE145" s="98" t="s">
        <v>283</v>
      </c>
      <c r="AF145" s="98" t="s">
        <v>283</v>
      </c>
      <c r="AG145" s="98" t="s">
        <v>283</v>
      </c>
      <c r="AH145" s="98" t="s">
        <v>283</v>
      </c>
      <c r="AI145" s="99" t="n">
        <v>0</v>
      </c>
      <c r="AJ145" s="99" t="n">
        <v>0</v>
      </c>
      <c r="AK145" s="99" t="n">
        <v>0</v>
      </c>
      <c r="AL145" s="99" t="n">
        <v>0</v>
      </c>
      <c r="AM145" s="99" t="n">
        <v>0</v>
      </c>
      <c r="AN145" s="98" t="s">
        <v>283</v>
      </c>
      <c r="AO145" s="98" t="s">
        <v>283</v>
      </c>
      <c r="AP145" s="98" t="s">
        <v>283</v>
      </c>
      <c r="AQ145" s="98" t="s">
        <v>283</v>
      </c>
      <c r="AR145" s="99" t="n">
        <v>3.07</v>
      </c>
    </row>
    <row r="146" customFormat="false" ht="15.75" hidden="false" customHeight="false" outlineLevel="0" collapsed="false">
      <c r="A146" s="93" t="s">
        <v>209</v>
      </c>
      <c r="B146" s="93"/>
      <c r="C146" s="93"/>
      <c r="D146" s="93"/>
      <c r="E146" s="93"/>
      <c r="F146" s="93"/>
      <c r="G146" s="93" t="s">
        <v>1251</v>
      </c>
      <c r="H146" s="93" t="s">
        <v>1252</v>
      </c>
      <c r="I146" s="93" t="s">
        <v>1253</v>
      </c>
      <c r="J146" s="93" t="s">
        <v>1254</v>
      </c>
      <c r="K146" s="93" t="s">
        <v>1255</v>
      </c>
      <c r="L146" s="93" t="s">
        <v>1256</v>
      </c>
      <c r="M146" s="93" t="s">
        <v>1257</v>
      </c>
      <c r="N146" s="93" t="s">
        <v>210</v>
      </c>
      <c r="O146" s="93" t="s">
        <v>1258</v>
      </c>
      <c r="P146" s="93" t="s">
        <v>329</v>
      </c>
      <c r="Q146" s="93" t="s">
        <v>1259</v>
      </c>
      <c r="R146" s="93" t="s">
        <v>1260</v>
      </c>
      <c r="S146" s="93" t="s">
        <v>1306</v>
      </c>
      <c r="T146" s="93" t="s">
        <v>296</v>
      </c>
      <c r="U146" s="93" t="s">
        <v>332</v>
      </c>
      <c r="V146" s="93" t="s">
        <v>298</v>
      </c>
      <c r="W146" s="93" t="s">
        <v>299</v>
      </c>
      <c r="X146" s="93" t="s">
        <v>1307</v>
      </c>
      <c r="Y146" s="93" t="s">
        <v>1266</v>
      </c>
      <c r="Z146" s="96" t="s">
        <v>302</v>
      </c>
      <c r="AA146" s="97" t="n">
        <v>1011</v>
      </c>
      <c r="AB146" s="94" t="n">
        <v>2100</v>
      </c>
      <c r="AC146" s="94" t="n">
        <v>40</v>
      </c>
      <c r="AD146" s="94" t="n">
        <v>18067</v>
      </c>
      <c r="AE146" s="93" t="s">
        <v>283</v>
      </c>
      <c r="AF146" s="93" t="s">
        <v>283</v>
      </c>
      <c r="AG146" s="93" t="s">
        <v>283</v>
      </c>
      <c r="AH146" s="93" t="s">
        <v>283</v>
      </c>
      <c r="AI146" s="94" t="n">
        <v>0</v>
      </c>
      <c r="AJ146" s="94" t="n">
        <v>0</v>
      </c>
      <c r="AK146" s="94" t="n">
        <v>0</v>
      </c>
      <c r="AL146" s="94" t="n">
        <v>0</v>
      </c>
      <c r="AM146" s="94" t="n">
        <v>0</v>
      </c>
      <c r="AN146" s="93" t="s">
        <v>283</v>
      </c>
      <c r="AO146" s="93" t="s">
        <v>283</v>
      </c>
      <c r="AP146" s="93" t="s">
        <v>283</v>
      </c>
      <c r="AQ146" s="93" t="s">
        <v>283</v>
      </c>
      <c r="AR146" s="94" t="n">
        <v>2.5</v>
      </c>
    </row>
    <row r="147" customFormat="false" ht="15.75" hidden="false" customHeight="false" outlineLevel="0" collapsed="false">
      <c r="A147" s="98" t="s">
        <v>209</v>
      </c>
      <c r="B147" s="98"/>
      <c r="C147" s="98"/>
      <c r="D147" s="98"/>
      <c r="E147" s="98"/>
      <c r="F147" s="98"/>
      <c r="G147" s="98" t="s">
        <v>1251</v>
      </c>
      <c r="H147" s="98" t="s">
        <v>1252</v>
      </c>
      <c r="I147" s="98" t="s">
        <v>1253</v>
      </c>
      <c r="J147" s="98" t="s">
        <v>1254</v>
      </c>
      <c r="K147" s="98" t="s">
        <v>1255</v>
      </c>
      <c r="L147" s="98" t="s">
        <v>1256</v>
      </c>
      <c r="M147" s="98" t="s">
        <v>1257</v>
      </c>
      <c r="N147" s="98" t="s">
        <v>210</v>
      </c>
      <c r="O147" s="98" t="s">
        <v>1258</v>
      </c>
      <c r="P147" s="98" t="s">
        <v>329</v>
      </c>
      <c r="Q147" s="98" t="s">
        <v>1259</v>
      </c>
      <c r="R147" s="98" t="s">
        <v>1260</v>
      </c>
      <c r="S147" s="98" t="s">
        <v>1308</v>
      </c>
      <c r="T147" s="98" t="s">
        <v>296</v>
      </c>
      <c r="U147" s="98" t="s">
        <v>332</v>
      </c>
      <c r="V147" s="98" t="s">
        <v>298</v>
      </c>
      <c r="W147" s="98" t="s">
        <v>299</v>
      </c>
      <c r="X147" s="98" t="s">
        <v>1309</v>
      </c>
      <c r="Y147" s="98" t="s">
        <v>1266</v>
      </c>
      <c r="Z147" s="101" t="s">
        <v>302</v>
      </c>
      <c r="AA147" s="102" t="n">
        <v>1011</v>
      </c>
      <c r="AB147" s="99" t="n">
        <v>2100</v>
      </c>
      <c r="AC147" s="99" t="n">
        <v>40</v>
      </c>
      <c r="AD147" s="99" t="n">
        <v>18068</v>
      </c>
      <c r="AE147" s="98" t="s">
        <v>283</v>
      </c>
      <c r="AF147" s="98" t="s">
        <v>283</v>
      </c>
      <c r="AG147" s="98" t="s">
        <v>283</v>
      </c>
      <c r="AH147" s="98" t="s">
        <v>283</v>
      </c>
      <c r="AI147" s="99" t="n">
        <v>0</v>
      </c>
      <c r="AJ147" s="99" t="n">
        <v>0</v>
      </c>
      <c r="AK147" s="99" t="n">
        <v>0</v>
      </c>
      <c r="AL147" s="99" t="n">
        <v>0</v>
      </c>
      <c r="AM147" s="99" t="n">
        <v>0</v>
      </c>
      <c r="AN147" s="98"/>
      <c r="AO147" s="98"/>
      <c r="AP147" s="98"/>
      <c r="AQ147" s="98"/>
      <c r="AR147" s="98"/>
    </row>
    <row r="148" customFormat="false" ht="15.75" hidden="false" customHeight="false" outlineLevel="0" collapsed="false">
      <c r="A148" s="93" t="s">
        <v>209</v>
      </c>
      <c r="B148" s="93"/>
      <c r="C148" s="93"/>
      <c r="D148" s="93"/>
      <c r="E148" s="93"/>
      <c r="F148" s="93"/>
      <c r="G148" s="93" t="s">
        <v>1251</v>
      </c>
      <c r="H148" s="93" t="s">
        <v>1252</v>
      </c>
      <c r="I148" s="93" t="s">
        <v>1253</v>
      </c>
      <c r="J148" s="93" t="s">
        <v>1254</v>
      </c>
      <c r="K148" s="93" t="s">
        <v>1255</v>
      </c>
      <c r="L148" s="93" t="s">
        <v>1256</v>
      </c>
      <c r="M148" s="93" t="s">
        <v>1257</v>
      </c>
      <c r="N148" s="93" t="s">
        <v>210</v>
      </c>
      <c r="O148" s="93" t="s">
        <v>1258</v>
      </c>
      <c r="P148" s="93" t="s">
        <v>329</v>
      </c>
      <c r="Q148" s="93" t="s">
        <v>1259</v>
      </c>
      <c r="R148" s="93" t="s">
        <v>1260</v>
      </c>
      <c r="S148" s="93" t="s">
        <v>1310</v>
      </c>
      <c r="T148" s="93" t="s">
        <v>296</v>
      </c>
      <c r="U148" s="93" t="s">
        <v>332</v>
      </c>
      <c r="V148" s="93" t="s">
        <v>298</v>
      </c>
      <c r="W148" s="93" t="s">
        <v>299</v>
      </c>
      <c r="X148" s="93" t="s">
        <v>1311</v>
      </c>
      <c r="Y148" s="93" t="s">
        <v>1266</v>
      </c>
      <c r="Z148" s="96" t="s">
        <v>302</v>
      </c>
      <c r="AA148" s="97" t="n">
        <v>1011</v>
      </c>
      <c r="AB148" s="94" t="n">
        <v>2100</v>
      </c>
      <c r="AC148" s="94" t="n">
        <v>40</v>
      </c>
      <c r="AD148" s="94" t="n">
        <v>18069</v>
      </c>
      <c r="AE148" s="93" t="s">
        <v>283</v>
      </c>
      <c r="AF148" s="93" t="s">
        <v>283</v>
      </c>
      <c r="AG148" s="93" t="s">
        <v>283</v>
      </c>
      <c r="AH148" s="93" t="s">
        <v>283</v>
      </c>
      <c r="AI148" s="94" t="n">
        <v>0</v>
      </c>
      <c r="AJ148" s="94" t="n">
        <v>0</v>
      </c>
      <c r="AK148" s="94" t="n">
        <v>0</v>
      </c>
      <c r="AL148" s="94" t="n">
        <v>0</v>
      </c>
      <c r="AM148" s="94" t="n">
        <v>0</v>
      </c>
      <c r="AN148" s="93"/>
      <c r="AO148" s="93"/>
      <c r="AP148" s="93"/>
      <c r="AQ148" s="93"/>
      <c r="AR148" s="93"/>
    </row>
    <row r="149" customFormat="false" ht="15.75" hidden="false" customHeight="false" outlineLevel="0" collapsed="false">
      <c r="A149" s="98" t="s">
        <v>209</v>
      </c>
      <c r="B149" s="98"/>
      <c r="C149" s="98"/>
      <c r="D149" s="98"/>
      <c r="E149" s="98"/>
      <c r="F149" s="98"/>
      <c r="G149" s="98" t="s">
        <v>1251</v>
      </c>
      <c r="H149" s="98" t="s">
        <v>1252</v>
      </c>
      <c r="I149" s="98" t="s">
        <v>1253</v>
      </c>
      <c r="J149" s="98" t="s">
        <v>1254</v>
      </c>
      <c r="K149" s="98" t="s">
        <v>1255</v>
      </c>
      <c r="L149" s="98" t="s">
        <v>1256</v>
      </c>
      <c r="M149" s="98" t="s">
        <v>1257</v>
      </c>
      <c r="N149" s="98" t="s">
        <v>210</v>
      </c>
      <c r="O149" s="98" t="s">
        <v>1258</v>
      </c>
      <c r="P149" s="98" t="s">
        <v>329</v>
      </c>
      <c r="Q149" s="98" t="s">
        <v>1259</v>
      </c>
      <c r="R149" s="98" t="s">
        <v>1260</v>
      </c>
      <c r="S149" s="98" t="s">
        <v>1312</v>
      </c>
      <c r="T149" s="98" t="s">
        <v>296</v>
      </c>
      <c r="U149" s="98" t="s">
        <v>332</v>
      </c>
      <c r="V149" s="98" t="s">
        <v>298</v>
      </c>
      <c r="W149" s="98" t="s">
        <v>299</v>
      </c>
      <c r="X149" s="98" t="s">
        <v>1313</v>
      </c>
      <c r="Y149" s="98" t="s">
        <v>1266</v>
      </c>
      <c r="Z149" s="101" t="s">
        <v>302</v>
      </c>
      <c r="AA149" s="102" t="n">
        <v>1011</v>
      </c>
      <c r="AB149" s="99" t="n">
        <v>2100</v>
      </c>
      <c r="AC149" s="99" t="n">
        <v>40</v>
      </c>
      <c r="AD149" s="99" t="n">
        <v>18070</v>
      </c>
      <c r="AE149" s="98" t="s">
        <v>283</v>
      </c>
      <c r="AF149" s="98" t="s">
        <v>283</v>
      </c>
      <c r="AG149" s="98" t="s">
        <v>283</v>
      </c>
      <c r="AH149" s="98" t="s">
        <v>283</v>
      </c>
      <c r="AI149" s="99" t="n">
        <v>0</v>
      </c>
      <c r="AJ149" s="99" t="n">
        <v>0</v>
      </c>
      <c r="AK149" s="99" t="n">
        <v>0</v>
      </c>
      <c r="AL149" s="99" t="n">
        <v>0</v>
      </c>
      <c r="AM149" s="99" t="n">
        <v>0</v>
      </c>
      <c r="AN149" s="98"/>
      <c r="AO149" s="98"/>
      <c r="AP149" s="98"/>
      <c r="AQ149" s="98"/>
      <c r="AR149" s="98"/>
    </row>
    <row r="150" customFormat="false" ht="15.75" hidden="false" customHeight="false" outlineLevel="0" collapsed="false">
      <c r="A150" s="93" t="s">
        <v>209</v>
      </c>
      <c r="B150" s="93"/>
      <c r="C150" s="93"/>
      <c r="D150" s="93"/>
      <c r="E150" s="93"/>
      <c r="F150" s="93"/>
      <c r="G150" s="93" t="s">
        <v>1251</v>
      </c>
      <c r="H150" s="93" t="s">
        <v>1252</v>
      </c>
      <c r="I150" s="93" t="s">
        <v>1253</v>
      </c>
      <c r="J150" s="93" t="s">
        <v>1254</v>
      </c>
      <c r="K150" s="93" t="s">
        <v>1255</v>
      </c>
      <c r="L150" s="93" t="s">
        <v>1256</v>
      </c>
      <c r="M150" s="93" t="s">
        <v>1257</v>
      </c>
      <c r="N150" s="93" t="s">
        <v>210</v>
      </c>
      <c r="O150" s="93" t="s">
        <v>1258</v>
      </c>
      <c r="P150" s="93" t="s">
        <v>329</v>
      </c>
      <c r="Q150" s="93" t="s">
        <v>1259</v>
      </c>
      <c r="R150" s="93" t="s">
        <v>1260</v>
      </c>
      <c r="S150" s="93" t="s">
        <v>1314</v>
      </c>
      <c r="T150" s="93" t="s">
        <v>296</v>
      </c>
      <c r="U150" s="93" t="s">
        <v>332</v>
      </c>
      <c r="V150" s="93" t="s">
        <v>298</v>
      </c>
      <c r="W150" s="93" t="s">
        <v>299</v>
      </c>
      <c r="X150" s="93" t="s">
        <v>1315</v>
      </c>
      <c r="Y150" s="93" t="s">
        <v>1316</v>
      </c>
      <c r="Z150" s="96" t="s">
        <v>302</v>
      </c>
      <c r="AA150" s="97" t="n">
        <v>1011</v>
      </c>
      <c r="AB150" s="94" t="n">
        <v>2100</v>
      </c>
      <c r="AC150" s="94" t="n">
        <v>40</v>
      </c>
      <c r="AD150" s="94" t="n">
        <v>18071</v>
      </c>
      <c r="AE150" s="93" t="s">
        <v>283</v>
      </c>
      <c r="AF150" s="93" t="s">
        <v>283</v>
      </c>
      <c r="AG150" s="93" t="s">
        <v>283</v>
      </c>
      <c r="AH150" s="93" t="s">
        <v>283</v>
      </c>
      <c r="AI150" s="94" t="n">
        <v>0</v>
      </c>
      <c r="AJ150" s="94" t="n">
        <v>0</v>
      </c>
      <c r="AK150" s="94" t="n">
        <v>0</v>
      </c>
      <c r="AL150" s="94" t="n">
        <v>0</v>
      </c>
      <c r="AM150" s="94" t="n">
        <v>0</v>
      </c>
      <c r="AN150" s="93"/>
      <c r="AO150" s="93"/>
      <c r="AP150" s="93"/>
      <c r="AQ150" s="93"/>
      <c r="AR150" s="93"/>
    </row>
    <row r="151" customFormat="false" ht="15.75" hidden="false" customHeight="false" outlineLevel="0" collapsed="false">
      <c r="A151" s="98" t="s">
        <v>209</v>
      </c>
      <c r="B151" s="98"/>
      <c r="C151" s="98"/>
      <c r="D151" s="98"/>
      <c r="E151" s="98"/>
      <c r="F151" s="98"/>
      <c r="G151" s="98" t="s">
        <v>1251</v>
      </c>
      <c r="H151" s="98" t="s">
        <v>1252</v>
      </c>
      <c r="I151" s="98" t="s">
        <v>1253</v>
      </c>
      <c r="J151" s="98" t="s">
        <v>1254</v>
      </c>
      <c r="K151" s="98" t="s">
        <v>1255</v>
      </c>
      <c r="L151" s="98" t="s">
        <v>1256</v>
      </c>
      <c r="M151" s="98" t="s">
        <v>1257</v>
      </c>
      <c r="N151" s="98" t="s">
        <v>210</v>
      </c>
      <c r="O151" s="98" t="s">
        <v>1258</v>
      </c>
      <c r="P151" s="98" t="s">
        <v>329</v>
      </c>
      <c r="Q151" s="98" t="s">
        <v>1259</v>
      </c>
      <c r="R151" s="98" t="s">
        <v>1260</v>
      </c>
      <c r="S151" s="98" t="s">
        <v>1317</v>
      </c>
      <c r="T151" s="98" t="s">
        <v>296</v>
      </c>
      <c r="U151" s="98" t="s">
        <v>332</v>
      </c>
      <c r="V151" s="98" t="s">
        <v>298</v>
      </c>
      <c r="W151" s="98" t="s">
        <v>299</v>
      </c>
      <c r="X151" s="98" t="s">
        <v>1318</v>
      </c>
      <c r="Y151" s="98" t="s">
        <v>1316</v>
      </c>
      <c r="Z151" s="101" t="s">
        <v>302</v>
      </c>
      <c r="AA151" s="102" t="n">
        <v>1011</v>
      </c>
      <c r="AB151" s="99" t="n">
        <v>2100</v>
      </c>
      <c r="AC151" s="99" t="n">
        <v>40</v>
      </c>
      <c r="AD151" s="99" t="n">
        <v>18072</v>
      </c>
      <c r="AE151" s="98" t="s">
        <v>283</v>
      </c>
      <c r="AF151" s="98" t="s">
        <v>283</v>
      </c>
      <c r="AG151" s="98" t="s">
        <v>283</v>
      </c>
      <c r="AH151" s="98" t="s">
        <v>283</v>
      </c>
      <c r="AI151" s="99" t="n">
        <v>0</v>
      </c>
      <c r="AJ151" s="99" t="n">
        <v>0</v>
      </c>
      <c r="AK151" s="99" t="n">
        <v>0</v>
      </c>
      <c r="AL151" s="99" t="n">
        <v>0</v>
      </c>
      <c r="AM151" s="99" t="n">
        <v>0</v>
      </c>
      <c r="AN151" s="98"/>
      <c r="AO151" s="98"/>
      <c r="AP151" s="98"/>
      <c r="AQ151" s="98"/>
      <c r="AR151" s="98"/>
    </row>
    <row r="152" customFormat="false" ht="15.75" hidden="false" customHeight="false" outlineLevel="0" collapsed="false">
      <c r="A152" s="93" t="s">
        <v>209</v>
      </c>
      <c r="B152" s="93"/>
      <c r="C152" s="93"/>
      <c r="D152" s="93"/>
      <c r="E152" s="93"/>
      <c r="F152" s="93"/>
      <c r="G152" s="93" t="s">
        <v>1251</v>
      </c>
      <c r="H152" s="93" t="s">
        <v>1252</v>
      </c>
      <c r="I152" s="93" t="s">
        <v>1253</v>
      </c>
      <c r="J152" s="93" t="s">
        <v>1254</v>
      </c>
      <c r="K152" s="93" t="s">
        <v>1255</v>
      </c>
      <c r="L152" s="93" t="s">
        <v>1256</v>
      </c>
      <c r="M152" s="93" t="s">
        <v>1257</v>
      </c>
      <c r="N152" s="93" t="s">
        <v>210</v>
      </c>
      <c r="O152" s="93" t="s">
        <v>1258</v>
      </c>
      <c r="P152" s="93" t="s">
        <v>329</v>
      </c>
      <c r="Q152" s="93" t="s">
        <v>1259</v>
      </c>
      <c r="R152" s="93" t="s">
        <v>1260</v>
      </c>
      <c r="S152" s="93" t="s">
        <v>1319</v>
      </c>
      <c r="T152" s="93" t="s">
        <v>296</v>
      </c>
      <c r="U152" s="93" t="s">
        <v>332</v>
      </c>
      <c r="V152" s="93" t="s">
        <v>298</v>
      </c>
      <c r="W152" s="93" t="s">
        <v>299</v>
      </c>
      <c r="X152" s="93" t="s">
        <v>1320</v>
      </c>
      <c r="Y152" s="93" t="s">
        <v>1266</v>
      </c>
      <c r="Z152" s="96" t="s">
        <v>302</v>
      </c>
      <c r="AA152" s="97" t="n">
        <v>1011</v>
      </c>
      <c r="AB152" s="94" t="n">
        <v>2100</v>
      </c>
      <c r="AC152" s="94" t="n">
        <v>40</v>
      </c>
      <c r="AD152" s="94" t="n">
        <v>18073</v>
      </c>
      <c r="AE152" s="93" t="s">
        <v>283</v>
      </c>
      <c r="AF152" s="93" t="s">
        <v>283</v>
      </c>
      <c r="AG152" s="93" t="s">
        <v>283</v>
      </c>
      <c r="AH152" s="93" t="s">
        <v>283</v>
      </c>
      <c r="AI152" s="94" t="n">
        <v>0</v>
      </c>
      <c r="AJ152" s="94" t="n">
        <v>0</v>
      </c>
      <c r="AK152" s="94" t="n">
        <v>0</v>
      </c>
      <c r="AL152" s="94" t="n">
        <v>0</v>
      </c>
      <c r="AM152" s="94" t="n">
        <v>0</v>
      </c>
      <c r="AN152" s="93"/>
      <c r="AO152" s="93"/>
      <c r="AP152" s="93"/>
      <c r="AQ152" s="93"/>
      <c r="AR152" s="93"/>
    </row>
    <row r="153" customFormat="false" ht="15.75" hidden="false" customHeight="false" outlineLevel="0" collapsed="false">
      <c r="A153" s="98" t="s">
        <v>209</v>
      </c>
      <c r="B153" s="99" t="n">
        <v>3157</v>
      </c>
      <c r="C153" s="98" t="s">
        <v>1321</v>
      </c>
      <c r="D153" s="100" t="s">
        <v>281</v>
      </c>
      <c r="E153" s="98" t="s">
        <v>1322</v>
      </c>
      <c r="F153" s="98" t="s">
        <v>283</v>
      </c>
      <c r="G153" s="98" t="s">
        <v>1251</v>
      </c>
      <c r="H153" s="98" t="s">
        <v>1252</v>
      </c>
      <c r="I153" s="98" t="s">
        <v>1253</v>
      </c>
      <c r="J153" s="98" t="s">
        <v>1254</v>
      </c>
      <c r="K153" s="98" t="s">
        <v>1255</v>
      </c>
      <c r="L153" s="98" t="s">
        <v>1256</v>
      </c>
      <c r="M153" s="98" t="s">
        <v>1257</v>
      </c>
      <c r="N153" s="98" t="s">
        <v>210</v>
      </c>
      <c r="O153" s="98" t="s">
        <v>1323</v>
      </c>
      <c r="P153" s="98" t="s">
        <v>292</v>
      </c>
      <c r="Q153" s="98" t="s">
        <v>1324</v>
      </c>
      <c r="R153" s="98" t="s">
        <v>1325</v>
      </c>
      <c r="S153" s="98" t="s">
        <v>1326</v>
      </c>
      <c r="T153" s="98" t="s">
        <v>312</v>
      </c>
      <c r="U153" s="98" t="s">
        <v>297</v>
      </c>
      <c r="V153" s="98" t="s">
        <v>298</v>
      </c>
      <c r="W153" s="98" t="s">
        <v>386</v>
      </c>
      <c r="X153" s="98" t="s">
        <v>1327</v>
      </c>
      <c r="Y153" s="98" t="s">
        <v>1328</v>
      </c>
      <c r="Z153" s="101" t="s">
        <v>378</v>
      </c>
      <c r="AA153" s="102" t="n">
        <v>1011</v>
      </c>
      <c r="AB153" s="99" t="n">
        <v>2100</v>
      </c>
      <c r="AC153" s="99" t="n">
        <v>41</v>
      </c>
      <c r="AD153" s="99" t="n">
        <v>18264</v>
      </c>
      <c r="AE153" s="98" t="s">
        <v>1172</v>
      </c>
      <c r="AF153" s="98" t="s">
        <v>283</v>
      </c>
      <c r="AG153" s="98" t="s">
        <v>283</v>
      </c>
      <c r="AH153" s="98" t="s">
        <v>283</v>
      </c>
      <c r="AI153" s="99" t="n">
        <v>1</v>
      </c>
      <c r="AJ153" s="99" t="n">
        <v>0</v>
      </c>
      <c r="AK153" s="99" t="n">
        <v>0</v>
      </c>
      <c r="AL153" s="99" t="n">
        <v>0</v>
      </c>
      <c r="AM153" s="99" t="n">
        <v>1</v>
      </c>
      <c r="AN153" s="98"/>
      <c r="AO153" s="98"/>
      <c r="AP153" s="98"/>
      <c r="AQ153" s="98"/>
      <c r="AR153" s="98"/>
    </row>
    <row r="154" customFormat="false" ht="15.75" hidden="false" customHeight="false" outlineLevel="0" collapsed="false">
      <c r="A154" s="93" t="s">
        <v>209</v>
      </c>
      <c r="B154" s="94" t="n">
        <v>2331</v>
      </c>
      <c r="C154" s="93" t="s">
        <v>1329</v>
      </c>
      <c r="D154" s="93" t="s">
        <v>614</v>
      </c>
      <c r="E154" s="93" t="s">
        <v>614</v>
      </c>
      <c r="F154" s="93" t="s">
        <v>283</v>
      </c>
      <c r="G154" s="93" t="s">
        <v>1251</v>
      </c>
      <c r="H154" s="93" t="s">
        <v>1252</v>
      </c>
      <c r="I154" s="93" t="s">
        <v>1253</v>
      </c>
      <c r="J154" s="93" t="s">
        <v>1254</v>
      </c>
      <c r="K154" s="93" t="s">
        <v>1255</v>
      </c>
      <c r="L154" s="93" t="s">
        <v>1256</v>
      </c>
      <c r="M154" s="93" t="s">
        <v>1257</v>
      </c>
      <c r="N154" s="93" t="s">
        <v>210</v>
      </c>
      <c r="O154" s="93" t="s">
        <v>1330</v>
      </c>
      <c r="P154" s="93" t="s">
        <v>329</v>
      </c>
      <c r="Q154" s="93" t="s">
        <v>1331</v>
      </c>
      <c r="R154" s="93" t="s">
        <v>1332</v>
      </c>
      <c r="S154" s="93" t="s">
        <v>1333</v>
      </c>
      <c r="T154" s="93" t="s">
        <v>312</v>
      </c>
      <c r="U154" s="93" t="s">
        <v>297</v>
      </c>
      <c r="V154" s="93" t="s">
        <v>298</v>
      </c>
      <c r="W154" s="93" t="s">
        <v>299</v>
      </c>
      <c r="X154" s="93" t="s">
        <v>1334</v>
      </c>
      <c r="Y154" s="93" t="s">
        <v>1280</v>
      </c>
      <c r="Z154" s="96" t="s">
        <v>302</v>
      </c>
      <c r="AA154" s="97" t="n">
        <v>1011</v>
      </c>
      <c r="AB154" s="94" t="n">
        <v>2100</v>
      </c>
      <c r="AC154" s="94" t="n">
        <v>42</v>
      </c>
      <c r="AD154" s="94" t="n">
        <v>18132</v>
      </c>
      <c r="AE154" s="93" t="s">
        <v>1335</v>
      </c>
      <c r="AF154" s="93" t="s">
        <v>283</v>
      </c>
      <c r="AG154" s="93" t="s">
        <v>283</v>
      </c>
      <c r="AH154" s="93" t="s">
        <v>283</v>
      </c>
      <c r="AI154" s="94" t="n">
        <v>1</v>
      </c>
      <c r="AJ154" s="94" t="n">
        <v>0</v>
      </c>
      <c r="AK154" s="94" t="n">
        <v>0</v>
      </c>
      <c r="AL154" s="94" t="n">
        <v>0</v>
      </c>
      <c r="AM154" s="94" t="n">
        <v>1</v>
      </c>
      <c r="AN154" s="93" t="s">
        <v>283</v>
      </c>
      <c r="AO154" s="93" t="s">
        <v>283</v>
      </c>
      <c r="AP154" s="93" t="s">
        <v>283</v>
      </c>
      <c r="AQ154" s="93" t="s">
        <v>283</v>
      </c>
      <c r="AR154" s="94" t="n">
        <v>1</v>
      </c>
    </row>
    <row r="155" customFormat="false" ht="15.75" hidden="false" customHeight="false" outlineLevel="0" collapsed="false">
      <c r="A155" s="98" t="s">
        <v>209</v>
      </c>
      <c r="B155" s="98"/>
      <c r="C155" s="98"/>
      <c r="D155" s="98"/>
      <c r="E155" s="98"/>
      <c r="F155" s="98"/>
      <c r="G155" s="98" t="s">
        <v>1251</v>
      </c>
      <c r="H155" s="98" t="s">
        <v>1252</v>
      </c>
      <c r="I155" s="98" t="s">
        <v>1253</v>
      </c>
      <c r="J155" s="98" t="s">
        <v>1254</v>
      </c>
      <c r="K155" s="98" t="s">
        <v>1255</v>
      </c>
      <c r="L155" s="98" t="s">
        <v>1256</v>
      </c>
      <c r="M155" s="98" t="s">
        <v>1257</v>
      </c>
      <c r="N155" s="98" t="s">
        <v>210</v>
      </c>
      <c r="O155" s="98" t="s">
        <v>1330</v>
      </c>
      <c r="P155" s="98" t="s">
        <v>329</v>
      </c>
      <c r="Q155" s="98" t="s">
        <v>1331</v>
      </c>
      <c r="R155" s="98" t="s">
        <v>1332</v>
      </c>
      <c r="S155" s="98" t="s">
        <v>1336</v>
      </c>
      <c r="T155" s="98" t="s">
        <v>376</v>
      </c>
      <c r="U155" s="98" t="s">
        <v>332</v>
      </c>
      <c r="V155" s="98" t="s">
        <v>298</v>
      </c>
      <c r="W155" s="98" t="s">
        <v>299</v>
      </c>
      <c r="X155" s="98" t="s">
        <v>1337</v>
      </c>
      <c r="Y155" s="98" t="s">
        <v>1338</v>
      </c>
      <c r="Z155" s="101" t="s">
        <v>302</v>
      </c>
      <c r="AA155" s="102" t="n">
        <v>1011</v>
      </c>
      <c r="AB155" s="99" t="n">
        <v>2100</v>
      </c>
      <c r="AC155" s="99" t="n">
        <v>42</v>
      </c>
      <c r="AD155" s="99" t="n">
        <v>18133</v>
      </c>
      <c r="AE155" s="98" t="s">
        <v>283</v>
      </c>
      <c r="AF155" s="98" t="s">
        <v>283</v>
      </c>
      <c r="AG155" s="98" t="s">
        <v>283</v>
      </c>
      <c r="AH155" s="98" t="s">
        <v>283</v>
      </c>
      <c r="AI155" s="99" t="n">
        <v>0</v>
      </c>
      <c r="AJ155" s="99" t="n">
        <v>0</v>
      </c>
      <c r="AK155" s="99" t="n">
        <v>0</v>
      </c>
      <c r="AL155" s="99" t="n">
        <v>0</v>
      </c>
      <c r="AM155" s="99" t="n">
        <v>0</v>
      </c>
      <c r="AN155" s="98" t="s">
        <v>283</v>
      </c>
      <c r="AO155" s="98" t="s">
        <v>283</v>
      </c>
      <c r="AP155" s="98" t="s">
        <v>283</v>
      </c>
      <c r="AQ155" s="98" t="s">
        <v>283</v>
      </c>
      <c r="AR155" s="99" t="n">
        <v>3</v>
      </c>
    </row>
    <row r="156" customFormat="false" ht="15.75" hidden="false" customHeight="false" outlineLevel="0" collapsed="false">
      <c r="A156" s="93" t="s">
        <v>209</v>
      </c>
      <c r="B156" s="93"/>
      <c r="C156" s="93"/>
      <c r="D156" s="93"/>
      <c r="E156" s="93"/>
      <c r="F156" s="93"/>
      <c r="G156" s="93" t="s">
        <v>1251</v>
      </c>
      <c r="H156" s="93" t="s">
        <v>1252</v>
      </c>
      <c r="I156" s="93" t="s">
        <v>1253</v>
      </c>
      <c r="J156" s="93" t="s">
        <v>1254</v>
      </c>
      <c r="K156" s="93" t="s">
        <v>1255</v>
      </c>
      <c r="L156" s="93" t="s">
        <v>1256</v>
      </c>
      <c r="M156" s="93" t="s">
        <v>1257</v>
      </c>
      <c r="N156" s="93" t="s">
        <v>210</v>
      </c>
      <c r="O156" s="93" t="s">
        <v>1330</v>
      </c>
      <c r="P156" s="93" t="s">
        <v>329</v>
      </c>
      <c r="Q156" s="93" t="s">
        <v>1331</v>
      </c>
      <c r="R156" s="93" t="s">
        <v>1332</v>
      </c>
      <c r="S156" s="93" t="s">
        <v>1339</v>
      </c>
      <c r="T156" s="93" t="s">
        <v>376</v>
      </c>
      <c r="U156" s="93" t="s">
        <v>332</v>
      </c>
      <c r="V156" s="93" t="s">
        <v>298</v>
      </c>
      <c r="W156" s="93" t="s">
        <v>299</v>
      </c>
      <c r="X156" s="93" t="s">
        <v>1340</v>
      </c>
      <c r="Y156" s="93" t="s">
        <v>1338</v>
      </c>
      <c r="Z156" s="96" t="s">
        <v>302</v>
      </c>
      <c r="AA156" s="97" t="n">
        <v>1011</v>
      </c>
      <c r="AB156" s="94" t="n">
        <v>2100</v>
      </c>
      <c r="AC156" s="94" t="n">
        <v>42</v>
      </c>
      <c r="AD156" s="94" t="n">
        <v>18134</v>
      </c>
      <c r="AE156" s="93" t="s">
        <v>283</v>
      </c>
      <c r="AF156" s="93" t="s">
        <v>283</v>
      </c>
      <c r="AG156" s="93" t="s">
        <v>283</v>
      </c>
      <c r="AH156" s="93" t="s">
        <v>283</v>
      </c>
      <c r="AI156" s="94" t="n">
        <v>0</v>
      </c>
      <c r="AJ156" s="94" t="n">
        <v>0</v>
      </c>
      <c r="AK156" s="94" t="n">
        <v>0</v>
      </c>
      <c r="AL156" s="94" t="n">
        <v>0</v>
      </c>
      <c r="AM156" s="94" t="n">
        <v>0</v>
      </c>
      <c r="AN156" s="93" t="s">
        <v>283</v>
      </c>
      <c r="AO156" s="93" t="s">
        <v>283</v>
      </c>
      <c r="AP156" s="93" t="s">
        <v>283</v>
      </c>
      <c r="AQ156" s="93" t="s">
        <v>283</v>
      </c>
      <c r="AR156" s="94" t="n">
        <v>5</v>
      </c>
    </row>
    <row r="157" customFormat="false" ht="15.75" hidden="false" customHeight="false" outlineLevel="0" collapsed="false">
      <c r="A157" s="98" t="s">
        <v>209</v>
      </c>
      <c r="B157" s="98"/>
      <c r="C157" s="98"/>
      <c r="D157" s="98"/>
      <c r="E157" s="98"/>
      <c r="F157" s="98"/>
      <c r="G157" s="98" t="s">
        <v>1251</v>
      </c>
      <c r="H157" s="98" t="s">
        <v>1252</v>
      </c>
      <c r="I157" s="98" t="s">
        <v>1253</v>
      </c>
      <c r="J157" s="98" t="s">
        <v>1254</v>
      </c>
      <c r="K157" s="98" t="s">
        <v>1255</v>
      </c>
      <c r="L157" s="98" t="s">
        <v>1256</v>
      </c>
      <c r="M157" s="98" t="s">
        <v>1257</v>
      </c>
      <c r="N157" s="98" t="s">
        <v>210</v>
      </c>
      <c r="O157" s="98" t="s">
        <v>1330</v>
      </c>
      <c r="P157" s="98" t="s">
        <v>329</v>
      </c>
      <c r="Q157" s="98" t="s">
        <v>1331</v>
      </c>
      <c r="R157" s="98" t="s">
        <v>1332</v>
      </c>
      <c r="S157" s="98" t="s">
        <v>1341</v>
      </c>
      <c r="T157" s="98" t="s">
        <v>376</v>
      </c>
      <c r="U157" s="98" t="s">
        <v>332</v>
      </c>
      <c r="V157" s="98" t="s">
        <v>298</v>
      </c>
      <c r="W157" s="98" t="s">
        <v>299</v>
      </c>
      <c r="X157" s="98" t="s">
        <v>1342</v>
      </c>
      <c r="Y157" s="98" t="s">
        <v>1338</v>
      </c>
      <c r="Z157" s="101" t="s">
        <v>302</v>
      </c>
      <c r="AA157" s="102" t="n">
        <v>1011</v>
      </c>
      <c r="AB157" s="99" t="n">
        <v>2100</v>
      </c>
      <c r="AC157" s="99" t="n">
        <v>42</v>
      </c>
      <c r="AD157" s="99" t="n">
        <v>18135</v>
      </c>
      <c r="AE157" s="98" t="s">
        <v>283</v>
      </c>
      <c r="AF157" s="98" t="s">
        <v>283</v>
      </c>
      <c r="AG157" s="98" t="s">
        <v>283</v>
      </c>
      <c r="AH157" s="98" t="s">
        <v>283</v>
      </c>
      <c r="AI157" s="99" t="n">
        <v>0</v>
      </c>
      <c r="AJ157" s="99" t="n">
        <v>0</v>
      </c>
      <c r="AK157" s="99" t="n">
        <v>0</v>
      </c>
      <c r="AL157" s="99" t="n">
        <v>0</v>
      </c>
      <c r="AM157" s="99" t="n">
        <v>0</v>
      </c>
      <c r="AN157" s="98" t="s">
        <v>283</v>
      </c>
      <c r="AO157" s="98" t="s">
        <v>283</v>
      </c>
      <c r="AP157" s="98" t="s">
        <v>283</v>
      </c>
      <c r="AQ157" s="98" t="s">
        <v>283</v>
      </c>
      <c r="AR157" s="99" t="n">
        <v>483</v>
      </c>
    </row>
    <row r="158" customFormat="false" ht="15.75" hidden="false" customHeight="false" outlineLevel="0" collapsed="false">
      <c r="A158" s="93" t="s">
        <v>209</v>
      </c>
      <c r="B158" s="94" t="n">
        <v>2524</v>
      </c>
      <c r="C158" s="93" t="s">
        <v>1343</v>
      </c>
      <c r="D158" s="93" t="s">
        <v>614</v>
      </c>
      <c r="E158" s="93" t="s">
        <v>614</v>
      </c>
      <c r="F158" s="93" t="s">
        <v>283</v>
      </c>
      <c r="G158" s="93" t="s">
        <v>1251</v>
      </c>
      <c r="H158" s="93" t="s">
        <v>1252</v>
      </c>
      <c r="I158" s="93" t="s">
        <v>1253</v>
      </c>
      <c r="J158" s="93" t="s">
        <v>1254</v>
      </c>
      <c r="K158" s="93" t="s">
        <v>1255</v>
      </c>
      <c r="L158" s="93" t="s">
        <v>1256</v>
      </c>
      <c r="M158" s="93" t="s">
        <v>1257</v>
      </c>
      <c r="N158" s="93" t="s">
        <v>210</v>
      </c>
      <c r="O158" s="93" t="s">
        <v>1344</v>
      </c>
      <c r="P158" s="93" t="s">
        <v>292</v>
      </c>
      <c r="Q158" s="93" t="s">
        <v>1345</v>
      </c>
      <c r="R158" s="93" t="s">
        <v>1346</v>
      </c>
      <c r="S158" s="93" t="s">
        <v>1347</v>
      </c>
      <c r="T158" s="93" t="s">
        <v>296</v>
      </c>
      <c r="U158" s="93" t="s">
        <v>297</v>
      </c>
      <c r="V158" s="93" t="s">
        <v>298</v>
      </c>
      <c r="W158" s="93" t="s">
        <v>299</v>
      </c>
      <c r="X158" s="93" t="s">
        <v>1348</v>
      </c>
      <c r="Y158" s="93" t="s">
        <v>1349</v>
      </c>
      <c r="Z158" s="96" t="s">
        <v>302</v>
      </c>
      <c r="AA158" s="97" t="n">
        <v>1011</v>
      </c>
      <c r="AB158" s="94" t="n">
        <v>2100</v>
      </c>
      <c r="AC158" s="94" t="n">
        <v>43</v>
      </c>
      <c r="AD158" s="94" t="n">
        <v>18098</v>
      </c>
      <c r="AE158" s="93" t="s">
        <v>1335</v>
      </c>
      <c r="AF158" s="93" t="s">
        <v>1335</v>
      </c>
      <c r="AG158" s="93" t="s">
        <v>1335</v>
      </c>
      <c r="AH158" s="93" t="s">
        <v>1335</v>
      </c>
      <c r="AI158" s="94" t="n">
        <v>240</v>
      </c>
      <c r="AJ158" s="94" t="n">
        <v>240</v>
      </c>
      <c r="AK158" s="94" t="n">
        <v>360</v>
      </c>
      <c r="AL158" s="94" t="n">
        <v>360</v>
      </c>
      <c r="AM158" s="94" t="n">
        <v>1200</v>
      </c>
      <c r="AN158" s="93" t="s">
        <v>283</v>
      </c>
      <c r="AO158" s="93" t="s">
        <v>283</v>
      </c>
      <c r="AP158" s="93" t="s">
        <v>283</v>
      </c>
      <c r="AQ158" s="93" t="s">
        <v>283</v>
      </c>
      <c r="AR158" s="94" t="n">
        <v>32.5</v>
      </c>
    </row>
    <row r="159" customFormat="false" ht="15.75" hidden="false" customHeight="false" outlineLevel="0" collapsed="false">
      <c r="A159" s="98" t="s">
        <v>209</v>
      </c>
      <c r="B159" s="99" t="n">
        <v>2525</v>
      </c>
      <c r="C159" s="98" t="s">
        <v>1350</v>
      </c>
      <c r="D159" s="98" t="s">
        <v>614</v>
      </c>
      <c r="E159" s="98" t="s">
        <v>614</v>
      </c>
      <c r="F159" s="98" t="s">
        <v>283</v>
      </c>
      <c r="G159" s="98" t="s">
        <v>1251</v>
      </c>
      <c r="H159" s="98" t="s">
        <v>1252</v>
      </c>
      <c r="I159" s="98" t="s">
        <v>1253</v>
      </c>
      <c r="J159" s="98" t="s">
        <v>1254</v>
      </c>
      <c r="K159" s="98" t="s">
        <v>1255</v>
      </c>
      <c r="L159" s="98" t="s">
        <v>1256</v>
      </c>
      <c r="M159" s="98" t="s">
        <v>1257</v>
      </c>
      <c r="N159" s="98" t="s">
        <v>210</v>
      </c>
      <c r="O159" s="98" t="s">
        <v>1344</v>
      </c>
      <c r="P159" s="98" t="s">
        <v>292</v>
      </c>
      <c r="Q159" s="98" t="s">
        <v>1345</v>
      </c>
      <c r="R159" s="98" t="s">
        <v>1346</v>
      </c>
      <c r="S159" s="98" t="s">
        <v>1351</v>
      </c>
      <c r="T159" s="98" t="s">
        <v>296</v>
      </c>
      <c r="U159" s="98" t="s">
        <v>297</v>
      </c>
      <c r="V159" s="98" t="s">
        <v>298</v>
      </c>
      <c r="W159" s="98" t="s">
        <v>299</v>
      </c>
      <c r="X159" s="98" t="s">
        <v>1352</v>
      </c>
      <c r="Y159" s="98" t="s">
        <v>1349</v>
      </c>
      <c r="Z159" s="101" t="s">
        <v>302</v>
      </c>
      <c r="AA159" s="102" t="n">
        <v>1011</v>
      </c>
      <c r="AB159" s="99" t="n">
        <v>2100</v>
      </c>
      <c r="AC159" s="99" t="n">
        <v>43</v>
      </c>
      <c r="AD159" s="99" t="n">
        <v>18099</v>
      </c>
      <c r="AE159" s="98" t="s">
        <v>1335</v>
      </c>
      <c r="AF159" s="98" t="s">
        <v>1335</v>
      </c>
      <c r="AG159" s="98" t="s">
        <v>1335</v>
      </c>
      <c r="AH159" s="98" t="s">
        <v>1335</v>
      </c>
      <c r="AI159" s="99" t="n">
        <v>20</v>
      </c>
      <c r="AJ159" s="99" t="n">
        <v>20</v>
      </c>
      <c r="AK159" s="99" t="n">
        <v>30</v>
      </c>
      <c r="AL159" s="99" t="n">
        <v>30</v>
      </c>
      <c r="AM159" s="99" t="n">
        <v>100</v>
      </c>
      <c r="AN159" s="98" t="s">
        <v>283</v>
      </c>
      <c r="AO159" s="98" t="s">
        <v>283</v>
      </c>
      <c r="AP159" s="98" t="s">
        <v>283</v>
      </c>
      <c r="AQ159" s="98" t="s">
        <v>283</v>
      </c>
      <c r="AR159" s="99" t="n">
        <v>27</v>
      </c>
    </row>
    <row r="160" customFormat="false" ht="15.75" hidden="false" customHeight="false" outlineLevel="0" collapsed="false">
      <c r="A160" s="93" t="s">
        <v>209</v>
      </c>
      <c r="B160" s="94" t="n">
        <v>2526</v>
      </c>
      <c r="C160" s="93" t="s">
        <v>1353</v>
      </c>
      <c r="D160" s="93" t="s">
        <v>712</v>
      </c>
      <c r="E160" s="93" t="s">
        <v>712</v>
      </c>
      <c r="F160" s="93" t="s">
        <v>283</v>
      </c>
      <c r="G160" s="93" t="s">
        <v>1251</v>
      </c>
      <c r="H160" s="93" t="s">
        <v>1252</v>
      </c>
      <c r="I160" s="93" t="s">
        <v>1253</v>
      </c>
      <c r="J160" s="93" t="s">
        <v>1254</v>
      </c>
      <c r="K160" s="93" t="s">
        <v>1255</v>
      </c>
      <c r="L160" s="93" t="s">
        <v>1256</v>
      </c>
      <c r="M160" s="93" t="s">
        <v>1257</v>
      </c>
      <c r="N160" s="93" t="s">
        <v>210</v>
      </c>
      <c r="O160" s="93" t="s">
        <v>1344</v>
      </c>
      <c r="P160" s="93" t="s">
        <v>292</v>
      </c>
      <c r="Q160" s="93" t="s">
        <v>1345</v>
      </c>
      <c r="R160" s="93" t="s">
        <v>1346</v>
      </c>
      <c r="S160" s="93" t="s">
        <v>1354</v>
      </c>
      <c r="T160" s="93" t="s">
        <v>296</v>
      </c>
      <c r="U160" s="93" t="s">
        <v>297</v>
      </c>
      <c r="V160" s="93" t="s">
        <v>298</v>
      </c>
      <c r="W160" s="93" t="s">
        <v>299</v>
      </c>
      <c r="X160" s="93" t="s">
        <v>1355</v>
      </c>
      <c r="Y160" s="93" t="s">
        <v>1349</v>
      </c>
      <c r="Z160" s="96" t="s">
        <v>302</v>
      </c>
      <c r="AA160" s="97" t="n">
        <v>1011</v>
      </c>
      <c r="AB160" s="94" t="n">
        <v>2100</v>
      </c>
      <c r="AC160" s="94" t="n">
        <v>43</v>
      </c>
      <c r="AD160" s="94" t="n">
        <v>18140</v>
      </c>
      <c r="AE160" s="93" t="s">
        <v>1335</v>
      </c>
      <c r="AF160" s="93" t="s">
        <v>1335</v>
      </c>
      <c r="AG160" s="93" t="s">
        <v>1335</v>
      </c>
      <c r="AH160" s="93" t="s">
        <v>1335</v>
      </c>
      <c r="AI160" s="94" t="n">
        <v>20</v>
      </c>
      <c r="AJ160" s="94" t="n">
        <v>20</v>
      </c>
      <c r="AK160" s="94" t="n">
        <v>30</v>
      </c>
      <c r="AL160" s="94" t="n">
        <v>30</v>
      </c>
      <c r="AM160" s="94" t="n">
        <v>100</v>
      </c>
      <c r="AN160" s="93" t="s">
        <v>283</v>
      </c>
      <c r="AO160" s="93" t="s">
        <v>283</v>
      </c>
      <c r="AP160" s="93" t="s">
        <v>283</v>
      </c>
      <c r="AQ160" s="93" t="s">
        <v>283</v>
      </c>
      <c r="AR160" s="94" t="n">
        <v>27</v>
      </c>
    </row>
    <row r="161" customFormat="false" ht="15.75" hidden="false" customHeight="false" outlineLevel="0" collapsed="false">
      <c r="A161" s="98" t="s">
        <v>209</v>
      </c>
      <c r="B161" s="99" t="n">
        <v>3164</v>
      </c>
      <c r="C161" s="98" t="s">
        <v>1356</v>
      </c>
      <c r="D161" s="100" t="s">
        <v>281</v>
      </c>
      <c r="E161" s="98" t="s">
        <v>1357</v>
      </c>
      <c r="F161" s="98" t="s">
        <v>283</v>
      </c>
      <c r="G161" s="98" t="s">
        <v>1251</v>
      </c>
      <c r="H161" s="98" t="s">
        <v>1252</v>
      </c>
      <c r="I161" s="98" t="s">
        <v>1253</v>
      </c>
      <c r="J161" s="98" t="s">
        <v>1254</v>
      </c>
      <c r="K161" s="98" t="s">
        <v>1255</v>
      </c>
      <c r="L161" s="98" t="s">
        <v>1256</v>
      </c>
      <c r="M161" s="98" t="s">
        <v>1257</v>
      </c>
      <c r="N161" s="98" t="s">
        <v>210</v>
      </c>
      <c r="O161" s="98" t="s">
        <v>1358</v>
      </c>
      <c r="P161" s="98" t="s">
        <v>329</v>
      </c>
      <c r="Q161" s="98" t="s">
        <v>1359</v>
      </c>
      <c r="R161" s="98" t="s">
        <v>1360</v>
      </c>
      <c r="S161" s="98" t="s">
        <v>1361</v>
      </c>
      <c r="T161" s="98" t="s">
        <v>376</v>
      </c>
      <c r="U161" s="98" t="s">
        <v>297</v>
      </c>
      <c r="V161" s="98" t="s">
        <v>298</v>
      </c>
      <c r="W161" s="98" t="s">
        <v>299</v>
      </c>
      <c r="X161" s="98" t="s">
        <v>1362</v>
      </c>
      <c r="Y161" s="98" t="s">
        <v>1363</v>
      </c>
      <c r="Z161" s="101" t="s">
        <v>302</v>
      </c>
      <c r="AA161" s="102" t="n">
        <v>1011</v>
      </c>
      <c r="AB161" s="99" t="n">
        <v>2100</v>
      </c>
      <c r="AC161" s="99" t="n">
        <v>44</v>
      </c>
      <c r="AD161" s="99" t="n">
        <v>18115</v>
      </c>
      <c r="AE161" s="98" t="s">
        <v>1335</v>
      </c>
      <c r="AF161" s="98" t="s">
        <v>1335</v>
      </c>
      <c r="AG161" s="98" t="s">
        <v>1335</v>
      </c>
      <c r="AH161" s="98" t="s">
        <v>1335</v>
      </c>
      <c r="AI161" s="99" t="n">
        <v>2</v>
      </c>
      <c r="AJ161" s="99" t="n">
        <v>2</v>
      </c>
      <c r="AK161" s="99" t="n">
        <v>2</v>
      </c>
      <c r="AL161" s="99" t="n">
        <v>2</v>
      </c>
      <c r="AM161" s="99" t="n">
        <v>8</v>
      </c>
      <c r="AN161" s="98"/>
      <c r="AO161" s="98"/>
      <c r="AP161" s="98"/>
      <c r="AQ161" s="98"/>
      <c r="AR161" s="98"/>
    </row>
    <row r="162" customFormat="false" ht="15.75" hidden="false" customHeight="false" outlineLevel="0" collapsed="false">
      <c r="A162" s="93" t="s">
        <v>209</v>
      </c>
      <c r="B162" s="94" t="n">
        <v>3155</v>
      </c>
      <c r="C162" s="93" t="s">
        <v>1364</v>
      </c>
      <c r="D162" s="95" t="s">
        <v>281</v>
      </c>
      <c r="E162" s="93" t="s">
        <v>1172</v>
      </c>
      <c r="F162" s="93" t="s">
        <v>283</v>
      </c>
      <c r="G162" s="93" t="s">
        <v>1251</v>
      </c>
      <c r="H162" s="93" t="s">
        <v>1252</v>
      </c>
      <c r="I162" s="93" t="s">
        <v>1253</v>
      </c>
      <c r="J162" s="93" t="s">
        <v>1254</v>
      </c>
      <c r="K162" s="93" t="s">
        <v>1255</v>
      </c>
      <c r="L162" s="93" t="s">
        <v>1256</v>
      </c>
      <c r="M162" s="93" t="s">
        <v>1257</v>
      </c>
      <c r="N162" s="93" t="s">
        <v>210</v>
      </c>
      <c r="O162" s="93" t="s">
        <v>1358</v>
      </c>
      <c r="P162" s="93" t="s">
        <v>329</v>
      </c>
      <c r="Q162" s="93" t="s">
        <v>1359</v>
      </c>
      <c r="R162" s="93" t="s">
        <v>1360</v>
      </c>
      <c r="S162" s="93" t="s">
        <v>1365</v>
      </c>
      <c r="T162" s="93" t="s">
        <v>376</v>
      </c>
      <c r="U162" s="93" t="s">
        <v>297</v>
      </c>
      <c r="V162" s="93" t="s">
        <v>298</v>
      </c>
      <c r="W162" s="93" t="s">
        <v>299</v>
      </c>
      <c r="X162" s="93" t="s">
        <v>1366</v>
      </c>
      <c r="Y162" s="93" t="s">
        <v>1367</v>
      </c>
      <c r="Z162" s="96" t="s">
        <v>302</v>
      </c>
      <c r="AA162" s="97" t="n">
        <v>1011</v>
      </c>
      <c r="AB162" s="94" t="n">
        <v>2100</v>
      </c>
      <c r="AC162" s="94" t="n">
        <v>44</v>
      </c>
      <c r="AD162" s="94" t="n">
        <v>18116</v>
      </c>
      <c r="AE162" s="93" t="s">
        <v>1335</v>
      </c>
      <c r="AF162" s="93" t="s">
        <v>1335</v>
      </c>
      <c r="AG162" s="93" t="s">
        <v>1335</v>
      </c>
      <c r="AH162" s="93" t="s">
        <v>1335</v>
      </c>
      <c r="AI162" s="94" t="n">
        <v>1</v>
      </c>
      <c r="AJ162" s="94" t="n">
        <v>1</v>
      </c>
      <c r="AK162" s="94" t="n">
        <v>1</v>
      </c>
      <c r="AL162" s="94" t="n">
        <v>1</v>
      </c>
      <c r="AM162" s="94" t="n">
        <v>4</v>
      </c>
      <c r="AN162" s="93"/>
      <c r="AO162" s="93"/>
      <c r="AP162" s="93"/>
      <c r="AQ162" s="93"/>
      <c r="AR162" s="93"/>
    </row>
    <row r="163" customFormat="false" ht="15.75" hidden="false" customHeight="false" outlineLevel="0" collapsed="false">
      <c r="A163" s="98" t="s">
        <v>209</v>
      </c>
      <c r="B163" s="99" t="n">
        <v>3287</v>
      </c>
      <c r="C163" s="98" t="s">
        <v>1368</v>
      </c>
      <c r="D163" s="100" t="s">
        <v>281</v>
      </c>
      <c r="E163" s="98" t="s">
        <v>1369</v>
      </c>
      <c r="F163" s="98" t="s">
        <v>283</v>
      </c>
      <c r="G163" s="98" t="s">
        <v>1251</v>
      </c>
      <c r="H163" s="98" t="s">
        <v>1252</v>
      </c>
      <c r="I163" s="98" t="s">
        <v>1253</v>
      </c>
      <c r="J163" s="98" t="s">
        <v>1254</v>
      </c>
      <c r="K163" s="98" t="s">
        <v>1255</v>
      </c>
      <c r="L163" s="98" t="s">
        <v>1256</v>
      </c>
      <c r="M163" s="98" t="s">
        <v>1257</v>
      </c>
      <c r="N163" s="98" t="s">
        <v>210</v>
      </c>
      <c r="O163" s="98" t="s">
        <v>1358</v>
      </c>
      <c r="P163" s="98" t="s">
        <v>329</v>
      </c>
      <c r="Q163" s="98" t="s">
        <v>1359</v>
      </c>
      <c r="R163" s="98" t="s">
        <v>1360</v>
      </c>
      <c r="S163" s="98" t="s">
        <v>1370</v>
      </c>
      <c r="T163" s="98" t="s">
        <v>376</v>
      </c>
      <c r="U163" s="98" t="s">
        <v>297</v>
      </c>
      <c r="V163" s="98" t="s">
        <v>298</v>
      </c>
      <c r="W163" s="98" t="s">
        <v>299</v>
      </c>
      <c r="X163" s="98" t="s">
        <v>1371</v>
      </c>
      <c r="Y163" s="98" t="s">
        <v>1372</v>
      </c>
      <c r="Z163" s="101" t="s">
        <v>302</v>
      </c>
      <c r="AA163" s="102" t="n">
        <v>1011</v>
      </c>
      <c r="AB163" s="99" t="n">
        <v>2100</v>
      </c>
      <c r="AC163" s="99" t="n">
        <v>44</v>
      </c>
      <c r="AD163" s="99" t="n">
        <v>18117</v>
      </c>
      <c r="AE163" s="98" t="s">
        <v>1335</v>
      </c>
      <c r="AF163" s="98" t="s">
        <v>283</v>
      </c>
      <c r="AG163" s="98" t="s">
        <v>283</v>
      </c>
      <c r="AH163" s="98" t="s">
        <v>283</v>
      </c>
      <c r="AI163" s="99" t="n">
        <v>1</v>
      </c>
      <c r="AJ163" s="99" t="n">
        <v>0</v>
      </c>
      <c r="AK163" s="99" t="n">
        <v>0</v>
      </c>
      <c r="AL163" s="99" t="n">
        <v>0</v>
      </c>
      <c r="AM163" s="99" t="n">
        <v>1</v>
      </c>
      <c r="AN163" s="98" t="s">
        <v>283</v>
      </c>
      <c r="AO163" s="98" t="s">
        <v>283</v>
      </c>
      <c r="AP163" s="98" t="s">
        <v>283</v>
      </c>
      <c r="AQ163" s="98" t="s">
        <v>283</v>
      </c>
      <c r="AR163" s="99" t="n">
        <v>6</v>
      </c>
    </row>
    <row r="164" customFormat="false" ht="15.75" hidden="false" customHeight="false" outlineLevel="0" collapsed="false">
      <c r="A164" s="93" t="s">
        <v>209</v>
      </c>
      <c r="B164" s="94" t="n">
        <v>2333</v>
      </c>
      <c r="C164" s="93" t="s">
        <v>1373</v>
      </c>
      <c r="D164" s="95" t="s">
        <v>281</v>
      </c>
      <c r="E164" s="93" t="s">
        <v>1374</v>
      </c>
      <c r="F164" s="93" t="s">
        <v>1375</v>
      </c>
      <c r="G164" s="93" t="s">
        <v>1251</v>
      </c>
      <c r="H164" s="93" t="s">
        <v>1252</v>
      </c>
      <c r="I164" s="93" t="s">
        <v>1253</v>
      </c>
      <c r="J164" s="93" t="s">
        <v>1254</v>
      </c>
      <c r="K164" s="93" t="s">
        <v>1255</v>
      </c>
      <c r="L164" s="93" t="s">
        <v>1256</v>
      </c>
      <c r="M164" s="93" t="s">
        <v>1257</v>
      </c>
      <c r="N164" s="93" t="s">
        <v>210</v>
      </c>
      <c r="O164" s="93" t="s">
        <v>1358</v>
      </c>
      <c r="P164" s="93" t="s">
        <v>329</v>
      </c>
      <c r="Q164" s="93" t="s">
        <v>1359</v>
      </c>
      <c r="R164" s="93" t="s">
        <v>1360</v>
      </c>
      <c r="S164" s="93" t="s">
        <v>1376</v>
      </c>
      <c r="T164" s="93" t="s">
        <v>312</v>
      </c>
      <c r="U164" s="93" t="s">
        <v>297</v>
      </c>
      <c r="V164" s="93" t="s">
        <v>298</v>
      </c>
      <c r="W164" s="93" t="s">
        <v>299</v>
      </c>
      <c r="X164" s="93" t="s">
        <v>1377</v>
      </c>
      <c r="Y164" s="93" t="s">
        <v>1378</v>
      </c>
      <c r="Z164" s="96" t="s">
        <v>302</v>
      </c>
      <c r="AA164" s="97" t="n">
        <v>1011</v>
      </c>
      <c r="AB164" s="94" t="n">
        <v>2100</v>
      </c>
      <c r="AC164" s="94" t="n">
        <v>44</v>
      </c>
      <c r="AD164" s="94" t="n">
        <v>18118</v>
      </c>
      <c r="AE164" s="93" t="s">
        <v>1379</v>
      </c>
      <c r="AF164" s="93" t="s">
        <v>1380</v>
      </c>
      <c r="AG164" s="93" t="s">
        <v>1381</v>
      </c>
      <c r="AH164" s="93" t="s">
        <v>1382</v>
      </c>
      <c r="AI164" s="94" t="n">
        <v>2</v>
      </c>
      <c r="AJ164" s="94" t="n">
        <v>2</v>
      </c>
      <c r="AK164" s="94" t="n">
        <v>2</v>
      </c>
      <c r="AL164" s="94" t="n">
        <v>2</v>
      </c>
      <c r="AM164" s="94" t="n">
        <v>2</v>
      </c>
      <c r="AN164" s="93" t="s">
        <v>1375</v>
      </c>
      <c r="AO164" s="93" t="s">
        <v>283</v>
      </c>
      <c r="AP164" s="93" t="s">
        <v>1383</v>
      </c>
      <c r="AQ164" s="93" t="s">
        <v>1384</v>
      </c>
      <c r="AR164" s="94" t="n">
        <v>1</v>
      </c>
    </row>
    <row r="165" customFormat="false" ht="15.75" hidden="false" customHeight="false" outlineLevel="0" collapsed="false">
      <c r="A165" s="98" t="s">
        <v>209</v>
      </c>
      <c r="B165" s="98"/>
      <c r="C165" s="98"/>
      <c r="D165" s="98"/>
      <c r="E165" s="98"/>
      <c r="F165" s="98"/>
      <c r="G165" s="98" t="s">
        <v>1251</v>
      </c>
      <c r="H165" s="98" t="s">
        <v>1252</v>
      </c>
      <c r="I165" s="98" t="s">
        <v>1253</v>
      </c>
      <c r="J165" s="98" t="s">
        <v>1254</v>
      </c>
      <c r="K165" s="98" t="s">
        <v>1255</v>
      </c>
      <c r="L165" s="98" t="s">
        <v>1256</v>
      </c>
      <c r="M165" s="98" t="s">
        <v>1257</v>
      </c>
      <c r="N165" s="98" t="s">
        <v>210</v>
      </c>
      <c r="O165" s="98" t="s">
        <v>1358</v>
      </c>
      <c r="P165" s="98" t="s">
        <v>329</v>
      </c>
      <c r="Q165" s="98" t="s">
        <v>1359</v>
      </c>
      <c r="R165" s="98" t="s">
        <v>1360</v>
      </c>
      <c r="S165" s="98" t="s">
        <v>1385</v>
      </c>
      <c r="T165" s="98" t="s">
        <v>376</v>
      </c>
      <c r="U165" s="98" t="s">
        <v>332</v>
      </c>
      <c r="V165" s="98" t="s">
        <v>298</v>
      </c>
      <c r="W165" s="98" t="s">
        <v>299</v>
      </c>
      <c r="X165" s="98" t="s">
        <v>1386</v>
      </c>
      <c r="Y165" s="98" t="s">
        <v>1387</v>
      </c>
      <c r="Z165" s="101" t="s">
        <v>302</v>
      </c>
      <c r="AA165" s="102" t="n">
        <v>1011</v>
      </c>
      <c r="AB165" s="99" t="n">
        <v>2100</v>
      </c>
      <c r="AC165" s="99" t="n">
        <v>44</v>
      </c>
      <c r="AD165" s="99" t="n">
        <v>18120</v>
      </c>
      <c r="AE165" s="98" t="s">
        <v>283</v>
      </c>
      <c r="AF165" s="98" t="s">
        <v>283</v>
      </c>
      <c r="AG165" s="98" t="s">
        <v>283</v>
      </c>
      <c r="AH165" s="98" t="s">
        <v>283</v>
      </c>
      <c r="AI165" s="99" t="n">
        <v>0</v>
      </c>
      <c r="AJ165" s="99" t="n">
        <v>0</v>
      </c>
      <c r="AK165" s="99" t="n">
        <v>0</v>
      </c>
      <c r="AL165" s="99" t="n">
        <v>0</v>
      </c>
      <c r="AM165" s="99" t="n">
        <v>0</v>
      </c>
      <c r="AN165" s="98" t="s">
        <v>283</v>
      </c>
      <c r="AO165" s="98" t="s">
        <v>283</v>
      </c>
      <c r="AP165" s="98" t="s">
        <v>283</v>
      </c>
      <c r="AQ165" s="98" t="s">
        <v>283</v>
      </c>
      <c r="AR165" s="99" t="n">
        <v>1</v>
      </c>
    </row>
    <row r="166" customFormat="false" ht="15.75" hidden="false" customHeight="false" outlineLevel="0" collapsed="false">
      <c r="A166" s="93" t="s">
        <v>209</v>
      </c>
      <c r="B166" s="93"/>
      <c r="C166" s="93"/>
      <c r="D166" s="93"/>
      <c r="E166" s="93"/>
      <c r="F166" s="93"/>
      <c r="G166" s="93" t="s">
        <v>1251</v>
      </c>
      <c r="H166" s="93" t="s">
        <v>1252</v>
      </c>
      <c r="I166" s="93" t="s">
        <v>1253</v>
      </c>
      <c r="J166" s="93" t="s">
        <v>1254</v>
      </c>
      <c r="K166" s="93" t="s">
        <v>1255</v>
      </c>
      <c r="L166" s="93" t="s">
        <v>1256</v>
      </c>
      <c r="M166" s="93" t="s">
        <v>1257</v>
      </c>
      <c r="N166" s="93" t="s">
        <v>210</v>
      </c>
      <c r="O166" s="93" t="s">
        <v>1358</v>
      </c>
      <c r="P166" s="93" t="s">
        <v>329</v>
      </c>
      <c r="Q166" s="93" t="s">
        <v>1359</v>
      </c>
      <c r="R166" s="93" t="s">
        <v>1360</v>
      </c>
      <c r="S166" s="93" t="s">
        <v>1388</v>
      </c>
      <c r="T166" s="93" t="s">
        <v>376</v>
      </c>
      <c r="U166" s="93" t="s">
        <v>332</v>
      </c>
      <c r="V166" s="93" t="s">
        <v>298</v>
      </c>
      <c r="W166" s="93" t="s">
        <v>299</v>
      </c>
      <c r="X166" s="93" t="s">
        <v>1389</v>
      </c>
      <c r="Y166" s="93" t="s">
        <v>1390</v>
      </c>
      <c r="Z166" s="96" t="s">
        <v>302</v>
      </c>
      <c r="AA166" s="97" t="n">
        <v>1011</v>
      </c>
      <c r="AB166" s="94" t="n">
        <v>2100</v>
      </c>
      <c r="AC166" s="94" t="n">
        <v>44</v>
      </c>
      <c r="AD166" s="94" t="n">
        <v>18121</v>
      </c>
      <c r="AE166" s="93" t="s">
        <v>283</v>
      </c>
      <c r="AF166" s="93" t="s">
        <v>283</v>
      </c>
      <c r="AG166" s="93" t="s">
        <v>283</v>
      </c>
      <c r="AH166" s="93" t="s">
        <v>283</v>
      </c>
      <c r="AI166" s="94" t="n">
        <v>0</v>
      </c>
      <c r="AJ166" s="94" t="n">
        <v>0</v>
      </c>
      <c r="AK166" s="94" t="n">
        <v>0</v>
      </c>
      <c r="AL166" s="94" t="n">
        <v>0</v>
      </c>
      <c r="AM166" s="94" t="n">
        <v>0</v>
      </c>
      <c r="AN166" s="93" t="s">
        <v>283</v>
      </c>
      <c r="AO166" s="93" t="s">
        <v>283</v>
      </c>
      <c r="AP166" s="93" t="s">
        <v>283</v>
      </c>
      <c r="AQ166" s="93" t="s">
        <v>283</v>
      </c>
      <c r="AR166" s="94" t="n">
        <v>11</v>
      </c>
    </row>
    <row r="167" customFormat="false" ht="15.75" hidden="false" customHeight="false" outlineLevel="0" collapsed="false">
      <c r="A167" s="98" t="s">
        <v>209</v>
      </c>
      <c r="B167" s="98"/>
      <c r="C167" s="98"/>
      <c r="D167" s="98"/>
      <c r="E167" s="98"/>
      <c r="F167" s="98"/>
      <c r="G167" s="98" t="s">
        <v>1251</v>
      </c>
      <c r="H167" s="98" t="s">
        <v>1252</v>
      </c>
      <c r="I167" s="98" t="s">
        <v>1253</v>
      </c>
      <c r="J167" s="98" t="s">
        <v>1254</v>
      </c>
      <c r="K167" s="98" t="s">
        <v>1255</v>
      </c>
      <c r="L167" s="98" t="s">
        <v>1256</v>
      </c>
      <c r="M167" s="98" t="s">
        <v>1257</v>
      </c>
      <c r="N167" s="98" t="s">
        <v>210</v>
      </c>
      <c r="O167" s="98" t="s">
        <v>1358</v>
      </c>
      <c r="P167" s="98" t="s">
        <v>329</v>
      </c>
      <c r="Q167" s="98" t="s">
        <v>1359</v>
      </c>
      <c r="R167" s="98" t="s">
        <v>1360</v>
      </c>
      <c r="S167" s="98" t="s">
        <v>1391</v>
      </c>
      <c r="T167" s="98" t="s">
        <v>376</v>
      </c>
      <c r="U167" s="98" t="s">
        <v>332</v>
      </c>
      <c r="V167" s="98" t="s">
        <v>298</v>
      </c>
      <c r="W167" s="98" t="s">
        <v>299</v>
      </c>
      <c r="X167" s="98" t="s">
        <v>1392</v>
      </c>
      <c r="Y167" s="98" t="s">
        <v>1393</v>
      </c>
      <c r="Z167" s="101" t="s">
        <v>302</v>
      </c>
      <c r="AA167" s="102" t="n">
        <v>1011</v>
      </c>
      <c r="AB167" s="99" t="n">
        <v>2100</v>
      </c>
      <c r="AC167" s="99" t="n">
        <v>44</v>
      </c>
      <c r="AD167" s="99" t="n">
        <v>18122</v>
      </c>
      <c r="AE167" s="98" t="s">
        <v>283</v>
      </c>
      <c r="AF167" s="98" t="s">
        <v>283</v>
      </c>
      <c r="AG167" s="98" t="s">
        <v>283</v>
      </c>
      <c r="AH167" s="98" t="s">
        <v>283</v>
      </c>
      <c r="AI167" s="99" t="n">
        <v>0</v>
      </c>
      <c r="AJ167" s="99" t="n">
        <v>0</v>
      </c>
      <c r="AK167" s="99" t="n">
        <v>0</v>
      </c>
      <c r="AL167" s="99" t="n">
        <v>0</v>
      </c>
      <c r="AM167" s="99" t="n">
        <v>0</v>
      </c>
      <c r="AN167" s="98" t="s">
        <v>283</v>
      </c>
      <c r="AO167" s="98" t="s">
        <v>283</v>
      </c>
      <c r="AP167" s="98" t="s">
        <v>283</v>
      </c>
      <c r="AQ167" s="98" t="s">
        <v>283</v>
      </c>
      <c r="AR167" s="99" t="n">
        <v>176</v>
      </c>
    </row>
    <row r="168" customFormat="false" ht="15.75" hidden="false" customHeight="false" outlineLevel="0" collapsed="false">
      <c r="A168" s="93" t="s">
        <v>209</v>
      </c>
      <c r="B168" s="93"/>
      <c r="C168" s="93"/>
      <c r="D168" s="93"/>
      <c r="E168" s="93"/>
      <c r="F168" s="93"/>
      <c r="G168" s="93" t="s">
        <v>1251</v>
      </c>
      <c r="H168" s="93" t="s">
        <v>1252</v>
      </c>
      <c r="I168" s="93" t="s">
        <v>1253</v>
      </c>
      <c r="J168" s="93" t="s">
        <v>1254</v>
      </c>
      <c r="K168" s="93" t="s">
        <v>1255</v>
      </c>
      <c r="L168" s="93" t="s">
        <v>1256</v>
      </c>
      <c r="M168" s="93" t="s">
        <v>1257</v>
      </c>
      <c r="N168" s="93" t="s">
        <v>210</v>
      </c>
      <c r="O168" s="93" t="s">
        <v>1358</v>
      </c>
      <c r="P168" s="93" t="s">
        <v>329</v>
      </c>
      <c r="Q168" s="93" t="s">
        <v>1359</v>
      </c>
      <c r="R168" s="93" t="s">
        <v>1360</v>
      </c>
      <c r="S168" s="93" t="s">
        <v>1394</v>
      </c>
      <c r="T168" s="93" t="s">
        <v>376</v>
      </c>
      <c r="U168" s="93" t="s">
        <v>332</v>
      </c>
      <c r="V168" s="93" t="s">
        <v>298</v>
      </c>
      <c r="W168" s="93" t="s">
        <v>299</v>
      </c>
      <c r="X168" s="93" t="s">
        <v>1395</v>
      </c>
      <c r="Y168" s="93" t="s">
        <v>1393</v>
      </c>
      <c r="Z168" s="96" t="s">
        <v>302</v>
      </c>
      <c r="AA168" s="97" t="n">
        <v>1011</v>
      </c>
      <c r="AB168" s="94" t="n">
        <v>2100</v>
      </c>
      <c r="AC168" s="94" t="n">
        <v>44</v>
      </c>
      <c r="AD168" s="94" t="n">
        <v>18123</v>
      </c>
      <c r="AE168" s="93" t="s">
        <v>283</v>
      </c>
      <c r="AF168" s="93" t="s">
        <v>283</v>
      </c>
      <c r="AG168" s="93" t="s">
        <v>283</v>
      </c>
      <c r="AH168" s="93" t="s">
        <v>283</v>
      </c>
      <c r="AI168" s="94" t="n">
        <v>0</v>
      </c>
      <c r="AJ168" s="94" t="n">
        <v>0</v>
      </c>
      <c r="AK168" s="94" t="n">
        <v>0</v>
      </c>
      <c r="AL168" s="94" t="n">
        <v>0</v>
      </c>
      <c r="AM168" s="94" t="n">
        <v>0</v>
      </c>
      <c r="AN168" s="93" t="s">
        <v>283</v>
      </c>
      <c r="AO168" s="93" t="s">
        <v>283</v>
      </c>
      <c r="AP168" s="93" t="s">
        <v>283</v>
      </c>
      <c r="AQ168" s="93" t="s">
        <v>283</v>
      </c>
      <c r="AR168" s="94" t="n">
        <v>369</v>
      </c>
    </row>
    <row r="169" customFormat="false" ht="15.75" hidden="false" customHeight="false" outlineLevel="0" collapsed="false">
      <c r="A169" s="98" t="s">
        <v>209</v>
      </c>
      <c r="B169" s="98"/>
      <c r="C169" s="98"/>
      <c r="D169" s="98"/>
      <c r="E169" s="98"/>
      <c r="F169" s="98"/>
      <c r="G169" s="98" t="s">
        <v>1251</v>
      </c>
      <c r="H169" s="98" t="s">
        <v>1252</v>
      </c>
      <c r="I169" s="98" t="s">
        <v>1253</v>
      </c>
      <c r="J169" s="98" t="s">
        <v>1254</v>
      </c>
      <c r="K169" s="98" t="s">
        <v>1255</v>
      </c>
      <c r="L169" s="98" t="s">
        <v>1256</v>
      </c>
      <c r="M169" s="98" t="s">
        <v>1257</v>
      </c>
      <c r="N169" s="98" t="s">
        <v>210</v>
      </c>
      <c r="O169" s="98" t="s">
        <v>1358</v>
      </c>
      <c r="P169" s="98" t="s">
        <v>329</v>
      </c>
      <c r="Q169" s="98" t="s">
        <v>1359</v>
      </c>
      <c r="R169" s="98" t="s">
        <v>1360</v>
      </c>
      <c r="S169" s="98" t="s">
        <v>1396</v>
      </c>
      <c r="T169" s="98" t="s">
        <v>376</v>
      </c>
      <c r="U169" s="98" t="s">
        <v>332</v>
      </c>
      <c r="V169" s="98" t="s">
        <v>298</v>
      </c>
      <c r="W169" s="98" t="s">
        <v>299</v>
      </c>
      <c r="X169" s="98" t="s">
        <v>1397</v>
      </c>
      <c r="Y169" s="98" t="s">
        <v>1398</v>
      </c>
      <c r="Z169" s="101" t="s">
        <v>302</v>
      </c>
      <c r="AA169" s="102" t="n">
        <v>1011</v>
      </c>
      <c r="AB169" s="99" t="n">
        <v>2100</v>
      </c>
      <c r="AC169" s="99" t="n">
        <v>44</v>
      </c>
      <c r="AD169" s="99" t="n">
        <v>18124</v>
      </c>
      <c r="AE169" s="98" t="s">
        <v>283</v>
      </c>
      <c r="AF169" s="98" t="s">
        <v>283</v>
      </c>
      <c r="AG169" s="98" t="s">
        <v>283</v>
      </c>
      <c r="AH169" s="98" t="s">
        <v>283</v>
      </c>
      <c r="AI169" s="99" t="n">
        <v>0</v>
      </c>
      <c r="AJ169" s="99" t="n">
        <v>0</v>
      </c>
      <c r="AK169" s="99" t="n">
        <v>0</v>
      </c>
      <c r="AL169" s="99" t="n">
        <v>0</v>
      </c>
      <c r="AM169" s="99" t="n">
        <v>0</v>
      </c>
      <c r="AN169" s="98" t="s">
        <v>283</v>
      </c>
      <c r="AO169" s="98" t="s">
        <v>283</v>
      </c>
      <c r="AP169" s="98" t="s">
        <v>283</v>
      </c>
      <c r="AQ169" s="98" t="s">
        <v>283</v>
      </c>
      <c r="AR169" s="99" t="n">
        <v>24</v>
      </c>
    </row>
    <row r="170" customFormat="false" ht="15.75" hidden="false" customHeight="false" outlineLevel="0" collapsed="false">
      <c r="A170" s="93" t="s">
        <v>209</v>
      </c>
      <c r="B170" s="94" t="n">
        <v>2336</v>
      </c>
      <c r="C170" s="93" t="s">
        <v>1399</v>
      </c>
      <c r="D170" s="95" t="s">
        <v>281</v>
      </c>
      <c r="E170" s="93" t="s">
        <v>1400</v>
      </c>
      <c r="F170" s="93" t="s">
        <v>1401</v>
      </c>
      <c r="G170" s="93" t="s">
        <v>1251</v>
      </c>
      <c r="H170" s="93" t="s">
        <v>1252</v>
      </c>
      <c r="I170" s="93" t="s">
        <v>1253</v>
      </c>
      <c r="J170" s="93" t="s">
        <v>1254</v>
      </c>
      <c r="K170" s="93" t="s">
        <v>1255</v>
      </c>
      <c r="L170" s="93" t="s">
        <v>1256</v>
      </c>
      <c r="M170" s="93" t="s">
        <v>1257</v>
      </c>
      <c r="N170" s="93" t="s">
        <v>210</v>
      </c>
      <c r="O170" s="93" t="s">
        <v>1402</v>
      </c>
      <c r="P170" s="93" t="s">
        <v>329</v>
      </c>
      <c r="Q170" s="93" t="s">
        <v>1403</v>
      </c>
      <c r="R170" s="93" t="s">
        <v>1404</v>
      </c>
      <c r="S170" s="93" t="s">
        <v>1405</v>
      </c>
      <c r="T170" s="93" t="s">
        <v>376</v>
      </c>
      <c r="U170" s="93" t="s">
        <v>297</v>
      </c>
      <c r="V170" s="93" t="s">
        <v>298</v>
      </c>
      <c r="W170" s="93" t="s">
        <v>299</v>
      </c>
      <c r="X170" s="93" t="s">
        <v>1406</v>
      </c>
      <c r="Y170" s="93" t="s">
        <v>1407</v>
      </c>
      <c r="Z170" s="96" t="s">
        <v>302</v>
      </c>
      <c r="AA170" s="97" t="n">
        <v>1011</v>
      </c>
      <c r="AB170" s="94" t="n">
        <v>2100</v>
      </c>
      <c r="AC170" s="94" t="n">
        <v>45</v>
      </c>
      <c r="AD170" s="94" t="n">
        <v>18083</v>
      </c>
      <c r="AE170" s="93" t="s">
        <v>1408</v>
      </c>
      <c r="AF170" s="93" t="s">
        <v>1408</v>
      </c>
      <c r="AG170" s="93" t="s">
        <v>1408</v>
      </c>
      <c r="AH170" s="93" t="s">
        <v>1408</v>
      </c>
      <c r="AI170" s="94" t="n">
        <v>1</v>
      </c>
      <c r="AJ170" s="94" t="n">
        <v>1</v>
      </c>
      <c r="AK170" s="94" t="n">
        <v>1</v>
      </c>
      <c r="AL170" s="94" t="n">
        <v>1</v>
      </c>
      <c r="AM170" s="94" t="n">
        <v>4</v>
      </c>
      <c r="AN170" s="93" t="s">
        <v>1401</v>
      </c>
      <c r="AO170" s="93" t="s">
        <v>283</v>
      </c>
      <c r="AP170" s="93" t="s">
        <v>1401</v>
      </c>
      <c r="AQ170" s="93" t="s">
        <v>283</v>
      </c>
      <c r="AR170" s="94" t="n">
        <v>2</v>
      </c>
    </row>
    <row r="171" customFormat="false" ht="15.75" hidden="false" customHeight="false" outlineLevel="0" collapsed="false">
      <c r="A171" s="98" t="s">
        <v>209</v>
      </c>
      <c r="B171" s="99" t="n">
        <v>3288</v>
      </c>
      <c r="C171" s="98" t="s">
        <v>1409</v>
      </c>
      <c r="D171" s="100" t="s">
        <v>281</v>
      </c>
      <c r="E171" s="98" t="s">
        <v>1410</v>
      </c>
      <c r="F171" s="98" t="s">
        <v>283</v>
      </c>
      <c r="G171" s="98" t="s">
        <v>1251</v>
      </c>
      <c r="H171" s="98" t="s">
        <v>1252</v>
      </c>
      <c r="I171" s="98" t="s">
        <v>1253</v>
      </c>
      <c r="J171" s="98" t="s">
        <v>1254</v>
      </c>
      <c r="K171" s="98" t="s">
        <v>1255</v>
      </c>
      <c r="L171" s="98" t="s">
        <v>1256</v>
      </c>
      <c r="M171" s="98" t="s">
        <v>1257</v>
      </c>
      <c r="N171" s="98" t="s">
        <v>210</v>
      </c>
      <c r="O171" s="98" t="s">
        <v>1402</v>
      </c>
      <c r="P171" s="98" t="s">
        <v>329</v>
      </c>
      <c r="Q171" s="98" t="s">
        <v>1403</v>
      </c>
      <c r="R171" s="98" t="s">
        <v>1404</v>
      </c>
      <c r="S171" s="98" t="s">
        <v>1411</v>
      </c>
      <c r="T171" s="98" t="s">
        <v>376</v>
      </c>
      <c r="U171" s="98" t="s">
        <v>297</v>
      </c>
      <c r="V171" s="98" t="s">
        <v>298</v>
      </c>
      <c r="W171" s="98" t="s">
        <v>299</v>
      </c>
      <c r="X171" s="98" t="s">
        <v>1412</v>
      </c>
      <c r="Y171" s="98" t="s">
        <v>1413</v>
      </c>
      <c r="Z171" s="101" t="s">
        <v>302</v>
      </c>
      <c r="AA171" s="102" t="n">
        <v>1011</v>
      </c>
      <c r="AB171" s="99" t="n">
        <v>2100</v>
      </c>
      <c r="AC171" s="99" t="n">
        <v>45</v>
      </c>
      <c r="AD171" s="99" t="n">
        <v>18084</v>
      </c>
      <c r="AE171" s="98" t="s">
        <v>1414</v>
      </c>
      <c r="AF171" s="98" t="s">
        <v>1414</v>
      </c>
      <c r="AG171" s="98" t="s">
        <v>1414</v>
      </c>
      <c r="AH171" s="98" t="s">
        <v>1414</v>
      </c>
      <c r="AI171" s="99" t="n">
        <v>2</v>
      </c>
      <c r="AJ171" s="99" t="n">
        <v>1</v>
      </c>
      <c r="AK171" s="99" t="n">
        <v>1</v>
      </c>
      <c r="AL171" s="99" t="n">
        <v>1</v>
      </c>
      <c r="AM171" s="99" t="n">
        <v>5</v>
      </c>
      <c r="AN171" s="98" t="s">
        <v>283</v>
      </c>
      <c r="AO171" s="98" t="s">
        <v>283</v>
      </c>
      <c r="AP171" s="98" t="s">
        <v>283</v>
      </c>
      <c r="AQ171" s="98" t="s">
        <v>283</v>
      </c>
      <c r="AR171" s="99" t="n">
        <v>4</v>
      </c>
    </row>
    <row r="172" customFormat="false" ht="15.75" hidden="false" customHeight="false" outlineLevel="0" collapsed="false">
      <c r="A172" s="93" t="s">
        <v>209</v>
      </c>
      <c r="B172" s="94" t="n">
        <v>2334</v>
      </c>
      <c r="C172" s="93" t="s">
        <v>1415</v>
      </c>
      <c r="D172" s="95" t="s">
        <v>281</v>
      </c>
      <c r="E172" s="93" t="s">
        <v>1416</v>
      </c>
      <c r="F172" s="93" t="s">
        <v>1417</v>
      </c>
      <c r="G172" s="93" t="s">
        <v>1251</v>
      </c>
      <c r="H172" s="93" t="s">
        <v>1252</v>
      </c>
      <c r="I172" s="93" t="s">
        <v>1253</v>
      </c>
      <c r="J172" s="93" t="s">
        <v>1254</v>
      </c>
      <c r="K172" s="93" t="s">
        <v>1255</v>
      </c>
      <c r="L172" s="93" t="s">
        <v>1256</v>
      </c>
      <c r="M172" s="93" t="s">
        <v>1257</v>
      </c>
      <c r="N172" s="93" t="s">
        <v>210</v>
      </c>
      <c r="O172" s="93" t="s">
        <v>1402</v>
      </c>
      <c r="P172" s="93" t="s">
        <v>329</v>
      </c>
      <c r="Q172" s="93" t="s">
        <v>1403</v>
      </c>
      <c r="R172" s="93" t="s">
        <v>1404</v>
      </c>
      <c r="S172" s="93" t="s">
        <v>1418</v>
      </c>
      <c r="T172" s="93" t="s">
        <v>312</v>
      </c>
      <c r="U172" s="93" t="s">
        <v>297</v>
      </c>
      <c r="V172" s="93" t="s">
        <v>298</v>
      </c>
      <c r="W172" s="93" t="s">
        <v>299</v>
      </c>
      <c r="X172" s="93" t="s">
        <v>1419</v>
      </c>
      <c r="Y172" s="93" t="s">
        <v>1420</v>
      </c>
      <c r="Z172" s="96" t="s">
        <v>302</v>
      </c>
      <c r="AA172" s="97" t="n">
        <v>1011</v>
      </c>
      <c r="AB172" s="94" t="n">
        <v>2100</v>
      </c>
      <c r="AC172" s="94" t="n">
        <v>45</v>
      </c>
      <c r="AD172" s="94" t="n">
        <v>18085</v>
      </c>
      <c r="AE172" s="93" t="s">
        <v>1421</v>
      </c>
      <c r="AF172" s="93" t="s">
        <v>1421</v>
      </c>
      <c r="AG172" s="93" t="s">
        <v>1421</v>
      </c>
      <c r="AH172" s="93" t="s">
        <v>1421</v>
      </c>
      <c r="AI172" s="94" t="n">
        <v>1</v>
      </c>
      <c r="AJ172" s="94" t="n">
        <v>1</v>
      </c>
      <c r="AK172" s="94" t="n">
        <v>1</v>
      </c>
      <c r="AL172" s="94" t="n">
        <v>1</v>
      </c>
      <c r="AM172" s="94" t="n">
        <v>1</v>
      </c>
      <c r="AN172" s="93" t="s">
        <v>1417</v>
      </c>
      <c r="AO172" s="93" t="s">
        <v>283</v>
      </c>
      <c r="AP172" s="93" t="s">
        <v>1422</v>
      </c>
      <c r="AQ172" s="93" t="s">
        <v>283</v>
      </c>
      <c r="AR172" s="94" t="n">
        <v>1</v>
      </c>
    </row>
    <row r="173" customFormat="false" ht="15.75" hidden="false" customHeight="false" outlineLevel="0" collapsed="false">
      <c r="A173" s="98" t="s">
        <v>209</v>
      </c>
      <c r="B173" s="99" t="n">
        <v>2527</v>
      </c>
      <c r="C173" s="98" t="s">
        <v>1423</v>
      </c>
      <c r="D173" s="100" t="s">
        <v>281</v>
      </c>
      <c r="E173" s="98" t="s">
        <v>1101</v>
      </c>
      <c r="F173" s="98" t="s">
        <v>283</v>
      </c>
      <c r="G173" s="98" t="s">
        <v>1251</v>
      </c>
      <c r="H173" s="98" t="s">
        <v>1252</v>
      </c>
      <c r="I173" s="98" t="s">
        <v>1253</v>
      </c>
      <c r="J173" s="98" t="s">
        <v>1254</v>
      </c>
      <c r="K173" s="98" t="s">
        <v>1255</v>
      </c>
      <c r="L173" s="98" t="s">
        <v>1256</v>
      </c>
      <c r="M173" s="98" t="s">
        <v>1257</v>
      </c>
      <c r="N173" s="98" t="s">
        <v>210</v>
      </c>
      <c r="O173" s="98" t="s">
        <v>1402</v>
      </c>
      <c r="P173" s="98" t="s">
        <v>329</v>
      </c>
      <c r="Q173" s="98" t="s">
        <v>1403</v>
      </c>
      <c r="R173" s="98" t="s">
        <v>1404</v>
      </c>
      <c r="S173" s="98" t="s">
        <v>1424</v>
      </c>
      <c r="T173" s="98" t="s">
        <v>312</v>
      </c>
      <c r="U173" s="98" t="s">
        <v>297</v>
      </c>
      <c r="V173" s="98" t="s">
        <v>298</v>
      </c>
      <c r="W173" s="98" t="s">
        <v>299</v>
      </c>
      <c r="X173" s="98" t="s">
        <v>1425</v>
      </c>
      <c r="Y173" s="98" t="s">
        <v>1426</v>
      </c>
      <c r="Z173" s="101" t="s">
        <v>302</v>
      </c>
      <c r="AA173" s="102" t="n">
        <v>1011</v>
      </c>
      <c r="AB173" s="99" t="n">
        <v>2100</v>
      </c>
      <c r="AC173" s="99" t="n">
        <v>45</v>
      </c>
      <c r="AD173" s="99" t="n">
        <v>18086</v>
      </c>
      <c r="AE173" s="98" t="s">
        <v>1335</v>
      </c>
      <c r="AF173" s="98" t="s">
        <v>1335</v>
      </c>
      <c r="AG173" s="98" t="s">
        <v>1335</v>
      </c>
      <c r="AH173" s="98" t="s">
        <v>1335</v>
      </c>
      <c r="AI173" s="99" t="n">
        <v>1</v>
      </c>
      <c r="AJ173" s="99" t="n">
        <v>1</v>
      </c>
      <c r="AK173" s="99" t="n">
        <v>1</v>
      </c>
      <c r="AL173" s="99" t="n">
        <v>1</v>
      </c>
      <c r="AM173" s="99" t="n">
        <v>4</v>
      </c>
      <c r="AN173" s="98" t="s">
        <v>283</v>
      </c>
      <c r="AO173" s="98" t="s">
        <v>283</v>
      </c>
      <c r="AP173" s="98" t="s">
        <v>283</v>
      </c>
      <c r="AQ173" s="98" t="s">
        <v>283</v>
      </c>
      <c r="AR173" s="99" t="n">
        <v>11</v>
      </c>
    </row>
    <row r="174" customFormat="false" ht="15.75" hidden="false" customHeight="false" outlineLevel="0" collapsed="false">
      <c r="A174" s="93" t="s">
        <v>209</v>
      </c>
      <c r="B174" s="94" t="n">
        <v>3159</v>
      </c>
      <c r="C174" s="93" t="s">
        <v>1427</v>
      </c>
      <c r="D174" s="95" t="s">
        <v>281</v>
      </c>
      <c r="E174" s="93" t="s">
        <v>510</v>
      </c>
      <c r="F174" s="93" t="s">
        <v>283</v>
      </c>
      <c r="G174" s="93" t="s">
        <v>1251</v>
      </c>
      <c r="H174" s="93" t="s">
        <v>1252</v>
      </c>
      <c r="I174" s="93" t="s">
        <v>1253</v>
      </c>
      <c r="J174" s="93" t="s">
        <v>1254</v>
      </c>
      <c r="K174" s="93" t="s">
        <v>1255</v>
      </c>
      <c r="L174" s="93" t="s">
        <v>1256</v>
      </c>
      <c r="M174" s="93" t="s">
        <v>1257</v>
      </c>
      <c r="N174" s="93" t="s">
        <v>210</v>
      </c>
      <c r="O174" s="93" t="s">
        <v>1402</v>
      </c>
      <c r="P174" s="93" t="s">
        <v>329</v>
      </c>
      <c r="Q174" s="93" t="s">
        <v>1403</v>
      </c>
      <c r="R174" s="93" t="s">
        <v>1404</v>
      </c>
      <c r="S174" s="93" t="s">
        <v>1428</v>
      </c>
      <c r="T174" s="93" t="s">
        <v>296</v>
      </c>
      <c r="U174" s="93" t="s">
        <v>297</v>
      </c>
      <c r="V174" s="93" t="s">
        <v>298</v>
      </c>
      <c r="W174" s="93" t="s">
        <v>299</v>
      </c>
      <c r="X174" s="93" t="s">
        <v>1429</v>
      </c>
      <c r="Y174" s="93" t="s">
        <v>1430</v>
      </c>
      <c r="Z174" s="96" t="s">
        <v>302</v>
      </c>
      <c r="AA174" s="97" t="n">
        <v>1011</v>
      </c>
      <c r="AB174" s="94" t="n">
        <v>2100</v>
      </c>
      <c r="AC174" s="94" t="n">
        <v>45</v>
      </c>
      <c r="AD174" s="94" t="n">
        <v>18087</v>
      </c>
      <c r="AE174" s="93" t="s">
        <v>1335</v>
      </c>
      <c r="AF174" s="93" t="s">
        <v>283</v>
      </c>
      <c r="AG174" s="93" t="s">
        <v>283</v>
      </c>
      <c r="AH174" s="93" t="s">
        <v>283</v>
      </c>
      <c r="AI174" s="94" t="n">
        <v>1</v>
      </c>
      <c r="AJ174" s="94" t="n">
        <v>0</v>
      </c>
      <c r="AK174" s="94" t="n">
        <v>0</v>
      </c>
      <c r="AL174" s="94" t="n">
        <v>0</v>
      </c>
      <c r="AM174" s="94" t="n">
        <v>1</v>
      </c>
      <c r="AN174" s="93" t="s">
        <v>283</v>
      </c>
      <c r="AO174" s="93" t="s">
        <v>283</v>
      </c>
      <c r="AP174" s="93" t="s">
        <v>283</v>
      </c>
      <c r="AQ174" s="93" t="s">
        <v>283</v>
      </c>
      <c r="AR174" s="94" t="n">
        <v>2</v>
      </c>
    </row>
    <row r="175" customFormat="false" ht="15.75" hidden="false" customHeight="false" outlineLevel="0" collapsed="false">
      <c r="A175" s="98" t="s">
        <v>209</v>
      </c>
      <c r="B175" s="98"/>
      <c r="C175" s="98"/>
      <c r="D175" s="98"/>
      <c r="E175" s="98"/>
      <c r="F175" s="98"/>
      <c r="G175" s="98" t="s">
        <v>1251</v>
      </c>
      <c r="H175" s="98" t="s">
        <v>1252</v>
      </c>
      <c r="I175" s="98" t="s">
        <v>1253</v>
      </c>
      <c r="J175" s="98" t="s">
        <v>1254</v>
      </c>
      <c r="K175" s="98" t="s">
        <v>1255</v>
      </c>
      <c r="L175" s="98" t="s">
        <v>1256</v>
      </c>
      <c r="M175" s="98" t="s">
        <v>1257</v>
      </c>
      <c r="N175" s="98" t="s">
        <v>210</v>
      </c>
      <c r="O175" s="98" t="s">
        <v>1402</v>
      </c>
      <c r="P175" s="98" t="s">
        <v>329</v>
      </c>
      <c r="Q175" s="98" t="s">
        <v>1403</v>
      </c>
      <c r="R175" s="98" t="s">
        <v>1404</v>
      </c>
      <c r="S175" s="98" t="s">
        <v>1431</v>
      </c>
      <c r="T175" s="98" t="s">
        <v>376</v>
      </c>
      <c r="U175" s="98" t="s">
        <v>332</v>
      </c>
      <c r="V175" s="98" t="s">
        <v>298</v>
      </c>
      <c r="W175" s="98" t="s">
        <v>299</v>
      </c>
      <c r="X175" s="98" t="s">
        <v>1432</v>
      </c>
      <c r="Y175" s="98" t="s">
        <v>1433</v>
      </c>
      <c r="Z175" s="101" t="s">
        <v>302</v>
      </c>
      <c r="AA175" s="102" t="n">
        <v>1011</v>
      </c>
      <c r="AB175" s="99" t="n">
        <v>2100</v>
      </c>
      <c r="AC175" s="99" t="n">
        <v>45</v>
      </c>
      <c r="AD175" s="99" t="n">
        <v>18088</v>
      </c>
      <c r="AE175" s="98" t="s">
        <v>283</v>
      </c>
      <c r="AF175" s="98" t="s">
        <v>283</v>
      </c>
      <c r="AG175" s="98" t="s">
        <v>283</v>
      </c>
      <c r="AH175" s="98" t="s">
        <v>283</v>
      </c>
      <c r="AI175" s="99" t="n">
        <v>0</v>
      </c>
      <c r="AJ175" s="99" t="n">
        <v>0</v>
      </c>
      <c r="AK175" s="99" t="n">
        <v>0</v>
      </c>
      <c r="AL175" s="99" t="n">
        <v>0</v>
      </c>
      <c r="AM175" s="99" t="n">
        <v>0</v>
      </c>
      <c r="AN175" s="98"/>
      <c r="AO175" s="98"/>
      <c r="AP175" s="98"/>
      <c r="AQ175" s="98"/>
      <c r="AR175" s="98"/>
    </row>
    <row r="176" customFormat="false" ht="15.75" hidden="false" customHeight="false" outlineLevel="0" collapsed="false">
      <c r="A176" s="93" t="s">
        <v>209</v>
      </c>
      <c r="B176" s="93"/>
      <c r="C176" s="93"/>
      <c r="D176" s="93"/>
      <c r="E176" s="93"/>
      <c r="F176" s="93"/>
      <c r="G176" s="93" t="s">
        <v>1251</v>
      </c>
      <c r="H176" s="93" t="s">
        <v>1252</v>
      </c>
      <c r="I176" s="93" t="s">
        <v>1253</v>
      </c>
      <c r="J176" s="93" t="s">
        <v>1254</v>
      </c>
      <c r="K176" s="93" t="s">
        <v>1255</v>
      </c>
      <c r="L176" s="93" t="s">
        <v>1256</v>
      </c>
      <c r="M176" s="93" t="s">
        <v>1257</v>
      </c>
      <c r="N176" s="93" t="s">
        <v>210</v>
      </c>
      <c r="O176" s="93" t="s">
        <v>1402</v>
      </c>
      <c r="P176" s="93" t="s">
        <v>329</v>
      </c>
      <c r="Q176" s="93" t="s">
        <v>1403</v>
      </c>
      <c r="R176" s="93" t="s">
        <v>1404</v>
      </c>
      <c r="S176" s="93" t="s">
        <v>1434</v>
      </c>
      <c r="T176" s="93" t="s">
        <v>376</v>
      </c>
      <c r="U176" s="93" t="s">
        <v>332</v>
      </c>
      <c r="V176" s="93" t="s">
        <v>298</v>
      </c>
      <c r="W176" s="93" t="s">
        <v>299</v>
      </c>
      <c r="X176" s="93" t="s">
        <v>1435</v>
      </c>
      <c r="Y176" s="93" t="s">
        <v>1436</v>
      </c>
      <c r="Z176" s="96" t="s">
        <v>302</v>
      </c>
      <c r="AA176" s="97" t="n">
        <v>1011</v>
      </c>
      <c r="AB176" s="94" t="n">
        <v>2100</v>
      </c>
      <c r="AC176" s="94" t="n">
        <v>45</v>
      </c>
      <c r="AD176" s="94" t="n">
        <v>18089</v>
      </c>
      <c r="AE176" s="93" t="s">
        <v>283</v>
      </c>
      <c r="AF176" s="93" t="s">
        <v>283</v>
      </c>
      <c r="AG176" s="93" t="s">
        <v>283</v>
      </c>
      <c r="AH176" s="93" t="s">
        <v>283</v>
      </c>
      <c r="AI176" s="94" t="n">
        <v>0</v>
      </c>
      <c r="AJ176" s="94" t="n">
        <v>0</v>
      </c>
      <c r="AK176" s="94" t="n">
        <v>0</v>
      </c>
      <c r="AL176" s="94" t="n">
        <v>0</v>
      </c>
      <c r="AM176" s="94" t="n">
        <v>0</v>
      </c>
      <c r="AN176" s="93" t="s">
        <v>283</v>
      </c>
      <c r="AO176" s="93" t="s">
        <v>283</v>
      </c>
      <c r="AP176" s="93" t="s">
        <v>283</v>
      </c>
      <c r="AQ176" s="93" t="s">
        <v>283</v>
      </c>
      <c r="AR176" s="94" t="n">
        <v>3</v>
      </c>
    </row>
    <row r="177" customFormat="false" ht="15.75" hidden="false" customHeight="false" outlineLevel="0" collapsed="false">
      <c r="A177" s="98" t="s">
        <v>209</v>
      </c>
      <c r="B177" s="98"/>
      <c r="C177" s="98"/>
      <c r="D177" s="98"/>
      <c r="E177" s="98"/>
      <c r="F177" s="98"/>
      <c r="G177" s="98" t="s">
        <v>1251</v>
      </c>
      <c r="H177" s="98" t="s">
        <v>1252</v>
      </c>
      <c r="I177" s="98" t="s">
        <v>1253</v>
      </c>
      <c r="J177" s="98" t="s">
        <v>1254</v>
      </c>
      <c r="K177" s="98" t="s">
        <v>1255</v>
      </c>
      <c r="L177" s="98" t="s">
        <v>1256</v>
      </c>
      <c r="M177" s="98" t="s">
        <v>1257</v>
      </c>
      <c r="N177" s="98" t="s">
        <v>210</v>
      </c>
      <c r="O177" s="98" t="s">
        <v>1402</v>
      </c>
      <c r="P177" s="98" t="s">
        <v>329</v>
      </c>
      <c r="Q177" s="98" t="s">
        <v>1403</v>
      </c>
      <c r="R177" s="98" t="s">
        <v>1404</v>
      </c>
      <c r="S177" s="98" t="s">
        <v>1437</v>
      </c>
      <c r="T177" s="98" t="s">
        <v>376</v>
      </c>
      <c r="U177" s="98" t="s">
        <v>332</v>
      </c>
      <c r="V177" s="98" t="s">
        <v>298</v>
      </c>
      <c r="W177" s="98" t="s">
        <v>299</v>
      </c>
      <c r="X177" s="98" t="s">
        <v>1438</v>
      </c>
      <c r="Y177" s="98" t="s">
        <v>1393</v>
      </c>
      <c r="Z177" s="101" t="s">
        <v>302</v>
      </c>
      <c r="AA177" s="102" t="n">
        <v>1011</v>
      </c>
      <c r="AB177" s="99" t="n">
        <v>2100</v>
      </c>
      <c r="AC177" s="99" t="n">
        <v>45</v>
      </c>
      <c r="AD177" s="99" t="n">
        <v>18090</v>
      </c>
      <c r="AE177" s="98" t="s">
        <v>283</v>
      </c>
      <c r="AF177" s="98" t="s">
        <v>283</v>
      </c>
      <c r="AG177" s="98" t="s">
        <v>283</v>
      </c>
      <c r="AH177" s="98" t="s">
        <v>283</v>
      </c>
      <c r="AI177" s="99" t="n">
        <v>0</v>
      </c>
      <c r="AJ177" s="99" t="n">
        <v>0</v>
      </c>
      <c r="AK177" s="99" t="n">
        <v>0</v>
      </c>
      <c r="AL177" s="99" t="n">
        <v>0</v>
      </c>
      <c r="AM177" s="99" t="n">
        <v>0</v>
      </c>
      <c r="AN177" s="98" t="s">
        <v>283</v>
      </c>
      <c r="AO177" s="98" t="s">
        <v>283</v>
      </c>
      <c r="AP177" s="98" t="s">
        <v>283</v>
      </c>
      <c r="AQ177" s="98" t="s">
        <v>283</v>
      </c>
      <c r="AR177" s="99" t="n">
        <v>1285</v>
      </c>
    </row>
    <row r="178" customFormat="false" ht="15.75" hidden="false" customHeight="false" outlineLevel="0" collapsed="false">
      <c r="A178" s="93" t="s">
        <v>209</v>
      </c>
      <c r="B178" s="93"/>
      <c r="C178" s="93"/>
      <c r="D178" s="93"/>
      <c r="E178" s="93"/>
      <c r="F178" s="93"/>
      <c r="G178" s="93" t="s">
        <v>1251</v>
      </c>
      <c r="H178" s="93" t="s">
        <v>1252</v>
      </c>
      <c r="I178" s="93" t="s">
        <v>1253</v>
      </c>
      <c r="J178" s="93" t="s">
        <v>1254</v>
      </c>
      <c r="K178" s="93" t="s">
        <v>1255</v>
      </c>
      <c r="L178" s="93" t="s">
        <v>1256</v>
      </c>
      <c r="M178" s="93" t="s">
        <v>1257</v>
      </c>
      <c r="N178" s="93" t="s">
        <v>210</v>
      </c>
      <c r="O178" s="93" t="s">
        <v>1402</v>
      </c>
      <c r="P178" s="93" t="s">
        <v>329</v>
      </c>
      <c r="Q178" s="93" t="s">
        <v>1403</v>
      </c>
      <c r="R178" s="93" t="s">
        <v>1404</v>
      </c>
      <c r="S178" s="93" t="s">
        <v>1439</v>
      </c>
      <c r="T178" s="93" t="s">
        <v>376</v>
      </c>
      <c r="U178" s="93" t="s">
        <v>332</v>
      </c>
      <c r="V178" s="93" t="s">
        <v>298</v>
      </c>
      <c r="W178" s="93" t="s">
        <v>299</v>
      </c>
      <c r="X178" s="93" t="s">
        <v>1440</v>
      </c>
      <c r="Y178" s="93" t="s">
        <v>1441</v>
      </c>
      <c r="Z178" s="96" t="s">
        <v>302</v>
      </c>
      <c r="AA178" s="97" t="n">
        <v>1011</v>
      </c>
      <c r="AB178" s="94" t="n">
        <v>2100</v>
      </c>
      <c r="AC178" s="94" t="n">
        <v>45</v>
      </c>
      <c r="AD178" s="94" t="n">
        <v>18091</v>
      </c>
      <c r="AE178" s="93" t="s">
        <v>283</v>
      </c>
      <c r="AF178" s="93" t="s">
        <v>283</v>
      </c>
      <c r="AG178" s="93" t="s">
        <v>283</v>
      </c>
      <c r="AH178" s="93" t="s">
        <v>283</v>
      </c>
      <c r="AI178" s="94" t="n">
        <v>0</v>
      </c>
      <c r="AJ178" s="94" t="n">
        <v>0</v>
      </c>
      <c r="AK178" s="94" t="n">
        <v>0</v>
      </c>
      <c r="AL178" s="94" t="n">
        <v>0</v>
      </c>
      <c r="AM178" s="94" t="n">
        <v>0</v>
      </c>
      <c r="AN178" s="93" t="s">
        <v>283</v>
      </c>
      <c r="AO178" s="93" t="s">
        <v>283</v>
      </c>
      <c r="AP178" s="93" t="s">
        <v>283</v>
      </c>
      <c r="AQ178" s="93" t="s">
        <v>283</v>
      </c>
      <c r="AR178" s="94" t="n">
        <v>5</v>
      </c>
    </row>
    <row r="179" customFormat="false" ht="15.75" hidden="false" customHeight="false" outlineLevel="0" collapsed="false">
      <c r="A179" s="98" t="s">
        <v>209</v>
      </c>
      <c r="B179" s="98"/>
      <c r="C179" s="98"/>
      <c r="D179" s="98"/>
      <c r="E179" s="98"/>
      <c r="F179" s="98"/>
      <c r="G179" s="98" t="s">
        <v>1251</v>
      </c>
      <c r="H179" s="98" t="s">
        <v>1252</v>
      </c>
      <c r="I179" s="98" t="s">
        <v>1253</v>
      </c>
      <c r="J179" s="98" t="s">
        <v>1254</v>
      </c>
      <c r="K179" s="98" t="s">
        <v>1255</v>
      </c>
      <c r="L179" s="98" t="s">
        <v>1256</v>
      </c>
      <c r="M179" s="98" t="s">
        <v>1257</v>
      </c>
      <c r="N179" s="98" t="s">
        <v>210</v>
      </c>
      <c r="O179" s="98" t="s">
        <v>1402</v>
      </c>
      <c r="P179" s="98" t="s">
        <v>329</v>
      </c>
      <c r="Q179" s="98" t="s">
        <v>1403</v>
      </c>
      <c r="R179" s="98" t="s">
        <v>1404</v>
      </c>
      <c r="S179" s="98" t="s">
        <v>1442</v>
      </c>
      <c r="T179" s="98" t="s">
        <v>376</v>
      </c>
      <c r="U179" s="98" t="s">
        <v>332</v>
      </c>
      <c r="V179" s="98" t="s">
        <v>298</v>
      </c>
      <c r="W179" s="98" t="s">
        <v>299</v>
      </c>
      <c r="X179" s="98" t="s">
        <v>1443</v>
      </c>
      <c r="Y179" s="98" t="s">
        <v>1393</v>
      </c>
      <c r="Z179" s="101" t="s">
        <v>302</v>
      </c>
      <c r="AA179" s="102" t="n">
        <v>1011</v>
      </c>
      <c r="AB179" s="99" t="n">
        <v>2100</v>
      </c>
      <c r="AC179" s="99" t="n">
        <v>45</v>
      </c>
      <c r="AD179" s="99" t="n">
        <v>18092</v>
      </c>
      <c r="AE179" s="98" t="s">
        <v>283</v>
      </c>
      <c r="AF179" s="98" t="s">
        <v>283</v>
      </c>
      <c r="AG179" s="98" t="s">
        <v>283</v>
      </c>
      <c r="AH179" s="98" t="s">
        <v>283</v>
      </c>
      <c r="AI179" s="99" t="n">
        <v>0</v>
      </c>
      <c r="AJ179" s="99" t="n">
        <v>0</v>
      </c>
      <c r="AK179" s="99" t="n">
        <v>0</v>
      </c>
      <c r="AL179" s="99" t="n">
        <v>0</v>
      </c>
      <c r="AM179" s="99" t="n">
        <v>0</v>
      </c>
      <c r="AN179" s="98" t="s">
        <v>283</v>
      </c>
      <c r="AO179" s="98" t="s">
        <v>283</v>
      </c>
      <c r="AP179" s="98" t="s">
        <v>283</v>
      </c>
      <c r="AQ179" s="98" t="s">
        <v>283</v>
      </c>
      <c r="AR179" s="99" t="n">
        <v>5526</v>
      </c>
    </row>
    <row r="180" customFormat="false" ht="15.75" hidden="false" customHeight="false" outlineLevel="0" collapsed="false">
      <c r="A180" s="93" t="s">
        <v>209</v>
      </c>
      <c r="B180" s="93"/>
      <c r="C180" s="93"/>
      <c r="D180" s="93"/>
      <c r="E180" s="93"/>
      <c r="F180" s="93"/>
      <c r="G180" s="93" t="s">
        <v>1251</v>
      </c>
      <c r="H180" s="93" t="s">
        <v>1252</v>
      </c>
      <c r="I180" s="93" t="s">
        <v>1253</v>
      </c>
      <c r="J180" s="93" t="s">
        <v>1254</v>
      </c>
      <c r="K180" s="93" t="s">
        <v>1255</v>
      </c>
      <c r="L180" s="93" t="s">
        <v>1256</v>
      </c>
      <c r="M180" s="93" t="s">
        <v>1257</v>
      </c>
      <c r="N180" s="93" t="s">
        <v>210</v>
      </c>
      <c r="O180" s="93" t="s">
        <v>1402</v>
      </c>
      <c r="P180" s="93" t="s">
        <v>329</v>
      </c>
      <c r="Q180" s="93" t="s">
        <v>1403</v>
      </c>
      <c r="R180" s="93" t="s">
        <v>1404</v>
      </c>
      <c r="S180" s="93" t="s">
        <v>1444</v>
      </c>
      <c r="T180" s="93" t="s">
        <v>376</v>
      </c>
      <c r="U180" s="93" t="s">
        <v>332</v>
      </c>
      <c r="V180" s="93" t="s">
        <v>298</v>
      </c>
      <c r="W180" s="93" t="s">
        <v>299</v>
      </c>
      <c r="X180" s="93" t="s">
        <v>1445</v>
      </c>
      <c r="Y180" s="93" t="s">
        <v>1390</v>
      </c>
      <c r="Z180" s="96" t="s">
        <v>302</v>
      </c>
      <c r="AA180" s="97" t="n">
        <v>1011</v>
      </c>
      <c r="AB180" s="94" t="n">
        <v>2100</v>
      </c>
      <c r="AC180" s="94" t="n">
        <v>45</v>
      </c>
      <c r="AD180" s="94" t="n">
        <v>18094</v>
      </c>
      <c r="AE180" s="93" t="s">
        <v>283</v>
      </c>
      <c r="AF180" s="93" t="s">
        <v>283</v>
      </c>
      <c r="AG180" s="93" t="s">
        <v>283</v>
      </c>
      <c r="AH180" s="93" t="s">
        <v>283</v>
      </c>
      <c r="AI180" s="94" t="n">
        <v>0</v>
      </c>
      <c r="AJ180" s="94" t="n">
        <v>0</v>
      </c>
      <c r="AK180" s="94" t="n">
        <v>0</v>
      </c>
      <c r="AL180" s="94" t="n">
        <v>0</v>
      </c>
      <c r="AM180" s="94" t="n">
        <v>0</v>
      </c>
      <c r="AN180" s="93" t="s">
        <v>283</v>
      </c>
      <c r="AO180" s="93" t="s">
        <v>283</v>
      </c>
      <c r="AP180" s="93" t="s">
        <v>283</v>
      </c>
      <c r="AQ180" s="93" t="s">
        <v>283</v>
      </c>
      <c r="AR180" s="94" t="n">
        <v>102</v>
      </c>
    </row>
    <row r="181" customFormat="false" ht="15.75" hidden="false" customHeight="false" outlineLevel="0" collapsed="false">
      <c r="A181" s="98" t="s">
        <v>209</v>
      </c>
      <c r="B181" s="98"/>
      <c r="C181" s="98"/>
      <c r="D181" s="98"/>
      <c r="E181" s="98"/>
      <c r="F181" s="98"/>
      <c r="G181" s="98" t="s">
        <v>1251</v>
      </c>
      <c r="H181" s="98" t="s">
        <v>1252</v>
      </c>
      <c r="I181" s="98" t="s">
        <v>1253</v>
      </c>
      <c r="J181" s="98" t="s">
        <v>1254</v>
      </c>
      <c r="K181" s="98" t="s">
        <v>1255</v>
      </c>
      <c r="L181" s="98" t="s">
        <v>1256</v>
      </c>
      <c r="M181" s="98" t="s">
        <v>1257</v>
      </c>
      <c r="N181" s="98" t="s">
        <v>210</v>
      </c>
      <c r="O181" s="98" t="s">
        <v>1402</v>
      </c>
      <c r="P181" s="98" t="s">
        <v>329</v>
      </c>
      <c r="Q181" s="98" t="s">
        <v>1403</v>
      </c>
      <c r="R181" s="98" t="s">
        <v>1404</v>
      </c>
      <c r="S181" s="98" t="s">
        <v>1446</v>
      </c>
      <c r="T181" s="98" t="s">
        <v>376</v>
      </c>
      <c r="U181" s="98" t="s">
        <v>332</v>
      </c>
      <c r="V181" s="98" t="s">
        <v>298</v>
      </c>
      <c r="W181" s="98" t="s">
        <v>299</v>
      </c>
      <c r="X181" s="98" t="s">
        <v>1447</v>
      </c>
      <c r="Y181" s="98" t="s">
        <v>1448</v>
      </c>
      <c r="Z181" s="101" t="s">
        <v>302</v>
      </c>
      <c r="AA181" s="102" t="n">
        <v>1011</v>
      </c>
      <c r="AB181" s="99" t="n">
        <v>2100</v>
      </c>
      <c r="AC181" s="99" t="n">
        <v>45</v>
      </c>
      <c r="AD181" s="99" t="n">
        <v>18095</v>
      </c>
      <c r="AE181" s="98" t="s">
        <v>283</v>
      </c>
      <c r="AF181" s="98" t="s">
        <v>283</v>
      </c>
      <c r="AG181" s="98" t="s">
        <v>283</v>
      </c>
      <c r="AH181" s="98" t="s">
        <v>283</v>
      </c>
      <c r="AI181" s="99" t="n">
        <v>0</v>
      </c>
      <c r="AJ181" s="99" t="n">
        <v>0</v>
      </c>
      <c r="AK181" s="99" t="n">
        <v>0</v>
      </c>
      <c r="AL181" s="99" t="n">
        <v>0</v>
      </c>
      <c r="AM181" s="99" t="n">
        <v>0</v>
      </c>
      <c r="AN181" s="98" t="s">
        <v>283</v>
      </c>
      <c r="AO181" s="98" t="s">
        <v>283</v>
      </c>
      <c r="AP181" s="98" t="s">
        <v>283</v>
      </c>
      <c r="AQ181" s="98" t="s">
        <v>283</v>
      </c>
      <c r="AR181" s="99" t="n">
        <v>51</v>
      </c>
    </row>
    <row r="182" customFormat="false" ht="15.75" hidden="false" customHeight="false" outlineLevel="0" collapsed="false">
      <c r="A182" s="93" t="s">
        <v>209</v>
      </c>
      <c r="B182" s="94" t="n">
        <v>2335</v>
      </c>
      <c r="C182" s="93" t="s">
        <v>1449</v>
      </c>
      <c r="D182" s="95" t="s">
        <v>281</v>
      </c>
      <c r="E182" s="93" t="s">
        <v>1450</v>
      </c>
      <c r="F182" s="93" t="s">
        <v>1451</v>
      </c>
      <c r="G182" s="93" t="s">
        <v>1251</v>
      </c>
      <c r="H182" s="93" t="s">
        <v>1252</v>
      </c>
      <c r="I182" s="93" t="s">
        <v>1253</v>
      </c>
      <c r="J182" s="93" t="s">
        <v>1254</v>
      </c>
      <c r="K182" s="93" t="s">
        <v>1255</v>
      </c>
      <c r="L182" s="93" t="s">
        <v>1256</v>
      </c>
      <c r="M182" s="93" t="s">
        <v>1257</v>
      </c>
      <c r="N182" s="93" t="s">
        <v>210</v>
      </c>
      <c r="O182" s="93" t="s">
        <v>1452</v>
      </c>
      <c r="P182" s="93" t="s">
        <v>329</v>
      </c>
      <c r="Q182" s="93" t="s">
        <v>1359</v>
      </c>
      <c r="R182" s="93" t="s">
        <v>1453</v>
      </c>
      <c r="S182" s="93" t="s">
        <v>1454</v>
      </c>
      <c r="T182" s="93" t="s">
        <v>312</v>
      </c>
      <c r="U182" s="93" t="s">
        <v>297</v>
      </c>
      <c r="V182" s="93" t="s">
        <v>298</v>
      </c>
      <c r="W182" s="93" t="s">
        <v>299</v>
      </c>
      <c r="X182" s="93" t="s">
        <v>1455</v>
      </c>
      <c r="Y182" s="93" t="s">
        <v>1420</v>
      </c>
      <c r="Z182" s="96" t="s">
        <v>302</v>
      </c>
      <c r="AA182" s="97" t="n">
        <v>1011</v>
      </c>
      <c r="AB182" s="94" t="n">
        <v>2100</v>
      </c>
      <c r="AC182" s="94" t="n">
        <v>46</v>
      </c>
      <c r="AD182" s="94" t="n">
        <v>18100</v>
      </c>
      <c r="AE182" s="93" t="s">
        <v>1456</v>
      </c>
      <c r="AF182" s="93" t="s">
        <v>1457</v>
      </c>
      <c r="AG182" s="93" t="s">
        <v>1458</v>
      </c>
      <c r="AH182" s="93" t="s">
        <v>1459</v>
      </c>
      <c r="AI182" s="94" t="n">
        <v>1</v>
      </c>
      <c r="AJ182" s="94" t="n">
        <v>1</v>
      </c>
      <c r="AK182" s="94" t="n">
        <v>1</v>
      </c>
      <c r="AL182" s="94" t="n">
        <v>1</v>
      </c>
      <c r="AM182" s="94" t="n">
        <v>1</v>
      </c>
      <c r="AN182" s="93" t="s">
        <v>1451</v>
      </c>
      <c r="AO182" s="93" t="s">
        <v>283</v>
      </c>
      <c r="AP182" s="93" t="s">
        <v>283</v>
      </c>
      <c r="AQ182" s="93" t="s">
        <v>1460</v>
      </c>
      <c r="AR182" s="94" t="n">
        <v>1</v>
      </c>
    </row>
    <row r="183" customFormat="false" ht="15.75" hidden="false" customHeight="false" outlineLevel="0" collapsed="false">
      <c r="A183" s="98" t="s">
        <v>209</v>
      </c>
      <c r="B183" s="98"/>
      <c r="C183" s="98"/>
      <c r="D183" s="98"/>
      <c r="E183" s="98"/>
      <c r="F183" s="98"/>
      <c r="G183" s="98" t="s">
        <v>1251</v>
      </c>
      <c r="H183" s="98" t="s">
        <v>1252</v>
      </c>
      <c r="I183" s="98" t="s">
        <v>1253</v>
      </c>
      <c r="J183" s="98" t="s">
        <v>1254</v>
      </c>
      <c r="K183" s="98" t="s">
        <v>1255</v>
      </c>
      <c r="L183" s="98" t="s">
        <v>1256</v>
      </c>
      <c r="M183" s="98" t="s">
        <v>1257</v>
      </c>
      <c r="N183" s="98" t="s">
        <v>210</v>
      </c>
      <c r="O183" s="98" t="s">
        <v>1452</v>
      </c>
      <c r="P183" s="98" t="s">
        <v>329</v>
      </c>
      <c r="Q183" s="98" t="s">
        <v>1359</v>
      </c>
      <c r="R183" s="98" t="s">
        <v>1453</v>
      </c>
      <c r="S183" s="98" t="s">
        <v>1461</v>
      </c>
      <c r="T183" s="98" t="s">
        <v>376</v>
      </c>
      <c r="U183" s="98" t="s">
        <v>332</v>
      </c>
      <c r="V183" s="98" t="s">
        <v>298</v>
      </c>
      <c r="W183" s="98" t="s">
        <v>299</v>
      </c>
      <c r="X183" s="98" t="s">
        <v>1462</v>
      </c>
      <c r="Y183" s="98" t="s">
        <v>1390</v>
      </c>
      <c r="Z183" s="101" t="s">
        <v>302</v>
      </c>
      <c r="AA183" s="102" t="n">
        <v>1011</v>
      </c>
      <c r="AB183" s="99" t="n">
        <v>2100</v>
      </c>
      <c r="AC183" s="99" t="n">
        <v>46</v>
      </c>
      <c r="AD183" s="99" t="n">
        <v>18101</v>
      </c>
      <c r="AE183" s="98" t="s">
        <v>283</v>
      </c>
      <c r="AF183" s="98" t="s">
        <v>283</v>
      </c>
      <c r="AG183" s="98" t="s">
        <v>283</v>
      </c>
      <c r="AH183" s="98" t="s">
        <v>283</v>
      </c>
      <c r="AI183" s="99" t="n">
        <v>0</v>
      </c>
      <c r="AJ183" s="99" t="n">
        <v>0</v>
      </c>
      <c r="AK183" s="99" t="n">
        <v>0</v>
      </c>
      <c r="AL183" s="99" t="n">
        <v>0</v>
      </c>
      <c r="AM183" s="99" t="n">
        <v>0</v>
      </c>
      <c r="AN183" s="98" t="s">
        <v>283</v>
      </c>
      <c r="AO183" s="98" t="s">
        <v>283</v>
      </c>
      <c r="AP183" s="98" t="s">
        <v>283</v>
      </c>
      <c r="AQ183" s="98" t="s">
        <v>283</v>
      </c>
      <c r="AR183" s="99" t="n">
        <v>130</v>
      </c>
    </row>
    <row r="184" customFormat="false" ht="15.75" hidden="false" customHeight="false" outlineLevel="0" collapsed="false">
      <c r="A184" s="93" t="s">
        <v>209</v>
      </c>
      <c r="B184" s="93"/>
      <c r="C184" s="93"/>
      <c r="D184" s="93"/>
      <c r="E184" s="93"/>
      <c r="F184" s="93"/>
      <c r="G184" s="93" t="s">
        <v>1251</v>
      </c>
      <c r="H184" s="93" t="s">
        <v>1252</v>
      </c>
      <c r="I184" s="93" t="s">
        <v>1253</v>
      </c>
      <c r="J184" s="93" t="s">
        <v>1254</v>
      </c>
      <c r="K184" s="93" t="s">
        <v>1255</v>
      </c>
      <c r="L184" s="93" t="s">
        <v>1256</v>
      </c>
      <c r="M184" s="93" t="s">
        <v>1257</v>
      </c>
      <c r="N184" s="93" t="s">
        <v>210</v>
      </c>
      <c r="O184" s="93" t="s">
        <v>1452</v>
      </c>
      <c r="P184" s="93" t="s">
        <v>329</v>
      </c>
      <c r="Q184" s="93" t="s">
        <v>1359</v>
      </c>
      <c r="R184" s="93" t="s">
        <v>1453</v>
      </c>
      <c r="S184" s="93" t="s">
        <v>1463</v>
      </c>
      <c r="T184" s="93" t="s">
        <v>376</v>
      </c>
      <c r="U184" s="93" t="s">
        <v>332</v>
      </c>
      <c r="V184" s="93" t="s">
        <v>298</v>
      </c>
      <c r="W184" s="93" t="s">
        <v>299</v>
      </c>
      <c r="X184" s="93" t="s">
        <v>1464</v>
      </c>
      <c r="Y184" s="93" t="s">
        <v>1390</v>
      </c>
      <c r="Z184" s="96" t="s">
        <v>302</v>
      </c>
      <c r="AA184" s="97" t="n">
        <v>1011</v>
      </c>
      <c r="AB184" s="94" t="n">
        <v>2100</v>
      </c>
      <c r="AC184" s="94" t="n">
        <v>46</v>
      </c>
      <c r="AD184" s="94" t="n">
        <v>18102</v>
      </c>
      <c r="AE184" s="93" t="s">
        <v>283</v>
      </c>
      <c r="AF184" s="93" t="s">
        <v>283</v>
      </c>
      <c r="AG184" s="93" t="s">
        <v>283</v>
      </c>
      <c r="AH184" s="93" t="s">
        <v>283</v>
      </c>
      <c r="AI184" s="94" t="n">
        <v>0</v>
      </c>
      <c r="AJ184" s="94" t="n">
        <v>0</v>
      </c>
      <c r="AK184" s="94" t="n">
        <v>0</v>
      </c>
      <c r="AL184" s="94" t="n">
        <v>0</v>
      </c>
      <c r="AM184" s="94" t="n">
        <v>0</v>
      </c>
      <c r="AN184" s="93" t="s">
        <v>283</v>
      </c>
      <c r="AO184" s="93" t="s">
        <v>283</v>
      </c>
      <c r="AP184" s="93" t="s">
        <v>283</v>
      </c>
      <c r="AQ184" s="93" t="s">
        <v>283</v>
      </c>
      <c r="AR184" s="94" t="n">
        <v>100</v>
      </c>
    </row>
    <row r="185" customFormat="false" ht="15.75" hidden="false" customHeight="false" outlineLevel="0" collapsed="false">
      <c r="A185" s="98" t="s">
        <v>209</v>
      </c>
      <c r="B185" s="98"/>
      <c r="C185" s="98"/>
      <c r="D185" s="98"/>
      <c r="E185" s="98"/>
      <c r="F185" s="98"/>
      <c r="G185" s="98" t="s">
        <v>1251</v>
      </c>
      <c r="H185" s="98" t="s">
        <v>1252</v>
      </c>
      <c r="I185" s="98" t="s">
        <v>1253</v>
      </c>
      <c r="J185" s="98" t="s">
        <v>1254</v>
      </c>
      <c r="K185" s="98" t="s">
        <v>1255</v>
      </c>
      <c r="L185" s="98" t="s">
        <v>1256</v>
      </c>
      <c r="M185" s="98" t="s">
        <v>1257</v>
      </c>
      <c r="N185" s="98" t="s">
        <v>210</v>
      </c>
      <c r="O185" s="98" t="s">
        <v>1452</v>
      </c>
      <c r="P185" s="98" t="s">
        <v>329</v>
      </c>
      <c r="Q185" s="98" t="s">
        <v>1359</v>
      </c>
      <c r="R185" s="98" t="s">
        <v>1453</v>
      </c>
      <c r="S185" s="98" t="s">
        <v>1465</v>
      </c>
      <c r="T185" s="98" t="s">
        <v>376</v>
      </c>
      <c r="U185" s="98" t="s">
        <v>332</v>
      </c>
      <c r="V185" s="98" t="s">
        <v>298</v>
      </c>
      <c r="W185" s="98" t="s">
        <v>299</v>
      </c>
      <c r="X185" s="98" t="s">
        <v>1466</v>
      </c>
      <c r="Y185" s="98" t="s">
        <v>1393</v>
      </c>
      <c r="Z185" s="101" t="s">
        <v>302</v>
      </c>
      <c r="AA185" s="102" t="n">
        <v>1011</v>
      </c>
      <c r="AB185" s="99" t="n">
        <v>2100</v>
      </c>
      <c r="AC185" s="99" t="n">
        <v>46</v>
      </c>
      <c r="AD185" s="99" t="n">
        <v>18103</v>
      </c>
      <c r="AE185" s="98" t="s">
        <v>283</v>
      </c>
      <c r="AF185" s="98" t="s">
        <v>283</v>
      </c>
      <c r="AG185" s="98" t="s">
        <v>283</v>
      </c>
      <c r="AH185" s="98" t="s">
        <v>283</v>
      </c>
      <c r="AI185" s="99" t="n">
        <v>0</v>
      </c>
      <c r="AJ185" s="99" t="n">
        <v>0</v>
      </c>
      <c r="AK185" s="99" t="n">
        <v>0</v>
      </c>
      <c r="AL185" s="99" t="n">
        <v>0</v>
      </c>
      <c r="AM185" s="99" t="n">
        <v>0</v>
      </c>
      <c r="AN185" s="98" t="s">
        <v>283</v>
      </c>
      <c r="AO185" s="98" t="s">
        <v>283</v>
      </c>
      <c r="AP185" s="98" t="s">
        <v>283</v>
      </c>
      <c r="AQ185" s="98" t="s">
        <v>283</v>
      </c>
      <c r="AR185" s="99" t="n">
        <v>234</v>
      </c>
    </row>
    <row r="186" customFormat="false" ht="15.75" hidden="false" customHeight="false" outlineLevel="0" collapsed="false">
      <c r="A186" s="93" t="s">
        <v>209</v>
      </c>
      <c r="B186" s="93"/>
      <c r="C186" s="93"/>
      <c r="D186" s="93"/>
      <c r="E186" s="93"/>
      <c r="F186" s="93"/>
      <c r="G186" s="93" t="s">
        <v>1251</v>
      </c>
      <c r="H186" s="93" t="s">
        <v>1252</v>
      </c>
      <c r="I186" s="93" t="s">
        <v>1253</v>
      </c>
      <c r="J186" s="93" t="s">
        <v>1254</v>
      </c>
      <c r="K186" s="93" t="s">
        <v>1255</v>
      </c>
      <c r="L186" s="93" t="s">
        <v>1256</v>
      </c>
      <c r="M186" s="93" t="s">
        <v>1257</v>
      </c>
      <c r="N186" s="93" t="s">
        <v>210</v>
      </c>
      <c r="O186" s="93" t="s">
        <v>1452</v>
      </c>
      <c r="P186" s="93" t="s">
        <v>329</v>
      </c>
      <c r="Q186" s="93" t="s">
        <v>1359</v>
      </c>
      <c r="R186" s="93" t="s">
        <v>1453</v>
      </c>
      <c r="S186" s="93" t="s">
        <v>1467</v>
      </c>
      <c r="T186" s="93" t="s">
        <v>376</v>
      </c>
      <c r="U186" s="93" t="s">
        <v>332</v>
      </c>
      <c r="V186" s="93" t="s">
        <v>298</v>
      </c>
      <c r="W186" s="93" t="s">
        <v>299</v>
      </c>
      <c r="X186" s="93" t="s">
        <v>1468</v>
      </c>
      <c r="Y186" s="93" t="s">
        <v>1393</v>
      </c>
      <c r="Z186" s="96" t="s">
        <v>302</v>
      </c>
      <c r="AA186" s="97" t="n">
        <v>1011</v>
      </c>
      <c r="AB186" s="94" t="n">
        <v>2100</v>
      </c>
      <c r="AC186" s="94" t="n">
        <v>46</v>
      </c>
      <c r="AD186" s="94" t="n">
        <v>18104</v>
      </c>
      <c r="AE186" s="93" t="s">
        <v>283</v>
      </c>
      <c r="AF186" s="93" t="s">
        <v>283</v>
      </c>
      <c r="AG186" s="93" t="s">
        <v>283</v>
      </c>
      <c r="AH186" s="93" t="s">
        <v>283</v>
      </c>
      <c r="AI186" s="94" t="n">
        <v>0</v>
      </c>
      <c r="AJ186" s="94" t="n">
        <v>0</v>
      </c>
      <c r="AK186" s="94" t="n">
        <v>0</v>
      </c>
      <c r="AL186" s="94" t="n">
        <v>0</v>
      </c>
      <c r="AM186" s="94" t="n">
        <v>0</v>
      </c>
      <c r="AN186" s="93" t="s">
        <v>283</v>
      </c>
      <c r="AO186" s="93" t="s">
        <v>283</v>
      </c>
      <c r="AP186" s="93" t="s">
        <v>283</v>
      </c>
      <c r="AQ186" s="93" t="s">
        <v>283</v>
      </c>
      <c r="AR186" s="94" t="n">
        <v>268</v>
      </c>
    </row>
    <row r="187" customFormat="false" ht="15.75" hidden="false" customHeight="false" outlineLevel="0" collapsed="false">
      <c r="A187" s="98" t="s">
        <v>209</v>
      </c>
      <c r="B187" s="98"/>
      <c r="C187" s="98"/>
      <c r="D187" s="98"/>
      <c r="E187" s="98"/>
      <c r="F187" s="98"/>
      <c r="G187" s="98" t="s">
        <v>1251</v>
      </c>
      <c r="H187" s="98" t="s">
        <v>1252</v>
      </c>
      <c r="I187" s="98" t="s">
        <v>1253</v>
      </c>
      <c r="J187" s="98" t="s">
        <v>1254</v>
      </c>
      <c r="K187" s="98" t="s">
        <v>1255</v>
      </c>
      <c r="L187" s="98" t="s">
        <v>1256</v>
      </c>
      <c r="M187" s="98" t="s">
        <v>1257</v>
      </c>
      <c r="N187" s="98" t="s">
        <v>210</v>
      </c>
      <c r="O187" s="98" t="s">
        <v>1452</v>
      </c>
      <c r="P187" s="98" t="s">
        <v>329</v>
      </c>
      <c r="Q187" s="98" t="s">
        <v>1359</v>
      </c>
      <c r="R187" s="98" t="s">
        <v>1453</v>
      </c>
      <c r="S187" s="98" t="s">
        <v>1469</v>
      </c>
      <c r="T187" s="98" t="s">
        <v>376</v>
      </c>
      <c r="U187" s="98" t="s">
        <v>332</v>
      </c>
      <c r="V187" s="98" t="s">
        <v>298</v>
      </c>
      <c r="W187" s="98" t="s">
        <v>299</v>
      </c>
      <c r="X187" s="98" t="s">
        <v>1470</v>
      </c>
      <c r="Y187" s="98" t="s">
        <v>1393</v>
      </c>
      <c r="Z187" s="101" t="s">
        <v>302</v>
      </c>
      <c r="AA187" s="102" t="n">
        <v>1011</v>
      </c>
      <c r="AB187" s="99" t="n">
        <v>2100</v>
      </c>
      <c r="AC187" s="99" t="n">
        <v>46</v>
      </c>
      <c r="AD187" s="99" t="n">
        <v>18105</v>
      </c>
      <c r="AE187" s="98" t="s">
        <v>283</v>
      </c>
      <c r="AF187" s="98" t="s">
        <v>283</v>
      </c>
      <c r="AG187" s="98" t="s">
        <v>283</v>
      </c>
      <c r="AH187" s="98" t="s">
        <v>283</v>
      </c>
      <c r="AI187" s="99" t="n">
        <v>0</v>
      </c>
      <c r="AJ187" s="99" t="n">
        <v>0</v>
      </c>
      <c r="AK187" s="99" t="n">
        <v>0</v>
      </c>
      <c r="AL187" s="99" t="n">
        <v>0</v>
      </c>
      <c r="AM187" s="99" t="n">
        <v>0</v>
      </c>
      <c r="AN187" s="98" t="s">
        <v>283</v>
      </c>
      <c r="AO187" s="98" t="s">
        <v>283</v>
      </c>
      <c r="AP187" s="98" t="s">
        <v>283</v>
      </c>
      <c r="AQ187" s="98" t="s">
        <v>283</v>
      </c>
      <c r="AR187" s="99" t="n">
        <v>1016</v>
      </c>
    </row>
    <row r="188" customFormat="false" ht="15.75" hidden="false" customHeight="false" outlineLevel="0" collapsed="false">
      <c r="A188" s="93" t="s">
        <v>209</v>
      </c>
      <c r="B188" s="93"/>
      <c r="C188" s="93"/>
      <c r="D188" s="93"/>
      <c r="E188" s="93"/>
      <c r="F188" s="93"/>
      <c r="G188" s="93" t="s">
        <v>1251</v>
      </c>
      <c r="H188" s="93" t="s">
        <v>1252</v>
      </c>
      <c r="I188" s="93" t="s">
        <v>1253</v>
      </c>
      <c r="J188" s="93" t="s">
        <v>1254</v>
      </c>
      <c r="K188" s="93" t="s">
        <v>1255</v>
      </c>
      <c r="L188" s="93" t="s">
        <v>1256</v>
      </c>
      <c r="M188" s="93" t="s">
        <v>1257</v>
      </c>
      <c r="N188" s="93" t="s">
        <v>210</v>
      </c>
      <c r="O188" s="93" t="s">
        <v>1452</v>
      </c>
      <c r="P188" s="93" t="s">
        <v>329</v>
      </c>
      <c r="Q188" s="93" t="s">
        <v>1359</v>
      </c>
      <c r="R188" s="93" t="s">
        <v>1453</v>
      </c>
      <c r="S188" s="93" t="s">
        <v>1471</v>
      </c>
      <c r="T188" s="93" t="s">
        <v>376</v>
      </c>
      <c r="U188" s="93" t="s">
        <v>332</v>
      </c>
      <c r="V188" s="93" t="s">
        <v>298</v>
      </c>
      <c r="W188" s="93" t="s">
        <v>299</v>
      </c>
      <c r="X188" s="93" t="s">
        <v>1472</v>
      </c>
      <c r="Y188" s="93" t="s">
        <v>1473</v>
      </c>
      <c r="Z188" s="96" t="s">
        <v>302</v>
      </c>
      <c r="AA188" s="97" t="n">
        <v>1011</v>
      </c>
      <c r="AB188" s="94" t="n">
        <v>2100</v>
      </c>
      <c r="AC188" s="94" t="n">
        <v>46</v>
      </c>
      <c r="AD188" s="94" t="n">
        <v>18106</v>
      </c>
      <c r="AE188" s="93" t="s">
        <v>283</v>
      </c>
      <c r="AF188" s="93" t="s">
        <v>283</v>
      </c>
      <c r="AG188" s="93" t="s">
        <v>283</v>
      </c>
      <c r="AH188" s="93" t="s">
        <v>283</v>
      </c>
      <c r="AI188" s="94" t="n">
        <v>0</v>
      </c>
      <c r="AJ188" s="94" t="n">
        <v>0</v>
      </c>
      <c r="AK188" s="94" t="n">
        <v>0</v>
      </c>
      <c r="AL188" s="94" t="n">
        <v>0</v>
      </c>
      <c r="AM188" s="94" t="n">
        <v>0</v>
      </c>
      <c r="AN188" s="93" t="s">
        <v>283</v>
      </c>
      <c r="AO188" s="93" t="s">
        <v>283</v>
      </c>
      <c r="AP188" s="93" t="s">
        <v>283</v>
      </c>
      <c r="AQ188" s="93" t="s">
        <v>283</v>
      </c>
      <c r="AR188" s="94" t="n">
        <v>378</v>
      </c>
    </row>
    <row r="189" customFormat="false" ht="15.75" hidden="false" customHeight="false" outlineLevel="0" collapsed="false">
      <c r="A189" s="98" t="s">
        <v>209</v>
      </c>
      <c r="B189" s="98"/>
      <c r="C189" s="98"/>
      <c r="D189" s="98"/>
      <c r="E189" s="98"/>
      <c r="F189" s="98"/>
      <c r="G189" s="98" t="s">
        <v>1251</v>
      </c>
      <c r="H189" s="98" t="s">
        <v>1252</v>
      </c>
      <c r="I189" s="98" t="s">
        <v>1253</v>
      </c>
      <c r="J189" s="98" t="s">
        <v>1254</v>
      </c>
      <c r="K189" s="98" t="s">
        <v>1255</v>
      </c>
      <c r="L189" s="98" t="s">
        <v>1256</v>
      </c>
      <c r="M189" s="98" t="s">
        <v>1257</v>
      </c>
      <c r="N189" s="98" t="s">
        <v>210</v>
      </c>
      <c r="O189" s="98" t="s">
        <v>1452</v>
      </c>
      <c r="P189" s="98" t="s">
        <v>329</v>
      </c>
      <c r="Q189" s="98" t="s">
        <v>1359</v>
      </c>
      <c r="R189" s="98" t="s">
        <v>1453</v>
      </c>
      <c r="S189" s="98" t="s">
        <v>1474</v>
      </c>
      <c r="T189" s="98" t="s">
        <v>296</v>
      </c>
      <c r="U189" s="98" t="s">
        <v>332</v>
      </c>
      <c r="V189" s="98" t="s">
        <v>298</v>
      </c>
      <c r="W189" s="98" t="s">
        <v>299</v>
      </c>
      <c r="X189" s="98" t="s">
        <v>1475</v>
      </c>
      <c r="Y189" s="98" t="s">
        <v>1476</v>
      </c>
      <c r="Z189" s="101" t="s">
        <v>302</v>
      </c>
      <c r="AA189" s="102" t="n">
        <v>1011</v>
      </c>
      <c r="AB189" s="99" t="n">
        <v>2100</v>
      </c>
      <c r="AC189" s="99" t="n">
        <v>46</v>
      </c>
      <c r="AD189" s="99" t="n">
        <v>18107</v>
      </c>
      <c r="AE189" s="98" t="s">
        <v>283</v>
      </c>
      <c r="AF189" s="98" t="s">
        <v>283</v>
      </c>
      <c r="AG189" s="98" t="s">
        <v>283</v>
      </c>
      <c r="AH189" s="98" t="s">
        <v>283</v>
      </c>
      <c r="AI189" s="99" t="n">
        <v>0</v>
      </c>
      <c r="AJ189" s="99" t="n">
        <v>0</v>
      </c>
      <c r="AK189" s="99" t="n">
        <v>0</v>
      </c>
      <c r="AL189" s="99" t="n">
        <v>0</v>
      </c>
      <c r="AM189" s="99" t="n">
        <v>0</v>
      </c>
      <c r="AN189" s="98" t="s">
        <v>283</v>
      </c>
      <c r="AO189" s="98" t="s">
        <v>283</v>
      </c>
      <c r="AP189" s="98" t="s">
        <v>283</v>
      </c>
      <c r="AQ189" s="98" t="s">
        <v>283</v>
      </c>
      <c r="AR189" s="99" t="n">
        <v>32.29</v>
      </c>
    </row>
    <row r="190" customFormat="false" ht="15.75" hidden="false" customHeight="false" outlineLevel="0" collapsed="false">
      <c r="A190" s="93" t="s">
        <v>209</v>
      </c>
      <c r="B190" s="93"/>
      <c r="C190" s="93"/>
      <c r="D190" s="93"/>
      <c r="E190" s="93"/>
      <c r="F190" s="93"/>
      <c r="G190" s="93" t="s">
        <v>1251</v>
      </c>
      <c r="H190" s="93" t="s">
        <v>1252</v>
      </c>
      <c r="I190" s="93" t="s">
        <v>1253</v>
      </c>
      <c r="J190" s="93" t="s">
        <v>1254</v>
      </c>
      <c r="K190" s="93" t="s">
        <v>1255</v>
      </c>
      <c r="L190" s="93" t="s">
        <v>1256</v>
      </c>
      <c r="M190" s="93" t="s">
        <v>1257</v>
      </c>
      <c r="N190" s="93" t="s">
        <v>210</v>
      </c>
      <c r="O190" s="93" t="s">
        <v>1452</v>
      </c>
      <c r="P190" s="93" t="s">
        <v>329</v>
      </c>
      <c r="Q190" s="93" t="s">
        <v>1359</v>
      </c>
      <c r="R190" s="93" t="s">
        <v>1453</v>
      </c>
      <c r="S190" s="93" t="s">
        <v>1477</v>
      </c>
      <c r="T190" s="93" t="s">
        <v>296</v>
      </c>
      <c r="U190" s="93" t="s">
        <v>332</v>
      </c>
      <c r="V190" s="93" t="s">
        <v>298</v>
      </c>
      <c r="W190" s="93" t="s">
        <v>299</v>
      </c>
      <c r="X190" s="93" t="s">
        <v>1478</v>
      </c>
      <c r="Y190" s="93" t="s">
        <v>1479</v>
      </c>
      <c r="Z190" s="96" t="s">
        <v>302</v>
      </c>
      <c r="AA190" s="97" t="n">
        <v>1011</v>
      </c>
      <c r="AB190" s="94" t="n">
        <v>2100</v>
      </c>
      <c r="AC190" s="94" t="n">
        <v>46</v>
      </c>
      <c r="AD190" s="94" t="n">
        <v>18108</v>
      </c>
      <c r="AE190" s="93" t="s">
        <v>283</v>
      </c>
      <c r="AF190" s="93" t="s">
        <v>283</v>
      </c>
      <c r="AG190" s="93" t="s">
        <v>283</v>
      </c>
      <c r="AH190" s="93" t="s">
        <v>283</v>
      </c>
      <c r="AI190" s="94" t="n">
        <v>0</v>
      </c>
      <c r="AJ190" s="94" t="n">
        <v>0</v>
      </c>
      <c r="AK190" s="94" t="n">
        <v>0</v>
      </c>
      <c r="AL190" s="94" t="n">
        <v>0</v>
      </c>
      <c r="AM190" s="94" t="n">
        <v>0</v>
      </c>
      <c r="AN190" s="93" t="s">
        <v>283</v>
      </c>
      <c r="AO190" s="93" t="s">
        <v>283</v>
      </c>
      <c r="AP190" s="93" t="s">
        <v>283</v>
      </c>
      <c r="AQ190" s="93" t="s">
        <v>283</v>
      </c>
      <c r="AR190" s="94" t="n">
        <v>99</v>
      </c>
    </row>
    <row r="191" customFormat="false" ht="15.75" hidden="false" customHeight="false" outlineLevel="0" collapsed="false">
      <c r="A191" s="98" t="s">
        <v>209</v>
      </c>
      <c r="B191" s="98"/>
      <c r="C191" s="98"/>
      <c r="D191" s="98"/>
      <c r="E191" s="98"/>
      <c r="F191" s="98"/>
      <c r="G191" s="98" t="s">
        <v>1251</v>
      </c>
      <c r="H191" s="98" t="s">
        <v>1252</v>
      </c>
      <c r="I191" s="98" t="s">
        <v>1253</v>
      </c>
      <c r="J191" s="98" t="s">
        <v>1254</v>
      </c>
      <c r="K191" s="98" t="s">
        <v>1255</v>
      </c>
      <c r="L191" s="98" t="s">
        <v>1256</v>
      </c>
      <c r="M191" s="98" t="s">
        <v>1257</v>
      </c>
      <c r="N191" s="98" t="s">
        <v>210</v>
      </c>
      <c r="O191" s="98" t="s">
        <v>1452</v>
      </c>
      <c r="P191" s="98" t="s">
        <v>329</v>
      </c>
      <c r="Q191" s="98" t="s">
        <v>1359</v>
      </c>
      <c r="R191" s="98" t="s">
        <v>1453</v>
      </c>
      <c r="S191" s="98" t="s">
        <v>1480</v>
      </c>
      <c r="T191" s="98" t="s">
        <v>376</v>
      </c>
      <c r="U191" s="98" t="s">
        <v>332</v>
      </c>
      <c r="V191" s="98" t="s">
        <v>298</v>
      </c>
      <c r="W191" s="98" t="s">
        <v>299</v>
      </c>
      <c r="X191" s="98" t="s">
        <v>1481</v>
      </c>
      <c r="Y191" s="98" t="s">
        <v>1482</v>
      </c>
      <c r="Z191" s="101" t="s">
        <v>302</v>
      </c>
      <c r="AA191" s="102" t="n">
        <v>1011</v>
      </c>
      <c r="AB191" s="99" t="n">
        <v>2100</v>
      </c>
      <c r="AC191" s="99" t="n">
        <v>46</v>
      </c>
      <c r="AD191" s="99" t="n">
        <v>18109</v>
      </c>
      <c r="AE191" s="98" t="s">
        <v>283</v>
      </c>
      <c r="AF191" s="98" t="s">
        <v>283</v>
      </c>
      <c r="AG191" s="98" t="s">
        <v>283</v>
      </c>
      <c r="AH191" s="98" t="s">
        <v>283</v>
      </c>
      <c r="AI191" s="99" t="n">
        <v>0</v>
      </c>
      <c r="AJ191" s="99" t="n">
        <v>0</v>
      </c>
      <c r="AK191" s="99" t="n">
        <v>0</v>
      </c>
      <c r="AL191" s="99" t="n">
        <v>0</v>
      </c>
      <c r="AM191" s="99" t="n">
        <v>0</v>
      </c>
      <c r="AN191" s="98" t="s">
        <v>283</v>
      </c>
      <c r="AO191" s="98" t="s">
        <v>283</v>
      </c>
      <c r="AP191" s="98" t="s">
        <v>283</v>
      </c>
      <c r="AQ191" s="98" t="s">
        <v>283</v>
      </c>
      <c r="AR191" s="99" t="n">
        <v>265</v>
      </c>
    </row>
    <row r="192" customFormat="false" ht="15.75" hidden="false" customHeight="false" outlineLevel="0" collapsed="false">
      <c r="A192" s="93" t="s">
        <v>209</v>
      </c>
      <c r="B192" s="93"/>
      <c r="C192" s="93"/>
      <c r="D192" s="93"/>
      <c r="E192" s="93"/>
      <c r="F192" s="93"/>
      <c r="G192" s="93" t="s">
        <v>1251</v>
      </c>
      <c r="H192" s="93" t="s">
        <v>1252</v>
      </c>
      <c r="I192" s="93" t="s">
        <v>1253</v>
      </c>
      <c r="J192" s="93" t="s">
        <v>1254</v>
      </c>
      <c r="K192" s="93" t="s">
        <v>1255</v>
      </c>
      <c r="L192" s="93" t="s">
        <v>1256</v>
      </c>
      <c r="M192" s="93" t="s">
        <v>1257</v>
      </c>
      <c r="N192" s="93" t="s">
        <v>210</v>
      </c>
      <c r="O192" s="93" t="s">
        <v>1452</v>
      </c>
      <c r="P192" s="93" t="s">
        <v>329</v>
      </c>
      <c r="Q192" s="93" t="s">
        <v>1359</v>
      </c>
      <c r="R192" s="93" t="s">
        <v>1453</v>
      </c>
      <c r="S192" s="93" t="s">
        <v>1483</v>
      </c>
      <c r="T192" s="93" t="s">
        <v>376</v>
      </c>
      <c r="U192" s="93" t="s">
        <v>332</v>
      </c>
      <c r="V192" s="93" t="s">
        <v>298</v>
      </c>
      <c r="W192" s="93" t="s">
        <v>299</v>
      </c>
      <c r="X192" s="93" t="s">
        <v>1484</v>
      </c>
      <c r="Y192" s="93" t="s">
        <v>1485</v>
      </c>
      <c r="Z192" s="96" t="s">
        <v>302</v>
      </c>
      <c r="AA192" s="97" t="n">
        <v>1011</v>
      </c>
      <c r="AB192" s="94" t="n">
        <v>2100</v>
      </c>
      <c r="AC192" s="94" t="n">
        <v>46</v>
      </c>
      <c r="AD192" s="94" t="n">
        <v>18110</v>
      </c>
      <c r="AE192" s="93" t="s">
        <v>283</v>
      </c>
      <c r="AF192" s="93" t="s">
        <v>283</v>
      </c>
      <c r="AG192" s="93" t="s">
        <v>283</v>
      </c>
      <c r="AH192" s="93" t="s">
        <v>283</v>
      </c>
      <c r="AI192" s="94" t="n">
        <v>0</v>
      </c>
      <c r="AJ192" s="94" t="n">
        <v>0</v>
      </c>
      <c r="AK192" s="94" t="n">
        <v>0</v>
      </c>
      <c r="AL192" s="94" t="n">
        <v>0</v>
      </c>
      <c r="AM192" s="94" t="n">
        <v>0</v>
      </c>
      <c r="AN192" s="93" t="s">
        <v>283</v>
      </c>
      <c r="AO192" s="93" t="s">
        <v>283</v>
      </c>
      <c r="AP192" s="93" t="s">
        <v>283</v>
      </c>
      <c r="AQ192" s="93" t="s">
        <v>283</v>
      </c>
      <c r="AR192" s="94" t="n">
        <v>36744</v>
      </c>
    </row>
    <row r="193" customFormat="false" ht="15.75" hidden="false" customHeight="false" outlineLevel="0" collapsed="false">
      <c r="A193" s="98" t="s">
        <v>209</v>
      </c>
      <c r="B193" s="98"/>
      <c r="C193" s="98"/>
      <c r="D193" s="98"/>
      <c r="E193" s="98"/>
      <c r="F193" s="98"/>
      <c r="G193" s="98" t="s">
        <v>1251</v>
      </c>
      <c r="H193" s="98" t="s">
        <v>1252</v>
      </c>
      <c r="I193" s="98" t="s">
        <v>1253</v>
      </c>
      <c r="J193" s="98" t="s">
        <v>1254</v>
      </c>
      <c r="K193" s="98" t="s">
        <v>1255</v>
      </c>
      <c r="L193" s="98" t="s">
        <v>1256</v>
      </c>
      <c r="M193" s="98" t="s">
        <v>1257</v>
      </c>
      <c r="N193" s="98" t="s">
        <v>210</v>
      </c>
      <c r="O193" s="98" t="s">
        <v>1452</v>
      </c>
      <c r="P193" s="98" t="s">
        <v>329</v>
      </c>
      <c r="Q193" s="98" t="s">
        <v>1359</v>
      </c>
      <c r="R193" s="98" t="s">
        <v>1453</v>
      </c>
      <c r="S193" s="98" t="s">
        <v>1486</v>
      </c>
      <c r="T193" s="98" t="s">
        <v>376</v>
      </c>
      <c r="U193" s="98" t="s">
        <v>332</v>
      </c>
      <c r="V193" s="98" t="s">
        <v>298</v>
      </c>
      <c r="W193" s="98" t="s">
        <v>299</v>
      </c>
      <c r="X193" s="98" t="s">
        <v>1487</v>
      </c>
      <c r="Y193" s="98" t="s">
        <v>1488</v>
      </c>
      <c r="Z193" s="101" t="s">
        <v>302</v>
      </c>
      <c r="AA193" s="102" t="n">
        <v>1011</v>
      </c>
      <c r="AB193" s="99" t="n">
        <v>2100</v>
      </c>
      <c r="AC193" s="99" t="n">
        <v>46</v>
      </c>
      <c r="AD193" s="99" t="n">
        <v>18111</v>
      </c>
      <c r="AE193" s="98" t="s">
        <v>283</v>
      </c>
      <c r="AF193" s="98" t="s">
        <v>283</v>
      </c>
      <c r="AG193" s="98" t="s">
        <v>283</v>
      </c>
      <c r="AH193" s="98" t="s">
        <v>283</v>
      </c>
      <c r="AI193" s="99" t="n">
        <v>0</v>
      </c>
      <c r="AJ193" s="99" t="n">
        <v>0</v>
      </c>
      <c r="AK193" s="99" t="n">
        <v>0</v>
      </c>
      <c r="AL193" s="99" t="n">
        <v>0</v>
      </c>
      <c r="AM193" s="99" t="n">
        <v>0</v>
      </c>
      <c r="AN193" s="98" t="s">
        <v>283</v>
      </c>
      <c r="AO193" s="98" t="s">
        <v>283</v>
      </c>
      <c r="AP193" s="98" t="s">
        <v>283</v>
      </c>
      <c r="AQ193" s="98" t="s">
        <v>283</v>
      </c>
      <c r="AR193" s="99" t="n">
        <v>7</v>
      </c>
    </row>
    <row r="194" customFormat="false" ht="15.75" hidden="false" customHeight="false" outlineLevel="0" collapsed="false">
      <c r="A194" s="93" t="s">
        <v>209</v>
      </c>
      <c r="B194" s="93"/>
      <c r="C194" s="93"/>
      <c r="D194" s="93"/>
      <c r="E194" s="93"/>
      <c r="F194" s="93"/>
      <c r="G194" s="93" t="s">
        <v>1251</v>
      </c>
      <c r="H194" s="93" t="s">
        <v>1252</v>
      </c>
      <c r="I194" s="93" t="s">
        <v>1253</v>
      </c>
      <c r="J194" s="93" t="s">
        <v>1254</v>
      </c>
      <c r="K194" s="93" t="s">
        <v>1255</v>
      </c>
      <c r="L194" s="93" t="s">
        <v>1256</v>
      </c>
      <c r="M194" s="93" t="s">
        <v>1257</v>
      </c>
      <c r="N194" s="93" t="s">
        <v>210</v>
      </c>
      <c r="O194" s="93" t="s">
        <v>1452</v>
      </c>
      <c r="P194" s="93" t="s">
        <v>329</v>
      </c>
      <c r="Q194" s="93" t="s">
        <v>1359</v>
      </c>
      <c r="R194" s="93" t="s">
        <v>1453</v>
      </c>
      <c r="S194" s="93" t="s">
        <v>1489</v>
      </c>
      <c r="T194" s="93" t="s">
        <v>376</v>
      </c>
      <c r="U194" s="93" t="s">
        <v>332</v>
      </c>
      <c r="V194" s="93" t="s">
        <v>298</v>
      </c>
      <c r="W194" s="93" t="s">
        <v>299</v>
      </c>
      <c r="X194" s="93" t="s">
        <v>1490</v>
      </c>
      <c r="Y194" s="93" t="s">
        <v>1491</v>
      </c>
      <c r="Z194" s="96" t="s">
        <v>302</v>
      </c>
      <c r="AA194" s="97" t="n">
        <v>1011</v>
      </c>
      <c r="AB194" s="94" t="n">
        <v>2100</v>
      </c>
      <c r="AC194" s="94" t="n">
        <v>46</v>
      </c>
      <c r="AD194" s="94" t="n">
        <v>18112</v>
      </c>
      <c r="AE194" s="93" t="s">
        <v>283</v>
      </c>
      <c r="AF194" s="93" t="s">
        <v>283</v>
      </c>
      <c r="AG194" s="93" t="s">
        <v>283</v>
      </c>
      <c r="AH194" s="93" t="s">
        <v>283</v>
      </c>
      <c r="AI194" s="94" t="n">
        <v>0</v>
      </c>
      <c r="AJ194" s="94" t="n">
        <v>0</v>
      </c>
      <c r="AK194" s="94" t="n">
        <v>0</v>
      </c>
      <c r="AL194" s="94" t="n">
        <v>0</v>
      </c>
      <c r="AM194" s="94" t="n">
        <v>0</v>
      </c>
      <c r="AN194" s="93" t="s">
        <v>283</v>
      </c>
      <c r="AO194" s="93" t="s">
        <v>283</v>
      </c>
      <c r="AP194" s="93" t="s">
        <v>283</v>
      </c>
      <c r="AQ194" s="93" t="s">
        <v>283</v>
      </c>
      <c r="AR194" s="94" t="n">
        <v>7</v>
      </c>
    </row>
    <row r="195" customFormat="false" ht="15.75" hidden="false" customHeight="false" outlineLevel="0" collapsed="false">
      <c r="A195" s="98" t="s">
        <v>209</v>
      </c>
      <c r="B195" s="98"/>
      <c r="C195" s="98"/>
      <c r="D195" s="98"/>
      <c r="E195" s="98"/>
      <c r="F195" s="98"/>
      <c r="G195" s="98" t="s">
        <v>1251</v>
      </c>
      <c r="H195" s="98" t="s">
        <v>1252</v>
      </c>
      <c r="I195" s="98" t="s">
        <v>1253</v>
      </c>
      <c r="J195" s="98" t="s">
        <v>1254</v>
      </c>
      <c r="K195" s="98" t="s">
        <v>1255</v>
      </c>
      <c r="L195" s="98" t="s">
        <v>1256</v>
      </c>
      <c r="M195" s="98" t="s">
        <v>1257</v>
      </c>
      <c r="N195" s="98" t="s">
        <v>210</v>
      </c>
      <c r="O195" s="98" t="s">
        <v>1452</v>
      </c>
      <c r="P195" s="98" t="s">
        <v>329</v>
      </c>
      <c r="Q195" s="98" t="s">
        <v>1359</v>
      </c>
      <c r="R195" s="98" t="s">
        <v>1453</v>
      </c>
      <c r="S195" s="98" t="s">
        <v>1492</v>
      </c>
      <c r="T195" s="98" t="s">
        <v>376</v>
      </c>
      <c r="U195" s="98" t="s">
        <v>332</v>
      </c>
      <c r="V195" s="98" t="s">
        <v>298</v>
      </c>
      <c r="W195" s="98" t="s">
        <v>299</v>
      </c>
      <c r="X195" s="98" t="s">
        <v>1493</v>
      </c>
      <c r="Y195" s="98" t="s">
        <v>1494</v>
      </c>
      <c r="Z195" s="101" t="s">
        <v>302</v>
      </c>
      <c r="AA195" s="102" t="n">
        <v>1011</v>
      </c>
      <c r="AB195" s="99" t="n">
        <v>2100</v>
      </c>
      <c r="AC195" s="99" t="n">
        <v>46</v>
      </c>
      <c r="AD195" s="99" t="n">
        <v>18113</v>
      </c>
      <c r="AE195" s="98" t="s">
        <v>283</v>
      </c>
      <c r="AF195" s="98" t="s">
        <v>283</v>
      </c>
      <c r="AG195" s="98" t="s">
        <v>283</v>
      </c>
      <c r="AH195" s="98" t="s">
        <v>283</v>
      </c>
      <c r="AI195" s="99" t="n">
        <v>0</v>
      </c>
      <c r="AJ195" s="99" t="n">
        <v>0</v>
      </c>
      <c r="AK195" s="99" t="n">
        <v>0</v>
      </c>
      <c r="AL195" s="99" t="n">
        <v>0</v>
      </c>
      <c r="AM195" s="99" t="n">
        <v>0</v>
      </c>
      <c r="AN195" s="98" t="s">
        <v>283</v>
      </c>
      <c r="AO195" s="98" t="s">
        <v>283</v>
      </c>
      <c r="AP195" s="98" t="s">
        <v>283</v>
      </c>
      <c r="AQ195" s="98" t="s">
        <v>283</v>
      </c>
      <c r="AR195" s="99" t="n">
        <v>1</v>
      </c>
    </row>
    <row r="196" customFormat="false" ht="15.75" hidden="false" customHeight="false" outlineLevel="0" collapsed="false">
      <c r="A196" s="93" t="s">
        <v>209</v>
      </c>
      <c r="B196" s="93"/>
      <c r="C196" s="93"/>
      <c r="D196" s="93"/>
      <c r="E196" s="93"/>
      <c r="F196" s="93"/>
      <c r="G196" s="93" t="s">
        <v>1251</v>
      </c>
      <c r="H196" s="93" t="s">
        <v>1252</v>
      </c>
      <c r="I196" s="93" t="s">
        <v>1253</v>
      </c>
      <c r="J196" s="93" t="s">
        <v>1254</v>
      </c>
      <c r="K196" s="93" t="s">
        <v>1255</v>
      </c>
      <c r="L196" s="93" t="s">
        <v>1256</v>
      </c>
      <c r="M196" s="93" t="s">
        <v>1257</v>
      </c>
      <c r="N196" s="93" t="s">
        <v>210</v>
      </c>
      <c r="O196" s="93" t="s">
        <v>1452</v>
      </c>
      <c r="P196" s="93" t="s">
        <v>329</v>
      </c>
      <c r="Q196" s="93" t="s">
        <v>1359</v>
      </c>
      <c r="R196" s="93" t="s">
        <v>1453</v>
      </c>
      <c r="S196" s="93" t="s">
        <v>1495</v>
      </c>
      <c r="T196" s="93" t="s">
        <v>376</v>
      </c>
      <c r="U196" s="93" t="s">
        <v>332</v>
      </c>
      <c r="V196" s="93" t="s">
        <v>298</v>
      </c>
      <c r="W196" s="93" t="s">
        <v>299</v>
      </c>
      <c r="X196" s="93" t="s">
        <v>1496</v>
      </c>
      <c r="Y196" s="93" t="s">
        <v>1497</v>
      </c>
      <c r="Z196" s="96" t="s">
        <v>302</v>
      </c>
      <c r="AA196" s="97" t="n">
        <v>1011</v>
      </c>
      <c r="AB196" s="94" t="n">
        <v>2100</v>
      </c>
      <c r="AC196" s="94" t="n">
        <v>46</v>
      </c>
      <c r="AD196" s="94" t="n">
        <v>18114</v>
      </c>
      <c r="AE196" s="93" t="s">
        <v>283</v>
      </c>
      <c r="AF196" s="93" t="s">
        <v>283</v>
      </c>
      <c r="AG196" s="93" t="s">
        <v>283</v>
      </c>
      <c r="AH196" s="93" t="s">
        <v>283</v>
      </c>
      <c r="AI196" s="94" t="n">
        <v>0</v>
      </c>
      <c r="AJ196" s="94" t="n">
        <v>0</v>
      </c>
      <c r="AK196" s="94" t="n">
        <v>0</v>
      </c>
      <c r="AL196" s="94" t="n">
        <v>0</v>
      </c>
      <c r="AM196" s="94" t="n">
        <v>0</v>
      </c>
      <c r="AN196" s="93" t="s">
        <v>283</v>
      </c>
      <c r="AO196" s="93" t="s">
        <v>283</v>
      </c>
      <c r="AP196" s="93" t="s">
        <v>283</v>
      </c>
      <c r="AQ196" s="93" t="s">
        <v>283</v>
      </c>
      <c r="AR196" s="94" t="n">
        <v>11</v>
      </c>
    </row>
    <row r="197" customFormat="false" ht="15.75" hidden="false" customHeight="false" outlineLevel="0" collapsed="false">
      <c r="A197" s="98" t="s">
        <v>209</v>
      </c>
      <c r="B197" s="98"/>
      <c r="C197" s="98"/>
      <c r="D197" s="98"/>
      <c r="E197" s="98"/>
      <c r="F197" s="98"/>
      <c r="G197" s="98" t="s">
        <v>1251</v>
      </c>
      <c r="H197" s="98" t="s">
        <v>1252</v>
      </c>
      <c r="I197" s="98" t="s">
        <v>1253</v>
      </c>
      <c r="J197" s="98" t="s">
        <v>1254</v>
      </c>
      <c r="K197" s="98" t="s">
        <v>1255</v>
      </c>
      <c r="L197" s="98" t="s">
        <v>1256</v>
      </c>
      <c r="M197" s="98" t="s">
        <v>1257</v>
      </c>
      <c r="N197" s="98" t="s">
        <v>210</v>
      </c>
      <c r="O197" s="98" t="s">
        <v>1498</v>
      </c>
      <c r="P197" s="98" t="s">
        <v>292</v>
      </c>
      <c r="Q197" s="98" t="s">
        <v>1499</v>
      </c>
      <c r="R197" s="98" t="s">
        <v>1500</v>
      </c>
      <c r="S197" s="98" t="s">
        <v>1501</v>
      </c>
      <c r="T197" s="98" t="s">
        <v>296</v>
      </c>
      <c r="U197" s="98" t="s">
        <v>297</v>
      </c>
      <c r="V197" s="98" t="s">
        <v>298</v>
      </c>
      <c r="W197" s="98" t="s">
        <v>299</v>
      </c>
      <c r="X197" s="98" t="s">
        <v>1502</v>
      </c>
      <c r="Y197" s="98" t="s">
        <v>1503</v>
      </c>
      <c r="Z197" s="101" t="s">
        <v>302</v>
      </c>
      <c r="AA197" s="102" t="n">
        <v>1011</v>
      </c>
      <c r="AB197" s="99" t="n">
        <v>2100</v>
      </c>
      <c r="AC197" s="99" t="n">
        <v>47</v>
      </c>
      <c r="AD197" s="99" t="n">
        <v>18096</v>
      </c>
      <c r="AE197" s="98" t="s">
        <v>1335</v>
      </c>
      <c r="AF197" s="98" t="s">
        <v>1335</v>
      </c>
      <c r="AG197" s="98" t="s">
        <v>1335</v>
      </c>
      <c r="AH197" s="98" t="s">
        <v>1335</v>
      </c>
      <c r="AI197" s="99" t="n">
        <v>20</v>
      </c>
      <c r="AJ197" s="99" t="n">
        <v>30</v>
      </c>
      <c r="AK197" s="99" t="n">
        <v>30</v>
      </c>
      <c r="AL197" s="99" t="n">
        <v>20</v>
      </c>
      <c r="AM197" s="99" t="n">
        <v>100</v>
      </c>
      <c r="AN197" s="98"/>
      <c r="AO197" s="98"/>
      <c r="AP197" s="98"/>
      <c r="AQ197" s="98"/>
      <c r="AR197" s="98"/>
    </row>
    <row r="198" customFormat="false" ht="15.75" hidden="false" customHeight="false" outlineLevel="0" collapsed="false">
      <c r="A198" s="93" t="s">
        <v>209</v>
      </c>
      <c r="B198" s="93"/>
      <c r="C198" s="93"/>
      <c r="D198" s="93"/>
      <c r="E198" s="93"/>
      <c r="F198" s="93"/>
      <c r="G198" s="93" t="s">
        <v>1251</v>
      </c>
      <c r="H198" s="93" t="s">
        <v>1252</v>
      </c>
      <c r="I198" s="93" t="s">
        <v>1253</v>
      </c>
      <c r="J198" s="93" t="s">
        <v>1254</v>
      </c>
      <c r="K198" s="93" t="s">
        <v>1255</v>
      </c>
      <c r="L198" s="93" t="s">
        <v>1256</v>
      </c>
      <c r="M198" s="93" t="s">
        <v>1257</v>
      </c>
      <c r="N198" s="93" t="s">
        <v>210</v>
      </c>
      <c r="O198" s="93" t="s">
        <v>1498</v>
      </c>
      <c r="P198" s="93" t="s">
        <v>292</v>
      </c>
      <c r="Q198" s="93" t="s">
        <v>1499</v>
      </c>
      <c r="R198" s="93" t="s">
        <v>1500</v>
      </c>
      <c r="S198" s="93" t="s">
        <v>1504</v>
      </c>
      <c r="T198" s="93" t="s">
        <v>1505</v>
      </c>
      <c r="U198" s="93" t="s">
        <v>297</v>
      </c>
      <c r="V198" s="93" t="s">
        <v>298</v>
      </c>
      <c r="W198" s="93" t="s">
        <v>299</v>
      </c>
      <c r="X198" s="93" t="s">
        <v>1506</v>
      </c>
      <c r="Y198" s="93" t="s">
        <v>1507</v>
      </c>
      <c r="Z198" s="96" t="s">
        <v>378</v>
      </c>
      <c r="AA198" s="97" t="n">
        <v>1011</v>
      </c>
      <c r="AB198" s="94" t="n">
        <v>2100</v>
      </c>
      <c r="AC198" s="94" t="n">
        <v>47</v>
      </c>
      <c r="AD198" s="94" t="n">
        <v>18097</v>
      </c>
      <c r="AE198" s="93" t="s">
        <v>1335</v>
      </c>
      <c r="AF198" s="93" t="s">
        <v>1335</v>
      </c>
      <c r="AG198" s="93" t="s">
        <v>1335</v>
      </c>
      <c r="AH198" s="93" t="s">
        <v>1335</v>
      </c>
      <c r="AI198" s="94" t="n">
        <v>20000</v>
      </c>
      <c r="AJ198" s="94" t="n">
        <v>20000</v>
      </c>
      <c r="AK198" s="94" t="n">
        <v>20000</v>
      </c>
      <c r="AL198" s="94" t="n">
        <v>20000</v>
      </c>
      <c r="AM198" s="94" t="n">
        <v>80000</v>
      </c>
      <c r="AN198" s="93"/>
      <c r="AO198" s="93"/>
      <c r="AP198" s="93"/>
      <c r="AQ198" s="93"/>
      <c r="AR198" s="93"/>
    </row>
    <row r="199" customFormat="false" ht="15.75" hidden="false" customHeight="false" outlineLevel="0" collapsed="false">
      <c r="A199" s="98" t="s">
        <v>191</v>
      </c>
      <c r="B199" s="99" t="n">
        <v>3216</v>
      </c>
      <c r="C199" s="98" t="s">
        <v>1508</v>
      </c>
      <c r="D199" s="100" t="s">
        <v>281</v>
      </c>
      <c r="E199" s="98" t="s">
        <v>1509</v>
      </c>
      <c r="F199" s="98" t="s">
        <v>283</v>
      </c>
      <c r="G199" s="98" t="s">
        <v>1251</v>
      </c>
      <c r="H199" s="98" t="s">
        <v>1252</v>
      </c>
      <c r="I199" s="98" t="s">
        <v>1253</v>
      </c>
      <c r="J199" s="98" t="s">
        <v>1254</v>
      </c>
      <c r="K199" s="98" t="s">
        <v>1255</v>
      </c>
      <c r="L199" s="98" t="s">
        <v>1256</v>
      </c>
      <c r="M199" s="98" t="s">
        <v>1257</v>
      </c>
      <c r="N199" s="98" t="s">
        <v>192</v>
      </c>
      <c r="O199" s="98" t="s">
        <v>1510</v>
      </c>
      <c r="P199" s="98" t="s">
        <v>329</v>
      </c>
      <c r="Q199" s="98" t="s">
        <v>1511</v>
      </c>
      <c r="R199" s="98" t="s">
        <v>1512</v>
      </c>
      <c r="S199" s="98" t="s">
        <v>1513</v>
      </c>
      <c r="T199" s="98" t="s">
        <v>312</v>
      </c>
      <c r="U199" s="98" t="s">
        <v>297</v>
      </c>
      <c r="V199" s="98" t="s">
        <v>298</v>
      </c>
      <c r="W199" s="98" t="s">
        <v>299</v>
      </c>
      <c r="X199" s="98" t="s">
        <v>1514</v>
      </c>
      <c r="Y199" s="98" t="s">
        <v>1515</v>
      </c>
      <c r="Z199" s="101" t="s">
        <v>302</v>
      </c>
      <c r="AA199" s="102" t="n">
        <v>1011</v>
      </c>
      <c r="AB199" s="99" t="n">
        <v>3200</v>
      </c>
      <c r="AC199" s="99" t="n">
        <v>48</v>
      </c>
      <c r="AD199" s="99" t="n">
        <v>18585</v>
      </c>
      <c r="AE199" s="98" t="s">
        <v>1516</v>
      </c>
      <c r="AF199" s="98" t="s">
        <v>392</v>
      </c>
      <c r="AG199" s="98" t="s">
        <v>1517</v>
      </c>
      <c r="AH199" s="98" t="s">
        <v>510</v>
      </c>
      <c r="AI199" s="99" t="n">
        <v>200</v>
      </c>
      <c r="AJ199" s="99" t="n">
        <v>200</v>
      </c>
      <c r="AK199" s="99" t="n">
        <v>200</v>
      </c>
      <c r="AL199" s="99" t="n">
        <v>0</v>
      </c>
      <c r="AM199" s="99" t="n">
        <v>600</v>
      </c>
      <c r="AN199" s="98"/>
      <c r="AO199" s="98"/>
      <c r="AP199" s="98"/>
      <c r="AQ199" s="98"/>
      <c r="AR199" s="98"/>
    </row>
    <row r="200" customFormat="false" ht="15.75" hidden="false" customHeight="false" outlineLevel="0" collapsed="false">
      <c r="A200" s="93" t="s">
        <v>191</v>
      </c>
      <c r="B200" s="94" t="n">
        <v>3213</v>
      </c>
      <c r="C200" s="93" t="s">
        <v>1518</v>
      </c>
      <c r="D200" s="95" t="s">
        <v>281</v>
      </c>
      <c r="E200" s="93" t="s">
        <v>764</v>
      </c>
      <c r="F200" s="93" t="s">
        <v>283</v>
      </c>
      <c r="G200" s="93" t="s">
        <v>1251</v>
      </c>
      <c r="H200" s="93" t="s">
        <v>1252</v>
      </c>
      <c r="I200" s="93" t="s">
        <v>1253</v>
      </c>
      <c r="J200" s="93" t="s">
        <v>1254</v>
      </c>
      <c r="K200" s="93" t="s">
        <v>1255</v>
      </c>
      <c r="L200" s="93" t="s">
        <v>1256</v>
      </c>
      <c r="M200" s="93" t="s">
        <v>1257</v>
      </c>
      <c r="N200" s="93" t="s">
        <v>192</v>
      </c>
      <c r="O200" s="93" t="s">
        <v>1510</v>
      </c>
      <c r="P200" s="93" t="s">
        <v>329</v>
      </c>
      <c r="Q200" s="93" t="s">
        <v>1511</v>
      </c>
      <c r="R200" s="93" t="s">
        <v>1512</v>
      </c>
      <c r="S200" s="93" t="s">
        <v>1519</v>
      </c>
      <c r="T200" s="93" t="s">
        <v>312</v>
      </c>
      <c r="U200" s="93" t="s">
        <v>297</v>
      </c>
      <c r="V200" s="93" t="s">
        <v>298</v>
      </c>
      <c r="W200" s="93" t="s">
        <v>299</v>
      </c>
      <c r="X200" s="93" t="s">
        <v>1520</v>
      </c>
      <c r="Y200" s="93" t="s">
        <v>1521</v>
      </c>
      <c r="Z200" s="96" t="s">
        <v>302</v>
      </c>
      <c r="AA200" s="97" t="n">
        <v>1011</v>
      </c>
      <c r="AB200" s="94" t="n">
        <v>3200</v>
      </c>
      <c r="AC200" s="94" t="n">
        <v>48</v>
      </c>
      <c r="AD200" s="94" t="n">
        <v>18603</v>
      </c>
      <c r="AE200" s="93" t="s">
        <v>1522</v>
      </c>
      <c r="AF200" s="93" t="s">
        <v>651</v>
      </c>
      <c r="AG200" s="93" t="s">
        <v>688</v>
      </c>
      <c r="AH200" s="93" t="s">
        <v>1523</v>
      </c>
      <c r="AI200" s="94" t="n">
        <v>1</v>
      </c>
      <c r="AJ200" s="94" t="n">
        <v>1</v>
      </c>
      <c r="AK200" s="94" t="n">
        <v>1</v>
      </c>
      <c r="AL200" s="94" t="n">
        <v>1</v>
      </c>
      <c r="AM200" s="94" t="n">
        <v>1</v>
      </c>
      <c r="AN200" s="93"/>
      <c r="AO200" s="93"/>
      <c r="AP200" s="93"/>
      <c r="AQ200" s="93"/>
      <c r="AR200" s="93"/>
    </row>
    <row r="201" customFormat="false" ht="15.75" hidden="false" customHeight="false" outlineLevel="0" collapsed="false">
      <c r="A201" s="98" t="s">
        <v>191</v>
      </c>
      <c r="B201" s="98"/>
      <c r="C201" s="98"/>
      <c r="D201" s="98"/>
      <c r="E201" s="98"/>
      <c r="F201" s="98"/>
      <c r="G201" s="98" t="s">
        <v>1251</v>
      </c>
      <c r="H201" s="98" t="s">
        <v>1252</v>
      </c>
      <c r="I201" s="98" t="s">
        <v>1253</v>
      </c>
      <c r="J201" s="98" t="s">
        <v>1254</v>
      </c>
      <c r="K201" s="98" t="s">
        <v>1255</v>
      </c>
      <c r="L201" s="98" t="s">
        <v>1256</v>
      </c>
      <c r="M201" s="98" t="s">
        <v>1257</v>
      </c>
      <c r="N201" s="98" t="s">
        <v>192</v>
      </c>
      <c r="O201" s="98" t="s">
        <v>1510</v>
      </c>
      <c r="P201" s="98" t="s">
        <v>329</v>
      </c>
      <c r="Q201" s="98" t="s">
        <v>1511</v>
      </c>
      <c r="R201" s="98" t="s">
        <v>1512</v>
      </c>
      <c r="S201" s="98" t="s">
        <v>1524</v>
      </c>
      <c r="T201" s="98" t="s">
        <v>312</v>
      </c>
      <c r="U201" s="98" t="s">
        <v>413</v>
      </c>
      <c r="V201" s="98" t="s">
        <v>298</v>
      </c>
      <c r="W201" s="98" t="s">
        <v>299</v>
      </c>
      <c r="X201" s="98" t="s">
        <v>1525</v>
      </c>
      <c r="Y201" s="98" t="s">
        <v>1526</v>
      </c>
      <c r="Z201" s="101" t="s">
        <v>302</v>
      </c>
      <c r="AA201" s="102" t="n">
        <v>1011</v>
      </c>
      <c r="AB201" s="99" t="n">
        <v>3200</v>
      </c>
      <c r="AC201" s="99" t="n">
        <v>48</v>
      </c>
      <c r="AD201" s="99" t="n">
        <v>18886</v>
      </c>
      <c r="AE201" s="98" t="s">
        <v>283</v>
      </c>
      <c r="AF201" s="98" t="s">
        <v>283</v>
      </c>
      <c r="AG201" s="98" t="s">
        <v>283</v>
      </c>
      <c r="AH201" s="98" t="s">
        <v>283</v>
      </c>
      <c r="AI201" s="99" t="n">
        <v>2</v>
      </c>
      <c r="AJ201" s="99" t="n">
        <v>2</v>
      </c>
      <c r="AK201" s="99" t="n">
        <v>2</v>
      </c>
      <c r="AL201" s="99" t="n">
        <v>2</v>
      </c>
      <c r="AM201" s="99" t="n">
        <v>2</v>
      </c>
      <c r="AN201" s="98"/>
      <c r="AO201" s="98"/>
      <c r="AP201" s="98"/>
      <c r="AQ201" s="98"/>
      <c r="AR201" s="98"/>
    </row>
    <row r="202" customFormat="false" ht="15.75" hidden="false" customHeight="false" outlineLevel="0" collapsed="false">
      <c r="A202" s="93" t="s">
        <v>191</v>
      </c>
      <c r="B202" s="93"/>
      <c r="C202" s="93"/>
      <c r="D202" s="93"/>
      <c r="E202" s="93"/>
      <c r="F202" s="93"/>
      <c r="G202" s="93" t="s">
        <v>1251</v>
      </c>
      <c r="H202" s="93" t="s">
        <v>1252</v>
      </c>
      <c r="I202" s="93" t="s">
        <v>1253</v>
      </c>
      <c r="J202" s="93" t="s">
        <v>1254</v>
      </c>
      <c r="K202" s="93" t="s">
        <v>1255</v>
      </c>
      <c r="L202" s="93" t="s">
        <v>1256</v>
      </c>
      <c r="M202" s="93" t="s">
        <v>1257</v>
      </c>
      <c r="N202" s="93" t="s">
        <v>192</v>
      </c>
      <c r="O202" s="93" t="s">
        <v>1527</v>
      </c>
      <c r="P202" s="93" t="s">
        <v>292</v>
      </c>
      <c r="Q202" s="93" t="s">
        <v>1528</v>
      </c>
      <c r="R202" s="93" t="s">
        <v>1529</v>
      </c>
      <c r="S202" s="93" t="s">
        <v>1530</v>
      </c>
      <c r="T202" s="93" t="s">
        <v>312</v>
      </c>
      <c r="U202" s="93" t="s">
        <v>297</v>
      </c>
      <c r="V202" s="93" t="s">
        <v>298</v>
      </c>
      <c r="W202" s="93" t="s">
        <v>299</v>
      </c>
      <c r="X202" s="93" t="s">
        <v>1531</v>
      </c>
      <c r="Y202" s="93" t="s">
        <v>1532</v>
      </c>
      <c r="Z202" s="96" t="s">
        <v>302</v>
      </c>
      <c r="AA202" s="97" t="n">
        <v>1011</v>
      </c>
      <c r="AB202" s="94" t="n">
        <v>3200</v>
      </c>
      <c r="AC202" s="94" t="n">
        <v>49</v>
      </c>
      <c r="AD202" s="94" t="n">
        <v>18506</v>
      </c>
      <c r="AE202" s="93" t="s">
        <v>283</v>
      </c>
      <c r="AF202" s="93" t="s">
        <v>1533</v>
      </c>
      <c r="AG202" s="93" t="s">
        <v>1534</v>
      </c>
      <c r="AH202" s="93" t="s">
        <v>1534</v>
      </c>
      <c r="AI202" s="94" t="n">
        <v>0</v>
      </c>
      <c r="AJ202" s="94" t="n">
        <v>1</v>
      </c>
      <c r="AK202" s="94" t="n">
        <v>3</v>
      </c>
      <c r="AL202" s="94" t="n">
        <v>3</v>
      </c>
      <c r="AM202" s="94" t="n">
        <v>7</v>
      </c>
      <c r="AN202" s="93"/>
      <c r="AO202" s="93"/>
      <c r="AP202" s="93"/>
      <c r="AQ202" s="93"/>
      <c r="AR202" s="93"/>
    </row>
    <row r="203" customFormat="false" ht="15.75" hidden="false" customHeight="false" outlineLevel="0" collapsed="false">
      <c r="A203" s="98" t="s">
        <v>191</v>
      </c>
      <c r="B203" s="99" t="n">
        <v>3211</v>
      </c>
      <c r="C203" s="98" t="s">
        <v>1535</v>
      </c>
      <c r="D203" s="100" t="s">
        <v>281</v>
      </c>
      <c r="E203" s="98" t="s">
        <v>1536</v>
      </c>
      <c r="F203" s="98" t="s">
        <v>283</v>
      </c>
      <c r="G203" s="98" t="s">
        <v>1251</v>
      </c>
      <c r="H203" s="98" t="s">
        <v>1252</v>
      </c>
      <c r="I203" s="98" t="s">
        <v>1253</v>
      </c>
      <c r="J203" s="98" t="s">
        <v>1254</v>
      </c>
      <c r="K203" s="98" t="s">
        <v>1255</v>
      </c>
      <c r="L203" s="98" t="s">
        <v>1256</v>
      </c>
      <c r="M203" s="98" t="s">
        <v>1257</v>
      </c>
      <c r="N203" s="98" t="s">
        <v>192</v>
      </c>
      <c r="O203" s="98" t="s">
        <v>1527</v>
      </c>
      <c r="P203" s="98" t="s">
        <v>292</v>
      </c>
      <c r="Q203" s="98" t="s">
        <v>1528</v>
      </c>
      <c r="R203" s="98" t="s">
        <v>1529</v>
      </c>
      <c r="S203" s="98" t="s">
        <v>1537</v>
      </c>
      <c r="T203" s="98" t="s">
        <v>312</v>
      </c>
      <c r="U203" s="98" t="s">
        <v>297</v>
      </c>
      <c r="V203" s="98" t="s">
        <v>298</v>
      </c>
      <c r="W203" s="98" t="s">
        <v>299</v>
      </c>
      <c r="X203" s="98" t="s">
        <v>1538</v>
      </c>
      <c r="Y203" s="98" t="s">
        <v>1539</v>
      </c>
      <c r="Z203" s="101" t="s">
        <v>378</v>
      </c>
      <c r="AA203" s="102" t="n">
        <v>1011</v>
      </c>
      <c r="AB203" s="99" t="n">
        <v>3200</v>
      </c>
      <c r="AC203" s="99" t="n">
        <v>49</v>
      </c>
      <c r="AD203" s="99" t="n">
        <v>18522</v>
      </c>
      <c r="AE203" s="98" t="s">
        <v>1516</v>
      </c>
      <c r="AF203" s="98" t="s">
        <v>764</v>
      </c>
      <c r="AG203" s="98" t="s">
        <v>417</v>
      </c>
      <c r="AH203" s="98" t="s">
        <v>1516</v>
      </c>
      <c r="AI203" s="99" t="n">
        <v>1</v>
      </c>
      <c r="AJ203" s="99" t="n">
        <v>2</v>
      </c>
      <c r="AK203" s="99" t="n">
        <v>1</v>
      </c>
      <c r="AL203" s="99" t="n">
        <v>2</v>
      </c>
      <c r="AM203" s="99" t="n">
        <v>6</v>
      </c>
      <c r="AN203" s="98"/>
      <c r="AO203" s="98"/>
      <c r="AP203" s="98"/>
      <c r="AQ203" s="98"/>
      <c r="AR203" s="98"/>
    </row>
    <row r="204" customFormat="false" ht="15.75" hidden="false" customHeight="false" outlineLevel="0" collapsed="false">
      <c r="A204" s="93" t="s">
        <v>191</v>
      </c>
      <c r="B204" s="94" t="n">
        <v>2530</v>
      </c>
      <c r="C204" s="93" t="s">
        <v>1540</v>
      </c>
      <c r="D204" s="95" t="s">
        <v>281</v>
      </c>
      <c r="E204" s="93" t="s">
        <v>1541</v>
      </c>
      <c r="F204" s="93" t="s">
        <v>1534</v>
      </c>
      <c r="G204" s="93" t="s">
        <v>1251</v>
      </c>
      <c r="H204" s="93" t="s">
        <v>1252</v>
      </c>
      <c r="I204" s="93" t="s">
        <v>1253</v>
      </c>
      <c r="J204" s="93" t="s">
        <v>1254</v>
      </c>
      <c r="K204" s="93" t="s">
        <v>1255</v>
      </c>
      <c r="L204" s="93" t="s">
        <v>1256</v>
      </c>
      <c r="M204" s="93" t="s">
        <v>1257</v>
      </c>
      <c r="N204" s="93" t="s">
        <v>192</v>
      </c>
      <c r="O204" s="93" t="s">
        <v>1527</v>
      </c>
      <c r="P204" s="93" t="s">
        <v>292</v>
      </c>
      <c r="Q204" s="93" t="s">
        <v>1528</v>
      </c>
      <c r="R204" s="93" t="s">
        <v>1529</v>
      </c>
      <c r="S204" s="93" t="s">
        <v>1542</v>
      </c>
      <c r="T204" s="93" t="s">
        <v>312</v>
      </c>
      <c r="U204" s="93" t="s">
        <v>297</v>
      </c>
      <c r="V204" s="93" t="s">
        <v>298</v>
      </c>
      <c r="W204" s="93" t="s">
        <v>299</v>
      </c>
      <c r="X204" s="93" t="s">
        <v>1543</v>
      </c>
      <c r="Y204" s="93" t="s">
        <v>1544</v>
      </c>
      <c r="Z204" s="96" t="s">
        <v>302</v>
      </c>
      <c r="AA204" s="97" t="n">
        <v>1011</v>
      </c>
      <c r="AB204" s="94" t="n">
        <v>3200</v>
      </c>
      <c r="AC204" s="94" t="n">
        <v>49</v>
      </c>
      <c r="AD204" s="94" t="n">
        <v>18838</v>
      </c>
      <c r="AE204" s="93" t="s">
        <v>1545</v>
      </c>
      <c r="AF204" s="93" t="s">
        <v>651</v>
      </c>
      <c r="AG204" s="93" t="s">
        <v>653</v>
      </c>
      <c r="AH204" s="93" t="s">
        <v>1546</v>
      </c>
      <c r="AI204" s="94" t="n">
        <v>12</v>
      </c>
      <c r="AJ204" s="94" t="n">
        <v>3</v>
      </c>
      <c r="AK204" s="94" t="n">
        <v>3</v>
      </c>
      <c r="AL204" s="94" t="n">
        <v>3</v>
      </c>
      <c r="AM204" s="94" t="n">
        <v>12</v>
      </c>
      <c r="AN204" s="93"/>
      <c r="AO204" s="93"/>
      <c r="AP204" s="93"/>
      <c r="AQ204" s="93"/>
      <c r="AR204" s="93"/>
    </row>
    <row r="205" customFormat="false" ht="15.75" hidden="false" customHeight="false" outlineLevel="0" collapsed="false">
      <c r="A205" s="98" t="s">
        <v>1547</v>
      </c>
      <c r="B205" s="98"/>
      <c r="C205" s="98"/>
      <c r="D205" s="98"/>
      <c r="E205" s="98"/>
      <c r="F205" s="98"/>
      <c r="G205" s="98" t="s">
        <v>1222</v>
      </c>
      <c r="H205" s="98" t="s">
        <v>1548</v>
      </c>
      <c r="I205" s="98" t="s">
        <v>1549</v>
      </c>
      <c r="J205" s="98" t="s">
        <v>1550</v>
      </c>
      <c r="K205" s="98" t="s">
        <v>1551</v>
      </c>
      <c r="L205" s="98" t="s">
        <v>1552</v>
      </c>
      <c r="M205" s="98" t="s">
        <v>1553</v>
      </c>
      <c r="N205" s="98" t="s">
        <v>230</v>
      </c>
      <c r="O205" s="98" t="s">
        <v>1554</v>
      </c>
      <c r="P205" s="98" t="s">
        <v>329</v>
      </c>
      <c r="Q205" s="98" t="s">
        <v>1555</v>
      </c>
      <c r="R205" s="98" t="s">
        <v>1556</v>
      </c>
      <c r="S205" s="98" t="s">
        <v>1557</v>
      </c>
      <c r="T205" s="98" t="s">
        <v>376</v>
      </c>
      <c r="U205" s="98" t="s">
        <v>413</v>
      </c>
      <c r="V205" s="98" t="s">
        <v>818</v>
      </c>
      <c r="W205" s="98" t="s">
        <v>299</v>
      </c>
      <c r="X205" s="98" t="s">
        <v>1558</v>
      </c>
      <c r="Y205" s="98" t="s">
        <v>1559</v>
      </c>
      <c r="Z205" s="101" t="s">
        <v>302</v>
      </c>
      <c r="AA205" s="102" t="n">
        <v>1025</v>
      </c>
      <c r="AB205" s="99" t="n">
        <v>1300</v>
      </c>
      <c r="AC205" s="99" t="n">
        <v>50</v>
      </c>
      <c r="AD205" s="99" t="n">
        <v>14080</v>
      </c>
      <c r="AE205" s="98" t="s">
        <v>283</v>
      </c>
      <c r="AF205" s="98" t="s">
        <v>283</v>
      </c>
      <c r="AG205" s="98" t="s">
        <v>283</v>
      </c>
      <c r="AH205" s="98" t="s">
        <v>283</v>
      </c>
      <c r="AI205" s="99" t="n">
        <v>36</v>
      </c>
      <c r="AJ205" s="99" t="n">
        <v>36</v>
      </c>
      <c r="AK205" s="99" t="n">
        <v>36</v>
      </c>
      <c r="AL205" s="99" t="n">
        <v>36</v>
      </c>
      <c r="AM205" s="99" t="n">
        <v>36</v>
      </c>
      <c r="AN205" s="98"/>
      <c r="AO205" s="98"/>
      <c r="AP205" s="98"/>
      <c r="AQ205" s="98"/>
      <c r="AR205" s="98"/>
    </row>
    <row r="206" customFormat="false" ht="15.75" hidden="false" customHeight="false" outlineLevel="0" collapsed="false">
      <c r="A206" s="93" t="s">
        <v>1547</v>
      </c>
      <c r="B206" s="93"/>
      <c r="C206" s="93"/>
      <c r="D206" s="93"/>
      <c r="E206" s="93"/>
      <c r="F206" s="93"/>
      <c r="G206" s="93" t="s">
        <v>1222</v>
      </c>
      <c r="H206" s="93" t="s">
        <v>1548</v>
      </c>
      <c r="I206" s="93" t="s">
        <v>1549</v>
      </c>
      <c r="J206" s="93" t="s">
        <v>1550</v>
      </c>
      <c r="K206" s="93" t="s">
        <v>1551</v>
      </c>
      <c r="L206" s="93" t="s">
        <v>1552</v>
      </c>
      <c r="M206" s="93" t="s">
        <v>1553</v>
      </c>
      <c r="N206" s="93" t="s">
        <v>230</v>
      </c>
      <c r="O206" s="93" t="s">
        <v>1554</v>
      </c>
      <c r="P206" s="93" t="s">
        <v>329</v>
      </c>
      <c r="Q206" s="93" t="s">
        <v>1555</v>
      </c>
      <c r="R206" s="93" t="s">
        <v>1556</v>
      </c>
      <c r="S206" s="93" t="s">
        <v>1560</v>
      </c>
      <c r="T206" s="93" t="s">
        <v>1561</v>
      </c>
      <c r="U206" s="93" t="s">
        <v>413</v>
      </c>
      <c r="V206" s="93" t="s">
        <v>298</v>
      </c>
      <c r="W206" s="93" t="s">
        <v>299</v>
      </c>
      <c r="X206" s="93" t="s">
        <v>1562</v>
      </c>
      <c r="Y206" s="93" t="s">
        <v>1563</v>
      </c>
      <c r="Z206" s="96" t="s">
        <v>302</v>
      </c>
      <c r="AA206" s="97" t="n">
        <v>1025</v>
      </c>
      <c r="AB206" s="94" t="n">
        <v>1300</v>
      </c>
      <c r="AC206" s="94" t="n">
        <v>50</v>
      </c>
      <c r="AD206" s="94" t="n">
        <v>18546</v>
      </c>
      <c r="AE206" s="93" t="s">
        <v>283</v>
      </c>
      <c r="AF206" s="93" t="s">
        <v>283</v>
      </c>
      <c r="AG206" s="93" t="s">
        <v>283</v>
      </c>
      <c r="AH206" s="93" t="s">
        <v>283</v>
      </c>
      <c r="AI206" s="94" t="n">
        <v>65</v>
      </c>
      <c r="AJ206" s="94" t="n">
        <v>65</v>
      </c>
      <c r="AK206" s="94" t="n">
        <v>65</v>
      </c>
      <c r="AL206" s="94" t="n">
        <v>65</v>
      </c>
      <c r="AM206" s="94" t="n">
        <v>65</v>
      </c>
      <c r="AN206" s="93"/>
      <c r="AO206" s="93"/>
      <c r="AP206" s="93"/>
      <c r="AQ206" s="93"/>
      <c r="AR206" s="93"/>
    </row>
    <row r="207" customFormat="false" ht="15.75" hidden="false" customHeight="false" outlineLevel="0" collapsed="false">
      <c r="A207" s="98" t="s">
        <v>147</v>
      </c>
      <c r="B207" s="98"/>
      <c r="C207" s="98"/>
      <c r="D207" s="98"/>
      <c r="E207" s="98"/>
      <c r="F207" s="98"/>
      <c r="G207" s="98" t="s">
        <v>1222</v>
      </c>
      <c r="H207" s="98" t="s">
        <v>1548</v>
      </c>
      <c r="I207" s="98" t="s">
        <v>1549</v>
      </c>
      <c r="J207" s="98" t="s">
        <v>1550</v>
      </c>
      <c r="K207" s="98" t="s">
        <v>1551</v>
      </c>
      <c r="L207" s="98" t="s">
        <v>1552</v>
      </c>
      <c r="M207" s="98" t="s">
        <v>1553</v>
      </c>
      <c r="N207" s="98" t="s">
        <v>1564</v>
      </c>
      <c r="O207" s="98" t="s">
        <v>1565</v>
      </c>
      <c r="P207" s="98" t="s">
        <v>329</v>
      </c>
      <c r="Q207" s="98" t="s">
        <v>1566</v>
      </c>
      <c r="R207" s="98" t="s">
        <v>1567</v>
      </c>
      <c r="S207" s="98" t="s">
        <v>1568</v>
      </c>
      <c r="T207" s="98" t="s">
        <v>1569</v>
      </c>
      <c r="U207" s="98" t="s">
        <v>332</v>
      </c>
      <c r="V207" s="98" t="s">
        <v>298</v>
      </c>
      <c r="W207" s="98" t="s">
        <v>299</v>
      </c>
      <c r="X207" s="98" t="s">
        <v>1570</v>
      </c>
      <c r="Y207" s="98" t="s">
        <v>1571</v>
      </c>
      <c r="Z207" s="101" t="s">
        <v>302</v>
      </c>
      <c r="AA207" s="102" t="n">
        <v>1025</v>
      </c>
      <c r="AB207" s="99" t="n">
        <v>1762</v>
      </c>
      <c r="AC207" s="99" t="n">
        <v>51</v>
      </c>
      <c r="AD207" s="99" t="n">
        <v>19622</v>
      </c>
      <c r="AE207" s="98" t="s">
        <v>283</v>
      </c>
      <c r="AF207" s="98" t="s">
        <v>283</v>
      </c>
      <c r="AG207" s="98" t="s">
        <v>283</v>
      </c>
      <c r="AH207" s="98" t="s">
        <v>283</v>
      </c>
      <c r="AI207" s="99" t="n">
        <v>0</v>
      </c>
      <c r="AJ207" s="99" t="n">
        <v>0</v>
      </c>
      <c r="AK207" s="99" t="n">
        <v>0</v>
      </c>
      <c r="AL207" s="99" t="n">
        <v>0</v>
      </c>
      <c r="AM207" s="99" t="n">
        <v>0</v>
      </c>
      <c r="AN207" s="98"/>
      <c r="AO207" s="98"/>
      <c r="AP207" s="98"/>
      <c r="AQ207" s="98"/>
      <c r="AR207" s="98"/>
    </row>
    <row r="208" customFormat="false" ht="15.75" hidden="false" customHeight="false" outlineLevel="0" collapsed="false">
      <c r="A208" s="93" t="s">
        <v>147</v>
      </c>
      <c r="B208" s="93"/>
      <c r="C208" s="93"/>
      <c r="D208" s="93"/>
      <c r="E208" s="93"/>
      <c r="F208" s="93"/>
      <c r="G208" s="93" t="s">
        <v>1222</v>
      </c>
      <c r="H208" s="93" t="s">
        <v>1548</v>
      </c>
      <c r="I208" s="93" t="s">
        <v>1549</v>
      </c>
      <c r="J208" s="93" t="s">
        <v>1550</v>
      </c>
      <c r="K208" s="93" t="s">
        <v>1551</v>
      </c>
      <c r="L208" s="93" t="s">
        <v>1552</v>
      </c>
      <c r="M208" s="93" t="s">
        <v>1553</v>
      </c>
      <c r="N208" s="93" t="s">
        <v>1564</v>
      </c>
      <c r="O208" s="93" t="s">
        <v>1565</v>
      </c>
      <c r="P208" s="93" t="s">
        <v>329</v>
      </c>
      <c r="Q208" s="93" t="s">
        <v>1566</v>
      </c>
      <c r="R208" s="93" t="s">
        <v>1567</v>
      </c>
      <c r="S208" s="93" t="s">
        <v>1572</v>
      </c>
      <c r="T208" s="93" t="s">
        <v>312</v>
      </c>
      <c r="U208" s="93" t="s">
        <v>413</v>
      </c>
      <c r="V208" s="93" t="s">
        <v>298</v>
      </c>
      <c r="W208" s="93" t="s">
        <v>299</v>
      </c>
      <c r="X208" s="93" t="s">
        <v>1573</v>
      </c>
      <c r="Y208" s="93" t="s">
        <v>1574</v>
      </c>
      <c r="Z208" s="96" t="s">
        <v>302</v>
      </c>
      <c r="AA208" s="97" t="n">
        <v>1025</v>
      </c>
      <c r="AB208" s="94" t="n">
        <v>1762</v>
      </c>
      <c r="AC208" s="94" t="n">
        <v>51</v>
      </c>
      <c r="AD208" s="94" t="n">
        <v>19623</v>
      </c>
      <c r="AE208" s="93" t="s">
        <v>283</v>
      </c>
      <c r="AF208" s="93" t="s">
        <v>283</v>
      </c>
      <c r="AG208" s="93" t="s">
        <v>283</v>
      </c>
      <c r="AH208" s="93" t="s">
        <v>283</v>
      </c>
      <c r="AI208" s="94" t="n">
        <v>1</v>
      </c>
      <c r="AJ208" s="94" t="n">
        <v>1</v>
      </c>
      <c r="AK208" s="94" t="n">
        <v>1</v>
      </c>
      <c r="AL208" s="94" t="n">
        <v>1</v>
      </c>
      <c r="AM208" s="94" t="n">
        <v>1</v>
      </c>
      <c r="AN208" s="93"/>
      <c r="AO208" s="93"/>
      <c r="AP208" s="93"/>
      <c r="AQ208" s="93"/>
      <c r="AR208" s="93"/>
    </row>
    <row r="209" customFormat="false" ht="15.75" hidden="false" customHeight="false" outlineLevel="0" collapsed="false">
      <c r="A209" s="98" t="s">
        <v>147</v>
      </c>
      <c r="B209" s="98"/>
      <c r="C209" s="98"/>
      <c r="D209" s="98"/>
      <c r="E209" s="98"/>
      <c r="F209" s="98"/>
      <c r="G209" s="98" t="s">
        <v>1222</v>
      </c>
      <c r="H209" s="98" t="s">
        <v>1548</v>
      </c>
      <c r="I209" s="98" t="s">
        <v>1549</v>
      </c>
      <c r="J209" s="98" t="s">
        <v>1550</v>
      </c>
      <c r="K209" s="98" t="s">
        <v>1551</v>
      </c>
      <c r="L209" s="98" t="s">
        <v>1552</v>
      </c>
      <c r="M209" s="98" t="s">
        <v>1553</v>
      </c>
      <c r="N209" s="98" t="s">
        <v>1564</v>
      </c>
      <c r="O209" s="98" t="s">
        <v>1565</v>
      </c>
      <c r="P209" s="98" t="s">
        <v>329</v>
      </c>
      <c r="Q209" s="98" t="s">
        <v>1566</v>
      </c>
      <c r="R209" s="98" t="s">
        <v>1567</v>
      </c>
      <c r="S209" s="98" t="s">
        <v>1575</v>
      </c>
      <c r="T209" s="98" t="s">
        <v>312</v>
      </c>
      <c r="U209" s="98" t="s">
        <v>332</v>
      </c>
      <c r="V209" s="98" t="s">
        <v>298</v>
      </c>
      <c r="W209" s="98" t="s">
        <v>299</v>
      </c>
      <c r="X209" s="98" t="s">
        <v>1576</v>
      </c>
      <c r="Y209" s="98" t="s">
        <v>1577</v>
      </c>
      <c r="Z209" s="101" t="s">
        <v>302</v>
      </c>
      <c r="AA209" s="102" t="n">
        <v>1025</v>
      </c>
      <c r="AB209" s="99" t="n">
        <v>1762</v>
      </c>
      <c r="AC209" s="99" t="n">
        <v>51</v>
      </c>
      <c r="AD209" s="99" t="n">
        <v>19625</v>
      </c>
      <c r="AE209" s="98" t="s">
        <v>283</v>
      </c>
      <c r="AF209" s="98" t="s">
        <v>283</v>
      </c>
      <c r="AG209" s="98" t="s">
        <v>283</v>
      </c>
      <c r="AH209" s="98" t="s">
        <v>283</v>
      </c>
      <c r="AI209" s="99" t="n">
        <v>0</v>
      </c>
      <c r="AJ209" s="99" t="n">
        <v>0</v>
      </c>
      <c r="AK209" s="99" t="n">
        <v>0</v>
      </c>
      <c r="AL209" s="99" t="n">
        <v>0</v>
      </c>
      <c r="AM209" s="99" t="n">
        <v>0</v>
      </c>
      <c r="AN209" s="98"/>
      <c r="AO209" s="98"/>
      <c r="AP209" s="98"/>
      <c r="AQ209" s="98"/>
      <c r="AR209" s="98"/>
    </row>
    <row r="210" customFormat="false" ht="15.75" hidden="false" customHeight="false" outlineLevel="0" collapsed="false">
      <c r="A210" s="93" t="s">
        <v>147</v>
      </c>
      <c r="B210" s="93"/>
      <c r="C210" s="93"/>
      <c r="D210" s="93"/>
      <c r="E210" s="93"/>
      <c r="F210" s="93"/>
      <c r="G210" s="93" t="s">
        <v>1222</v>
      </c>
      <c r="H210" s="93" t="s">
        <v>1548</v>
      </c>
      <c r="I210" s="93" t="s">
        <v>1549</v>
      </c>
      <c r="J210" s="93" t="s">
        <v>1550</v>
      </c>
      <c r="K210" s="93" t="s">
        <v>1551</v>
      </c>
      <c r="L210" s="93" t="s">
        <v>1552</v>
      </c>
      <c r="M210" s="93" t="s">
        <v>1553</v>
      </c>
      <c r="N210" s="93" t="s">
        <v>1564</v>
      </c>
      <c r="O210" s="93" t="s">
        <v>1565</v>
      </c>
      <c r="P210" s="93" t="s">
        <v>329</v>
      </c>
      <c r="Q210" s="93" t="s">
        <v>1566</v>
      </c>
      <c r="R210" s="93" t="s">
        <v>1567</v>
      </c>
      <c r="S210" s="93" t="s">
        <v>1578</v>
      </c>
      <c r="T210" s="93" t="s">
        <v>312</v>
      </c>
      <c r="U210" s="93" t="s">
        <v>413</v>
      </c>
      <c r="V210" s="93" t="s">
        <v>298</v>
      </c>
      <c r="W210" s="93" t="s">
        <v>299</v>
      </c>
      <c r="X210" s="93" t="s">
        <v>1579</v>
      </c>
      <c r="Y210" s="93" t="s">
        <v>1580</v>
      </c>
      <c r="Z210" s="96" t="s">
        <v>302</v>
      </c>
      <c r="AA210" s="97" t="n">
        <v>1025</v>
      </c>
      <c r="AB210" s="94" t="n">
        <v>1762</v>
      </c>
      <c r="AC210" s="94" t="n">
        <v>51</v>
      </c>
      <c r="AD210" s="94" t="n">
        <v>19642</v>
      </c>
      <c r="AE210" s="93" t="s">
        <v>283</v>
      </c>
      <c r="AF210" s="93" t="s">
        <v>283</v>
      </c>
      <c r="AG210" s="93" t="s">
        <v>283</v>
      </c>
      <c r="AH210" s="93" t="s">
        <v>283</v>
      </c>
      <c r="AI210" s="94" t="n">
        <v>1</v>
      </c>
      <c r="AJ210" s="94" t="n">
        <v>1</v>
      </c>
      <c r="AK210" s="94" t="n">
        <v>1</v>
      </c>
      <c r="AL210" s="94" t="n">
        <v>1</v>
      </c>
      <c r="AM210" s="94" t="n">
        <v>1</v>
      </c>
      <c r="AN210" s="93"/>
      <c r="AO210" s="93"/>
      <c r="AP210" s="93"/>
      <c r="AQ210" s="93"/>
      <c r="AR210" s="93"/>
    </row>
    <row r="211" customFormat="false" ht="15.75" hidden="false" customHeight="false" outlineLevel="0" collapsed="false">
      <c r="A211" s="98" t="s">
        <v>147</v>
      </c>
      <c r="B211" s="98"/>
      <c r="C211" s="98"/>
      <c r="D211" s="98"/>
      <c r="E211" s="98"/>
      <c r="F211" s="98"/>
      <c r="G211" s="98" t="s">
        <v>1222</v>
      </c>
      <c r="H211" s="98" t="s">
        <v>1548</v>
      </c>
      <c r="I211" s="98" t="s">
        <v>1549</v>
      </c>
      <c r="J211" s="98" t="s">
        <v>1550</v>
      </c>
      <c r="K211" s="98" t="s">
        <v>1551</v>
      </c>
      <c r="L211" s="98" t="s">
        <v>1552</v>
      </c>
      <c r="M211" s="98" t="s">
        <v>1553</v>
      </c>
      <c r="N211" s="98" t="s">
        <v>1564</v>
      </c>
      <c r="O211" s="98" t="s">
        <v>1565</v>
      </c>
      <c r="P211" s="98" t="s">
        <v>329</v>
      </c>
      <c r="Q211" s="98" t="s">
        <v>1566</v>
      </c>
      <c r="R211" s="98" t="s">
        <v>1567</v>
      </c>
      <c r="S211" s="98" t="s">
        <v>1581</v>
      </c>
      <c r="T211" s="98" t="s">
        <v>312</v>
      </c>
      <c r="U211" s="98" t="s">
        <v>413</v>
      </c>
      <c r="V211" s="98" t="s">
        <v>298</v>
      </c>
      <c r="W211" s="98" t="s">
        <v>299</v>
      </c>
      <c r="X211" s="98" t="s">
        <v>1582</v>
      </c>
      <c r="Y211" s="98" t="s">
        <v>1583</v>
      </c>
      <c r="Z211" s="101" t="s">
        <v>302</v>
      </c>
      <c r="AA211" s="102" t="n">
        <v>1025</v>
      </c>
      <c r="AB211" s="99" t="n">
        <v>1762</v>
      </c>
      <c r="AC211" s="99" t="n">
        <v>51</v>
      </c>
      <c r="AD211" s="99" t="n">
        <v>19643</v>
      </c>
      <c r="AE211" s="98" t="s">
        <v>283</v>
      </c>
      <c r="AF211" s="98" t="s">
        <v>283</v>
      </c>
      <c r="AG211" s="98" t="s">
        <v>283</v>
      </c>
      <c r="AH211" s="98" t="s">
        <v>283</v>
      </c>
      <c r="AI211" s="99" t="n">
        <v>1</v>
      </c>
      <c r="AJ211" s="99" t="n">
        <v>1</v>
      </c>
      <c r="AK211" s="99" t="n">
        <v>1</v>
      </c>
      <c r="AL211" s="99" t="n">
        <v>1</v>
      </c>
      <c r="AM211" s="99" t="n">
        <v>1</v>
      </c>
      <c r="AN211" s="98"/>
      <c r="AO211" s="98"/>
      <c r="AP211" s="98"/>
      <c r="AQ211" s="98"/>
      <c r="AR211" s="98"/>
    </row>
    <row r="212" customFormat="false" ht="15.75" hidden="false" customHeight="false" outlineLevel="0" collapsed="false">
      <c r="A212" s="93" t="s">
        <v>189</v>
      </c>
      <c r="B212" s="93"/>
      <c r="C212" s="93"/>
      <c r="D212" s="93"/>
      <c r="E212" s="93"/>
      <c r="F212" s="93"/>
      <c r="G212" s="93" t="s">
        <v>1222</v>
      </c>
      <c r="H212" s="93" t="s">
        <v>1548</v>
      </c>
      <c r="I212" s="93" t="s">
        <v>1549</v>
      </c>
      <c r="J212" s="93" t="s">
        <v>1550</v>
      </c>
      <c r="K212" s="93" t="s">
        <v>1551</v>
      </c>
      <c r="L212" s="93" t="s">
        <v>1552</v>
      </c>
      <c r="M212" s="93" t="s">
        <v>1553</v>
      </c>
      <c r="N212" s="93" t="s">
        <v>190</v>
      </c>
      <c r="O212" s="93" t="s">
        <v>1584</v>
      </c>
      <c r="P212" s="93" t="s">
        <v>329</v>
      </c>
      <c r="Q212" s="93" t="s">
        <v>1585</v>
      </c>
      <c r="R212" s="93" t="s">
        <v>1586</v>
      </c>
      <c r="S212" s="93" t="s">
        <v>1587</v>
      </c>
      <c r="T212" s="93" t="s">
        <v>376</v>
      </c>
      <c r="U212" s="93" t="s">
        <v>332</v>
      </c>
      <c r="V212" s="93" t="s">
        <v>298</v>
      </c>
      <c r="W212" s="93" t="s">
        <v>299</v>
      </c>
      <c r="X212" s="93" t="s">
        <v>1588</v>
      </c>
      <c r="Y212" s="93" t="s">
        <v>1589</v>
      </c>
      <c r="Z212" s="96" t="s">
        <v>302</v>
      </c>
      <c r="AA212" s="97" t="n">
        <v>1025</v>
      </c>
      <c r="AB212" s="94" t="n">
        <v>1800</v>
      </c>
      <c r="AC212" s="94" t="n">
        <v>52</v>
      </c>
      <c r="AD212" s="94" t="n">
        <v>8152</v>
      </c>
      <c r="AE212" s="93" t="s">
        <v>283</v>
      </c>
      <c r="AF212" s="93" t="s">
        <v>283</v>
      </c>
      <c r="AG212" s="93" t="s">
        <v>283</v>
      </c>
      <c r="AH212" s="93" t="s">
        <v>283</v>
      </c>
      <c r="AI212" s="94" t="n">
        <v>0</v>
      </c>
      <c r="AJ212" s="94" t="n">
        <v>0</v>
      </c>
      <c r="AK212" s="94" t="n">
        <v>0</v>
      </c>
      <c r="AL212" s="94" t="n">
        <v>0</v>
      </c>
      <c r="AM212" s="94" t="n">
        <v>0</v>
      </c>
      <c r="AN212" s="93" t="s">
        <v>283</v>
      </c>
      <c r="AO212" s="93" t="s">
        <v>283</v>
      </c>
      <c r="AP212" s="93" t="s">
        <v>283</v>
      </c>
      <c r="AQ212" s="93" t="s">
        <v>283</v>
      </c>
      <c r="AR212" s="94" t="n">
        <v>7047</v>
      </c>
    </row>
    <row r="213" customFormat="false" ht="15.75" hidden="false" customHeight="false" outlineLevel="0" collapsed="false">
      <c r="A213" s="98" t="s">
        <v>189</v>
      </c>
      <c r="B213" s="98"/>
      <c r="C213" s="98"/>
      <c r="D213" s="98"/>
      <c r="E213" s="98"/>
      <c r="F213" s="98"/>
      <c r="G213" s="98" t="s">
        <v>1222</v>
      </c>
      <c r="H213" s="98" t="s">
        <v>1548</v>
      </c>
      <c r="I213" s="98" t="s">
        <v>1549</v>
      </c>
      <c r="J213" s="98" t="s">
        <v>1550</v>
      </c>
      <c r="K213" s="98" t="s">
        <v>1551</v>
      </c>
      <c r="L213" s="98" t="s">
        <v>1552</v>
      </c>
      <c r="M213" s="98" t="s">
        <v>1553</v>
      </c>
      <c r="N213" s="98" t="s">
        <v>190</v>
      </c>
      <c r="O213" s="98" t="s">
        <v>1584</v>
      </c>
      <c r="P213" s="98" t="s">
        <v>329</v>
      </c>
      <c r="Q213" s="98" t="s">
        <v>1585</v>
      </c>
      <c r="R213" s="98" t="s">
        <v>1586</v>
      </c>
      <c r="S213" s="98" t="s">
        <v>1590</v>
      </c>
      <c r="T213" s="98" t="s">
        <v>376</v>
      </c>
      <c r="U213" s="98" t="s">
        <v>332</v>
      </c>
      <c r="V213" s="98" t="s">
        <v>298</v>
      </c>
      <c r="W213" s="98" t="s">
        <v>299</v>
      </c>
      <c r="X213" s="98" t="s">
        <v>1591</v>
      </c>
      <c r="Y213" s="98" t="s">
        <v>1592</v>
      </c>
      <c r="Z213" s="101" t="s">
        <v>302</v>
      </c>
      <c r="AA213" s="102" t="n">
        <v>1025</v>
      </c>
      <c r="AB213" s="99" t="n">
        <v>1800</v>
      </c>
      <c r="AC213" s="99" t="n">
        <v>52</v>
      </c>
      <c r="AD213" s="99" t="n">
        <v>11519</v>
      </c>
      <c r="AE213" s="98" t="s">
        <v>283</v>
      </c>
      <c r="AF213" s="98" t="s">
        <v>283</v>
      </c>
      <c r="AG213" s="98" t="s">
        <v>283</v>
      </c>
      <c r="AH213" s="98" t="s">
        <v>283</v>
      </c>
      <c r="AI213" s="99" t="n">
        <v>0</v>
      </c>
      <c r="AJ213" s="99" t="n">
        <v>0</v>
      </c>
      <c r="AK213" s="99" t="n">
        <v>0</v>
      </c>
      <c r="AL213" s="99" t="n">
        <v>0</v>
      </c>
      <c r="AM213" s="99" t="n">
        <v>0</v>
      </c>
      <c r="AN213" s="98"/>
      <c r="AO213" s="98"/>
      <c r="AP213" s="98"/>
      <c r="AQ213" s="98"/>
      <c r="AR213" s="98"/>
    </row>
    <row r="214" customFormat="false" ht="15.75" hidden="false" customHeight="false" outlineLevel="0" collapsed="false">
      <c r="A214" s="93" t="s">
        <v>189</v>
      </c>
      <c r="B214" s="93"/>
      <c r="C214" s="93"/>
      <c r="D214" s="93"/>
      <c r="E214" s="93"/>
      <c r="F214" s="93"/>
      <c r="G214" s="93" t="s">
        <v>1222</v>
      </c>
      <c r="H214" s="93" t="s">
        <v>1548</v>
      </c>
      <c r="I214" s="93" t="s">
        <v>1549</v>
      </c>
      <c r="J214" s="93" t="s">
        <v>1550</v>
      </c>
      <c r="K214" s="93" t="s">
        <v>1551</v>
      </c>
      <c r="L214" s="93" t="s">
        <v>1552</v>
      </c>
      <c r="M214" s="93" t="s">
        <v>1553</v>
      </c>
      <c r="N214" s="93" t="s">
        <v>190</v>
      </c>
      <c r="O214" s="93" t="s">
        <v>1584</v>
      </c>
      <c r="P214" s="93" t="s">
        <v>329</v>
      </c>
      <c r="Q214" s="93" t="s">
        <v>1585</v>
      </c>
      <c r="R214" s="93" t="s">
        <v>1586</v>
      </c>
      <c r="S214" s="93" t="s">
        <v>1593</v>
      </c>
      <c r="T214" s="93" t="s">
        <v>376</v>
      </c>
      <c r="U214" s="93" t="s">
        <v>332</v>
      </c>
      <c r="V214" s="93" t="s">
        <v>298</v>
      </c>
      <c r="W214" s="93" t="s">
        <v>299</v>
      </c>
      <c r="X214" s="93" t="s">
        <v>1594</v>
      </c>
      <c r="Y214" s="93" t="s">
        <v>1595</v>
      </c>
      <c r="Z214" s="96" t="s">
        <v>302</v>
      </c>
      <c r="AA214" s="97" t="n">
        <v>1025</v>
      </c>
      <c r="AB214" s="94" t="n">
        <v>1800</v>
      </c>
      <c r="AC214" s="94" t="n">
        <v>52</v>
      </c>
      <c r="AD214" s="94" t="n">
        <v>11524</v>
      </c>
      <c r="AE214" s="93" t="s">
        <v>283</v>
      </c>
      <c r="AF214" s="93" t="s">
        <v>283</v>
      </c>
      <c r="AG214" s="93" t="s">
        <v>283</v>
      </c>
      <c r="AH214" s="93" t="s">
        <v>283</v>
      </c>
      <c r="AI214" s="94" t="n">
        <v>0</v>
      </c>
      <c r="AJ214" s="94" t="n">
        <v>0</v>
      </c>
      <c r="AK214" s="94" t="n">
        <v>0</v>
      </c>
      <c r="AL214" s="94" t="n">
        <v>0</v>
      </c>
      <c r="AM214" s="94" t="n">
        <v>0</v>
      </c>
      <c r="AN214" s="93"/>
      <c r="AO214" s="93"/>
      <c r="AP214" s="93"/>
      <c r="AQ214" s="93"/>
      <c r="AR214" s="93"/>
    </row>
    <row r="215" customFormat="false" ht="15.75" hidden="false" customHeight="false" outlineLevel="0" collapsed="false">
      <c r="A215" s="98" t="s">
        <v>189</v>
      </c>
      <c r="B215" s="98"/>
      <c r="C215" s="98"/>
      <c r="D215" s="98"/>
      <c r="E215" s="98"/>
      <c r="F215" s="98"/>
      <c r="G215" s="98" t="s">
        <v>1222</v>
      </c>
      <c r="H215" s="98" t="s">
        <v>1548</v>
      </c>
      <c r="I215" s="98" t="s">
        <v>1549</v>
      </c>
      <c r="J215" s="98" t="s">
        <v>1550</v>
      </c>
      <c r="K215" s="98" t="s">
        <v>1551</v>
      </c>
      <c r="L215" s="98" t="s">
        <v>1552</v>
      </c>
      <c r="M215" s="98" t="s">
        <v>1553</v>
      </c>
      <c r="N215" s="98" t="s">
        <v>190</v>
      </c>
      <c r="O215" s="98" t="s">
        <v>1584</v>
      </c>
      <c r="P215" s="98" t="s">
        <v>329</v>
      </c>
      <c r="Q215" s="98" t="s">
        <v>1585</v>
      </c>
      <c r="R215" s="98" t="s">
        <v>1586</v>
      </c>
      <c r="S215" s="98" t="s">
        <v>1596</v>
      </c>
      <c r="T215" s="98" t="s">
        <v>376</v>
      </c>
      <c r="U215" s="98" t="s">
        <v>332</v>
      </c>
      <c r="V215" s="98" t="s">
        <v>298</v>
      </c>
      <c r="W215" s="98" t="s">
        <v>299</v>
      </c>
      <c r="X215" s="98" t="s">
        <v>1597</v>
      </c>
      <c r="Y215" s="98" t="s">
        <v>1598</v>
      </c>
      <c r="Z215" s="101" t="s">
        <v>302</v>
      </c>
      <c r="AA215" s="102" t="n">
        <v>1025</v>
      </c>
      <c r="AB215" s="99" t="n">
        <v>1800</v>
      </c>
      <c r="AC215" s="99" t="n">
        <v>52</v>
      </c>
      <c r="AD215" s="99" t="n">
        <v>11658</v>
      </c>
      <c r="AE215" s="98" t="s">
        <v>283</v>
      </c>
      <c r="AF215" s="98" t="s">
        <v>283</v>
      </c>
      <c r="AG215" s="98" t="s">
        <v>283</v>
      </c>
      <c r="AH215" s="98" t="s">
        <v>283</v>
      </c>
      <c r="AI215" s="99" t="n">
        <v>0</v>
      </c>
      <c r="AJ215" s="99" t="n">
        <v>0</v>
      </c>
      <c r="AK215" s="99" t="n">
        <v>0</v>
      </c>
      <c r="AL215" s="99" t="n">
        <v>0</v>
      </c>
      <c r="AM215" s="99" t="n">
        <v>0</v>
      </c>
      <c r="AN215" s="98" t="s">
        <v>283</v>
      </c>
      <c r="AO215" s="98" t="s">
        <v>283</v>
      </c>
      <c r="AP215" s="98" t="s">
        <v>283</v>
      </c>
      <c r="AQ215" s="98" t="s">
        <v>283</v>
      </c>
      <c r="AR215" s="99" t="n">
        <v>2</v>
      </c>
    </row>
    <row r="216" customFormat="false" ht="15.75" hidden="false" customHeight="false" outlineLevel="0" collapsed="false">
      <c r="A216" s="93" t="s">
        <v>189</v>
      </c>
      <c r="B216" s="93"/>
      <c r="C216" s="93"/>
      <c r="D216" s="93"/>
      <c r="E216" s="93"/>
      <c r="F216" s="93"/>
      <c r="G216" s="93" t="s">
        <v>1222</v>
      </c>
      <c r="H216" s="93" t="s">
        <v>1548</v>
      </c>
      <c r="I216" s="93" t="s">
        <v>1549</v>
      </c>
      <c r="J216" s="93" t="s">
        <v>1550</v>
      </c>
      <c r="K216" s="93" t="s">
        <v>1551</v>
      </c>
      <c r="L216" s="93" t="s">
        <v>1552</v>
      </c>
      <c r="M216" s="93" t="s">
        <v>1553</v>
      </c>
      <c r="N216" s="93" t="s">
        <v>190</v>
      </c>
      <c r="O216" s="93" t="s">
        <v>1584</v>
      </c>
      <c r="P216" s="93" t="s">
        <v>329</v>
      </c>
      <c r="Q216" s="93" t="s">
        <v>1585</v>
      </c>
      <c r="R216" s="93" t="s">
        <v>1586</v>
      </c>
      <c r="S216" s="93" t="s">
        <v>1599</v>
      </c>
      <c r="T216" s="93" t="s">
        <v>312</v>
      </c>
      <c r="U216" s="93" t="s">
        <v>332</v>
      </c>
      <c r="V216" s="93" t="s">
        <v>298</v>
      </c>
      <c r="W216" s="93" t="s">
        <v>299</v>
      </c>
      <c r="X216" s="93" t="s">
        <v>1600</v>
      </c>
      <c r="Y216" s="93" t="s">
        <v>1601</v>
      </c>
      <c r="Z216" s="96" t="s">
        <v>302</v>
      </c>
      <c r="AA216" s="97" t="n">
        <v>1025</v>
      </c>
      <c r="AB216" s="94" t="n">
        <v>1800</v>
      </c>
      <c r="AC216" s="94" t="n">
        <v>52</v>
      </c>
      <c r="AD216" s="94" t="n">
        <v>18266</v>
      </c>
      <c r="AE216" s="93" t="s">
        <v>283</v>
      </c>
      <c r="AF216" s="93" t="s">
        <v>283</v>
      </c>
      <c r="AG216" s="93" t="s">
        <v>283</v>
      </c>
      <c r="AH216" s="93" t="s">
        <v>283</v>
      </c>
      <c r="AI216" s="94" t="n">
        <v>0</v>
      </c>
      <c r="AJ216" s="94" t="n">
        <v>0</v>
      </c>
      <c r="AK216" s="94" t="n">
        <v>0</v>
      </c>
      <c r="AL216" s="94" t="n">
        <v>0</v>
      </c>
      <c r="AM216" s="94" t="n">
        <v>0</v>
      </c>
      <c r="AN216" s="93"/>
      <c r="AO216" s="93"/>
      <c r="AP216" s="93"/>
      <c r="AQ216" s="93"/>
      <c r="AR216" s="93"/>
    </row>
    <row r="217" customFormat="false" ht="15.75" hidden="false" customHeight="false" outlineLevel="0" collapsed="false">
      <c r="A217" s="98" t="s">
        <v>189</v>
      </c>
      <c r="B217" s="98"/>
      <c r="C217" s="98"/>
      <c r="D217" s="98"/>
      <c r="E217" s="98"/>
      <c r="F217" s="98"/>
      <c r="G217" s="98" t="s">
        <v>1222</v>
      </c>
      <c r="H217" s="98" t="s">
        <v>1548</v>
      </c>
      <c r="I217" s="98" t="s">
        <v>1549</v>
      </c>
      <c r="J217" s="98" t="s">
        <v>1550</v>
      </c>
      <c r="K217" s="98" t="s">
        <v>1551</v>
      </c>
      <c r="L217" s="98" t="s">
        <v>1552</v>
      </c>
      <c r="M217" s="98" t="s">
        <v>1553</v>
      </c>
      <c r="N217" s="98" t="s">
        <v>190</v>
      </c>
      <c r="O217" s="98" t="s">
        <v>1584</v>
      </c>
      <c r="P217" s="98" t="s">
        <v>329</v>
      </c>
      <c r="Q217" s="98" t="s">
        <v>1585</v>
      </c>
      <c r="R217" s="98" t="s">
        <v>1586</v>
      </c>
      <c r="S217" s="98" t="s">
        <v>1602</v>
      </c>
      <c r="T217" s="98" t="s">
        <v>476</v>
      </c>
      <c r="U217" s="98" t="s">
        <v>332</v>
      </c>
      <c r="V217" s="98" t="s">
        <v>298</v>
      </c>
      <c r="W217" s="98" t="s">
        <v>299</v>
      </c>
      <c r="X217" s="98" t="s">
        <v>1603</v>
      </c>
      <c r="Y217" s="98" t="s">
        <v>1604</v>
      </c>
      <c r="Z217" s="101" t="s">
        <v>302</v>
      </c>
      <c r="AA217" s="102" t="n">
        <v>1025</v>
      </c>
      <c r="AB217" s="99" t="n">
        <v>1800</v>
      </c>
      <c r="AC217" s="99" t="n">
        <v>52</v>
      </c>
      <c r="AD217" s="99" t="n">
        <v>18267</v>
      </c>
      <c r="AE217" s="98" t="s">
        <v>283</v>
      </c>
      <c r="AF217" s="98" t="s">
        <v>283</v>
      </c>
      <c r="AG217" s="98" t="s">
        <v>283</v>
      </c>
      <c r="AH217" s="98" t="s">
        <v>283</v>
      </c>
      <c r="AI217" s="99" t="n">
        <v>0</v>
      </c>
      <c r="AJ217" s="99" t="n">
        <v>0</v>
      </c>
      <c r="AK217" s="99" t="n">
        <v>0</v>
      </c>
      <c r="AL217" s="99" t="n">
        <v>0</v>
      </c>
      <c r="AM217" s="99" t="n">
        <v>0</v>
      </c>
      <c r="AN217" s="98" t="s">
        <v>283</v>
      </c>
      <c r="AO217" s="98" t="s">
        <v>283</v>
      </c>
      <c r="AP217" s="98" t="s">
        <v>283</v>
      </c>
      <c r="AQ217" s="98" t="s">
        <v>283</v>
      </c>
      <c r="AR217" s="99" t="n">
        <v>1</v>
      </c>
    </row>
    <row r="218" customFormat="false" ht="15.75" hidden="false" customHeight="false" outlineLevel="0" collapsed="false">
      <c r="A218" s="93" t="s">
        <v>189</v>
      </c>
      <c r="B218" s="94" t="n">
        <v>2437</v>
      </c>
      <c r="C218" s="93" t="s">
        <v>1605</v>
      </c>
      <c r="D218" s="95" t="s">
        <v>281</v>
      </c>
      <c r="E218" s="93" t="s">
        <v>1606</v>
      </c>
      <c r="F218" s="93" t="s">
        <v>1607</v>
      </c>
      <c r="G218" s="93" t="s">
        <v>1222</v>
      </c>
      <c r="H218" s="93" t="s">
        <v>1548</v>
      </c>
      <c r="I218" s="93" t="s">
        <v>1549</v>
      </c>
      <c r="J218" s="93" t="s">
        <v>1550</v>
      </c>
      <c r="K218" s="93" t="s">
        <v>1551</v>
      </c>
      <c r="L218" s="93" t="s">
        <v>1552</v>
      </c>
      <c r="M218" s="93" t="s">
        <v>1553</v>
      </c>
      <c r="N218" s="93" t="s">
        <v>190</v>
      </c>
      <c r="O218" s="93" t="s">
        <v>1584</v>
      </c>
      <c r="P218" s="93" t="s">
        <v>329</v>
      </c>
      <c r="Q218" s="93" t="s">
        <v>1585</v>
      </c>
      <c r="R218" s="93" t="s">
        <v>1586</v>
      </c>
      <c r="S218" s="93" t="s">
        <v>1608</v>
      </c>
      <c r="T218" s="93" t="s">
        <v>312</v>
      </c>
      <c r="U218" s="93" t="s">
        <v>297</v>
      </c>
      <c r="V218" s="93" t="s">
        <v>298</v>
      </c>
      <c r="W218" s="93" t="s">
        <v>299</v>
      </c>
      <c r="X218" s="93" t="s">
        <v>1609</v>
      </c>
      <c r="Y218" s="93" t="s">
        <v>1610</v>
      </c>
      <c r="Z218" s="96" t="s">
        <v>302</v>
      </c>
      <c r="AA218" s="97" t="n">
        <v>1025</v>
      </c>
      <c r="AB218" s="94" t="n">
        <v>1800</v>
      </c>
      <c r="AC218" s="94" t="n">
        <v>52</v>
      </c>
      <c r="AD218" s="94" t="n">
        <v>18298</v>
      </c>
      <c r="AE218" s="93" t="s">
        <v>1611</v>
      </c>
      <c r="AF218" s="93" t="s">
        <v>1612</v>
      </c>
      <c r="AG218" s="93" t="s">
        <v>1613</v>
      </c>
      <c r="AH218" s="93" t="s">
        <v>1614</v>
      </c>
      <c r="AI218" s="94" t="n">
        <v>2</v>
      </c>
      <c r="AJ218" s="94" t="n">
        <v>2</v>
      </c>
      <c r="AK218" s="94" t="n">
        <v>2</v>
      </c>
      <c r="AL218" s="94" t="n">
        <v>2</v>
      </c>
      <c r="AM218" s="94" t="n">
        <v>8</v>
      </c>
      <c r="AN218" s="93" t="s">
        <v>1607</v>
      </c>
      <c r="AO218" s="93" t="s">
        <v>283</v>
      </c>
      <c r="AP218" s="93" t="s">
        <v>1615</v>
      </c>
      <c r="AQ218" s="93" t="s">
        <v>1616</v>
      </c>
      <c r="AR218" s="94" t="n">
        <v>1</v>
      </c>
    </row>
    <row r="219" customFormat="false" ht="15.75" hidden="false" customHeight="false" outlineLevel="0" collapsed="false">
      <c r="A219" s="98" t="s">
        <v>189</v>
      </c>
      <c r="B219" s="98"/>
      <c r="C219" s="98"/>
      <c r="D219" s="98"/>
      <c r="E219" s="98"/>
      <c r="F219" s="98"/>
      <c r="G219" s="98" t="s">
        <v>1222</v>
      </c>
      <c r="H219" s="98" t="s">
        <v>1548</v>
      </c>
      <c r="I219" s="98" t="s">
        <v>1549</v>
      </c>
      <c r="J219" s="98" t="s">
        <v>1550</v>
      </c>
      <c r="K219" s="98" t="s">
        <v>1551</v>
      </c>
      <c r="L219" s="98" t="s">
        <v>1552</v>
      </c>
      <c r="M219" s="98" t="s">
        <v>1553</v>
      </c>
      <c r="N219" s="98" t="s">
        <v>190</v>
      </c>
      <c r="O219" s="98" t="s">
        <v>1584</v>
      </c>
      <c r="P219" s="98" t="s">
        <v>329</v>
      </c>
      <c r="Q219" s="98" t="s">
        <v>1585</v>
      </c>
      <c r="R219" s="98" t="s">
        <v>1586</v>
      </c>
      <c r="S219" s="98" t="s">
        <v>1617</v>
      </c>
      <c r="T219" s="98" t="s">
        <v>312</v>
      </c>
      <c r="U219" s="98" t="s">
        <v>332</v>
      </c>
      <c r="V219" s="98" t="s">
        <v>298</v>
      </c>
      <c r="W219" s="98" t="s">
        <v>299</v>
      </c>
      <c r="X219" s="98" t="s">
        <v>1618</v>
      </c>
      <c r="Y219" s="98" t="s">
        <v>1619</v>
      </c>
      <c r="Z219" s="101" t="s">
        <v>302</v>
      </c>
      <c r="AA219" s="102" t="n">
        <v>1025</v>
      </c>
      <c r="AB219" s="99" t="n">
        <v>1800</v>
      </c>
      <c r="AC219" s="99" t="n">
        <v>52</v>
      </c>
      <c r="AD219" s="99" t="n">
        <v>18480</v>
      </c>
      <c r="AE219" s="98" t="s">
        <v>283</v>
      </c>
      <c r="AF219" s="98" t="s">
        <v>283</v>
      </c>
      <c r="AG219" s="98" t="s">
        <v>283</v>
      </c>
      <c r="AH219" s="98" t="s">
        <v>283</v>
      </c>
      <c r="AI219" s="99" t="n">
        <v>0</v>
      </c>
      <c r="AJ219" s="99" t="n">
        <v>0</v>
      </c>
      <c r="AK219" s="99" t="n">
        <v>0</v>
      </c>
      <c r="AL219" s="99" t="n">
        <v>0</v>
      </c>
      <c r="AM219" s="99" t="n">
        <v>0</v>
      </c>
      <c r="AN219" s="98" t="s">
        <v>283</v>
      </c>
      <c r="AO219" s="98" t="s">
        <v>283</v>
      </c>
      <c r="AP219" s="98" t="s">
        <v>283</v>
      </c>
      <c r="AQ219" s="98" t="s">
        <v>283</v>
      </c>
      <c r="AR219" s="99" t="n">
        <v>26</v>
      </c>
    </row>
    <row r="220" customFormat="false" ht="15.75" hidden="false" customHeight="false" outlineLevel="0" collapsed="false">
      <c r="A220" s="93" t="s">
        <v>197</v>
      </c>
      <c r="B220" s="94" t="n">
        <v>3172</v>
      </c>
      <c r="C220" s="93" t="s">
        <v>1620</v>
      </c>
      <c r="D220" s="95" t="s">
        <v>281</v>
      </c>
      <c r="E220" s="93" t="s">
        <v>801</v>
      </c>
      <c r="F220" s="93" t="s">
        <v>283</v>
      </c>
      <c r="G220" s="93" t="s">
        <v>1621</v>
      </c>
      <c r="H220" s="93" t="s">
        <v>1622</v>
      </c>
      <c r="I220" s="93" t="s">
        <v>1623</v>
      </c>
      <c r="J220" s="93" t="s">
        <v>1624</v>
      </c>
      <c r="K220" s="93" t="s">
        <v>1625</v>
      </c>
      <c r="L220" s="93" t="s">
        <v>1626</v>
      </c>
      <c r="M220" s="93" t="s">
        <v>1627</v>
      </c>
      <c r="N220" s="93" t="s">
        <v>198</v>
      </c>
      <c r="O220" s="93" t="s">
        <v>1628</v>
      </c>
      <c r="P220" s="93" t="s">
        <v>329</v>
      </c>
      <c r="Q220" s="93" t="s">
        <v>1629</v>
      </c>
      <c r="R220" s="93" t="s">
        <v>1630</v>
      </c>
      <c r="S220" s="93" t="s">
        <v>1631</v>
      </c>
      <c r="T220" s="93" t="s">
        <v>376</v>
      </c>
      <c r="U220" s="93" t="s">
        <v>297</v>
      </c>
      <c r="V220" s="93" t="s">
        <v>298</v>
      </c>
      <c r="W220" s="93" t="s">
        <v>299</v>
      </c>
      <c r="X220" s="93" t="s">
        <v>1630</v>
      </c>
      <c r="Y220" s="93" t="s">
        <v>1632</v>
      </c>
      <c r="Z220" s="96" t="s">
        <v>302</v>
      </c>
      <c r="AA220" s="97" t="n">
        <v>1026</v>
      </c>
      <c r="AB220" s="94" t="n">
        <v>2500</v>
      </c>
      <c r="AC220" s="94" t="n">
        <v>53</v>
      </c>
      <c r="AD220" s="94" t="n">
        <v>18612</v>
      </c>
      <c r="AE220" s="93" t="s">
        <v>695</v>
      </c>
      <c r="AF220" s="93" t="s">
        <v>695</v>
      </c>
      <c r="AG220" s="93" t="s">
        <v>695</v>
      </c>
      <c r="AH220" s="93" t="s">
        <v>695</v>
      </c>
      <c r="AI220" s="94" t="n">
        <v>15</v>
      </c>
      <c r="AJ220" s="94" t="n">
        <v>15</v>
      </c>
      <c r="AK220" s="94" t="n">
        <v>15</v>
      </c>
      <c r="AL220" s="94" t="n">
        <v>15</v>
      </c>
      <c r="AM220" s="94" t="n">
        <v>15</v>
      </c>
      <c r="AN220" s="93"/>
      <c r="AO220" s="93"/>
      <c r="AP220" s="93"/>
      <c r="AQ220" s="93"/>
      <c r="AR220" s="93"/>
    </row>
    <row r="221" customFormat="false" ht="15.75" hidden="false" customHeight="false" outlineLevel="0" collapsed="false">
      <c r="A221" s="98" t="s">
        <v>197</v>
      </c>
      <c r="B221" s="98"/>
      <c r="C221" s="98"/>
      <c r="D221" s="98"/>
      <c r="E221" s="98"/>
      <c r="F221" s="98"/>
      <c r="G221" s="98" t="s">
        <v>1621</v>
      </c>
      <c r="H221" s="98" t="s">
        <v>1622</v>
      </c>
      <c r="I221" s="98" t="s">
        <v>1623</v>
      </c>
      <c r="J221" s="98" t="s">
        <v>1624</v>
      </c>
      <c r="K221" s="98" t="s">
        <v>1625</v>
      </c>
      <c r="L221" s="98" t="s">
        <v>1626</v>
      </c>
      <c r="M221" s="98" t="s">
        <v>1627</v>
      </c>
      <c r="N221" s="98" t="s">
        <v>198</v>
      </c>
      <c r="O221" s="98" t="s">
        <v>1628</v>
      </c>
      <c r="P221" s="98" t="s">
        <v>329</v>
      </c>
      <c r="Q221" s="98" t="s">
        <v>1629</v>
      </c>
      <c r="R221" s="98" t="s">
        <v>1630</v>
      </c>
      <c r="S221" s="98" t="s">
        <v>1633</v>
      </c>
      <c r="T221" s="98" t="s">
        <v>376</v>
      </c>
      <c r="U221" s="98" t="s">
        <v>297</v>
      </c>
      <c r="V221" s="98" t="s">
        <v>298</v>
      </c>
      <c r="W221" s="98" t="s">
        <v>299</v>
      </c>
      <c r="X221" s="98" t="s">
        <v>1630</v>
      </c>
      <c r="Y221" s="98" t="s">
        <v>1634</v>
      </c>
      <c r="Z221" s="101" t="s">
        <v>302</v>
      </c>
      <c r="AA221" s="102" t="n">
        <v>1026</v>
      </c>
      <c r="AB221" s="99" t="n">
        <v>2500</v>
      </c>
      <c r="AC221" s="99" t="n">
        <v>53</v>
      </c>
      <c r="AD221" s="99" t="n">
        <v>18613</v>
      </c>
      <c r="AE221" s="98" t="s">
        <v>695</v>
      </c>
      <c r="AF221" s="98" t="s">
        <v>695</v>
      </c>
      <c r="AG221" s="98" t="s">
        <v>695</v>
      </c>
      <c r="AH221" s="98" t="s">
        <v>695</v>
      </c>
      <c r="AI221" s="99" t="n">
        <v>15</v>
      </c>
      <c r="AJ221" s="99" t="n">
        <v>15</v>
      </c>
      <c r="AK221" s="99" t="n">
        <v>15</v>
      </c>
      <c r="AL221" s="99" t="n">
        <v>15</v>
      </c>
      <c r="AM221" s="99" t="n">
        <v>15</v>
      </c>
      <c r="AN221" s="98"/>
      <c r="AO221" s="98"/>
      <c r="AP221" s="98"/>
      <c r="AQ221" s="98"/>
      <c r="AR221" s="98"/>
    </row>
    <row r="222" customFormat="false" ht="15.75" hidden="false" customHeight="false" outlineLevel="0" collapsed="false">
      <c r="A222" s="93" t="s">
        <v>197</v>
      </c>
      <c r="B222" s="93"/>
      <c r="C222" s="93"/>
      <c r="D222" s="93"/>
      <c r="E222" s="93"/>
      <c r="F222" s="93"/>
      <c r="G222" s="93" t="s">
        <v>1621</v>
      </c>
      <c r="H222" s="93" t="s">
        <v>1622</v>
      </c>
      <c r="I222" s="93" t="s">
        <v>1623</v>
      </c>
      <c r="J222" s="93" t="s">
        <v>1624</v>
      </c>
      <c r="K222" s="93" t="s">
        <v>1625</v>
      </c>
      <c r="L222" s="93" t="s">
        <v>1626</v>
      </c>
      <c r="M222" s="93" t="s">
        <v>1627</v>
      </c>
      <c r="N222" s="93" t="s">
        <v>198</v>
      </c>
      <c r="O222" s="93" t="s">
        <v>1635</v>
      </c>
      <c r="P222" s="93" t="s">
        <v>329</v>
      </c>
      <c r="Q222" s="93" t="s">
        <v>1636</v>
      </c>
      <c r="R222" s="93" t="s">
        <v>1637</v>
      </c>
      <c r="S222" s="93" t="s">
        <v>1638</v>
      </c>
      <c r="T222" s="93" t="s">
        <v>376</v>
      </c>
      <c r="U222" s="93" t="s">
        <v>413</v>
      </c>
      <c r="V222" s="93" t="s">
        <v>298</v>
      </c>
      <c r="W222" s="93" t="s">
        <v>299</v>
      </c>
      <c r="X222" s="93" t="s">
        <v>1639</v>
      </c>
      <c r="Y222" s="93" t="s">
        <v>1640</v>
      </c>
      <c r="Z222" s="96" t="s">
        <v>302</v>
      </c>
      <c r="AA222" s="97" t="n">
        <v>1026</v>
      </c>
      <c r="AB222" s="94" t="n">
        <v>2500</v>
      </c>
      <c r="AC222" s="94" t="n">
        <v>54</v>
      </c>
      <c r="AD222" s="94" t="n">
        <v>18588</v>
      </c>
      <c r="AE222" s="93" t="s">
        <v>389</v>
      </c>
      <c r="AF222" s="93" t="s">
        <v>389</v>
      </c>
      <c r="AG222" s="93" t="s">
        <v>389</v>
      </c>
      <c r="AH222" s="93" t="s">
        <v>389</v>
      </c>
      <c r="AI222" s="94" t="n">
        <v>3</v>
      </c>
      <c r="AJ222" s="94" t="n">
        <v>3</v>
      </c>
      <c r="AK222" s="94" t="n">
        <v>3</v>
      </c>
      <c r="AL222" s="94" t="n">
        <v>3</v>
      </c>
      <c r="AM222" s="94" t="n">
        <v>3</v>
      </c>
      <c r="AN222" s="93"/>
      <c r="AO222" s="93"/>
      <c r="AP222" s="93"/>
      <c r="AQ222" s="93"/>
      <c r="AR222" s="93"/>
    </row>
    <row r="223" customFormat="false" ht="15.75" hidden="false" customHeight="false" outlineLevel="0" collapsed="false">
      <c r="A223" s="98" t="s">
        <v>197</v>
      </c>
      <c r="B223" s="99" t="n">
        <v>3167</v>
      </c>
      <c r="C223" s="98" t="s">
        <v>1641</v>
      </c>
      <c r="D223" s="100" t="s">
        <v>281</v>
      </c>
      <c r="E223" s="98" t="s">
        <v>764</v>
      </c>
      <c r="F223" s="98" t="s">
        <v>283</v>
      </c>
      <c r="G223" s="98" t="s">
        <v>1621</v>
      </c>
      <c r="H223" s="98" t="s">
        <v>1622</v>
      </c>
      <c r="I223" s="98" t="s">
        <v>1623</v>
      </c>
      <c r="J223" s="98" t="s">
        <v>1624</v>
      </c>
      <c r="K223" s="98" t="s">
        <v>1625</v>
      </c>
      <c r="L223" s="98" t="s">
        <v>1626</v>
      </c>
      <c r="M223" s="98" t="s">
        <v>1627</v>
      </c>
      <c r="N223" s="98" t="s">
        <v>198</v>
      </c>
      <c r="O223" s="98" t="s">
        <v>1635</v>
      </c>
      <c r="P223" s="98" t="s">
        <v>329</v>
      </c>
      <c r="Q223" s="98" t="s">
        <v>1636</v>
      </c>
      <c r="R223" s="98" t="s">
        <v>1637</v>
      </c>
      <c r="S223" s="98" t="s">
        <v>1642</v>
      </c>
      <c r="T223" s="98" t="s">
        <v>376</v>
      </c>
      <c r="U223" s="98" t="s">
        <v>297</v>
      </c>
      <c r="V223" s="98" t="s">
        <v>298</v>
      </c>
      <c r="W223" s="98" t="s">
        <v>299</v>
      </c>
      <c r="X223" s="98" t="s">
        <v>1639</v>
      </c>
      <c r="Y223" s="98" t="s">
        <v>1643</v>
      </c>
      <c r="Z223" s="101" t="s">
        <v>302</v>
      </c>
      <c r="AA223" s="102" t="n">
        <v>1026</v>
      </c>
      <c r="AB223" s="99" t="n">
        <v>2500</v>
      </c>
      <c r="AC223" s="99" t="n">
        <v>54</v>
      </c>
      <c r="AD223" s="99" t="n">
        <v>18589</v>
      </c>
      <c r="AE223" s="98" t="s">
        <v>1644</v>
      </c>
      <c r="AF223" s="98" t="s">
        <v>1644</v>
      </c>
      <c r="AG223" s="98" t="s">
        <v>1644</v>
      </c>
      <c r="AH223" s="98" t="s">
        <v>1644</v>
      </c>
      <c r="AI223" s="99" t="n">
        <v>8</v>
      </c>
      <c r="AJ223" s="99" t="n">
        <v>8</v>
      </c>
      <c r="AK223" s="99" t="n">
        <v>8</v>
      </c>
      <c r="AL223" s="99" t="n">
        <v>8</v>
      </c>
      <c r="AM223" s="99" t="n">
        <v>8</v>
      </c>
      <c r="AN223" s="98"/>
      <c r="AO223" s="98"/>
      <c r="AP223" s="98"/>
      <c r="AQ223" s="98"/>
      <c r="AR223" s="98"/>
    </row>
    <row r="224" customFormat="false" ht="15.75" hidden="false" customHeight="false" outlineLevel="0" collapsed="false">
      <c r="A224" s="93" t="s">
        <v>197</v>
      </c>
      <c r="B224" s="93"/>
      <c r="C224" s="93"/>
      <c r="D224" s="93"/>
      <c r="E224" s="93"/>
      <c r="F224" s="93"/>
      <c r="G224" s="93" t="s">
        <v>1621</v>
      </c>
      <c r="H224" s="93" t="s">
        <v>1622</v>
      </c>
      <c r="I224" s="93" t="s">
        <v>1623</v>
      </c>
      <c r="J224" s="93" t="s">
        <v>1624</v>
      </c>
      <c r="K224" s="93" t="s">
        <v>1625</v>
      </c>
      <c r="L224" s="93" t="s">
        <v>1626</v>
      </c>
      <c r="M224" s="93" t="s">
        <v>1627</v>
      </c>
      <c r="N224" s="93" t="s">
        <v>198</v>
      </c>
      <c r="O224" s="93" t="s">
        <v>1635</v>
      </c>
      <c r="P224" s="93" t="s">
        <v>329</v>
      </c>
      <c r="Q224" s="93" t="s">
        <v>1636</v>
      </c>
      <c r="R224" s="93" t="s">
        <v>1637</v>
      </c>
      <c r="S224" s="93" t="s">
        <v>1645</v>
      </c>
      <c r="T224" s="93" t="s">
        <v>376</v>
      </c>
      <c r="U224" s="93" t="s">
        <v>332</v>
      </c>
      <c r="V224" s="93" t="s">
        <v>298</v>
      </c>
      <c r="W224" s="93" t="s">
        <v>299</v>
      </c>
      <c r="X224" s="93" t="s">
        <v>1646</v>
      </c>
      <c r="Y224" s="93" t="s">
        <v>1647</v>
      </c>
      <c r="Z224" s="96" t="s">
        <v>302</v>
      </c>
      <c r="AA224" s="97" t="n">
        <v>1026</v>
      </c>
      <c r="AB224" s="94" t="n">
        <v>2500</v>
      </c>
      <c r="AC224" s="94" t="n">
        <v>54</v>
      </c>
      <c r="AD224" s="94" t="n">
        <v>18593</v>
      </c>
      <c r="AE224" s="93" t="s">
        <v>283</v>
      </c>
      <c r="AF224" s="93" t="s">
        <v>283</v>
      </c>
      <c r="AG224" s="93" t="s">
        <v>283</v>
      </c>
      <c r="AH224" s="93" t="s">
        <v>283</v>
      </c>
      <c r="AI224" s="94" t="n">
        <v>0</v>
      </c>
      <c r="AJ224" s="94" t="n">
        <v>0</v>
      </c>
      <c r="AK224" s="94" t="n">
        <v>0</v>
      </c>
      <c r="AL224" s="94" t="n">
        <v>0</v>
      </c>
      <c r="AM224" s="94" t="n">
        <v>0</v>
      </c>
      <c r="AN224" s="93"/>
      <c r="AO224" s="93"/>
      <c r="AP224" s="93"/>
      <c r="AQ224" s="93"/>
      <c r="AR224" s="93"/>
    </row>
    <row r="225" customFormat="false" ht="15.75" hidden="false" customHeight="false" outlineLevel="0" collapsed="false">
      <c r="A225" s="98" t="s">
        <v>197</v>
      </c>
      <c r="B225" s="98"/>
      <c r="C225" s="98"/>
      <c r="D225" s="98"/>
      <c r="E225" s="98"/>
      <c r="F225" s="98"/>
      <c r="G225" s="98" t="s">
        <v>1621</v>
      </c>
      <c r="H225" s="98" t="s">
        <v>1622</v>
      </c>
      <c r="I225" s="98" t="s">
        <v>1623</v>
      </c>
      <c r="J225" s="98" t="s">
        <v>1624</v>
      </c>
      <c r="K225" s="98" t="s">
        <v>1625</v>
      </c>
      <c r="L225" s="98" t="s">
        <v>1626</v>
      </c>
      <c r="M225" s="98" t="s">
        <v>1627</v>
      </c>
      <c r="N225" s="98" t="s">
        <v>198</v>
      </c>
      <c r="O225" s="98" t="s">
        <v>1635</v>
      </c>
      <c r="P225" s="98" t="s">
        <v>329</v>
      </c>
      <c r="Q225" s="98" t="s">
        <v>1636</v>
      </c>
      <c r="R225" s="98" t="s">
        <v>1637</v>
      </c>
      <c r="S225" s="98" t="s">
        <v>1648</v>
      </c>
      <c r="T225" s="98" t="s">
        <v>376</v>
      </c>
      <c r="U225" s="98" t="s">
        <v>332</v>
      </c>
      <c r="V225" s="98" t="s">
        <v>298</v>
      </c>
      <c r="W225" s="98" t="s">
        <v>299</v>
      </c>
      <c r="X225" s="98" t="s">
        <v>1649</v>
      </c>
      <c r="Y225" s="98" t="s">
        <v>1650</v>
      </c>
      <c r="Z225" s="101" t="s">
        <v>302</v>
      </c>
      <c r="AA225" s="102" t="n">
        <v>1026</v>
      </c>
      <c r="AB225" s="99" t="n">
        <v>2500</v>
      </c>
      <c r="AC225" s="99" t="n">
        <v>54</v>
      </c>
      <c r="AD225" s="99" t="n">
        <v>18742</v>
      </c>
      <c r="AE225" s="98" t="s">
        <v>283</v>
      </c>
      <c r="AF225" s="98" t="s">
        <v>283</v>
      </c>
      <c r="AG225" s="98" t="s">
        <v>283</v>
      </c>
      <c r="AH225" s="98" t="s">
        <v>283</v>
      </c>
      <c r="AI225" s="99" t="n">
        <v>0</v>
      </c>
      <c r="AJ225" s="99" t="n">
        <v>0</v>
      </c>
      <c r="AK225" s="99" t="n">
        <v>0</v>
      </c>
      <c r="AL225" s="99" t="n">
        <v>0</v>
      </c>
      <c r="AM225" s="99" t="n">
        <v>0</v>
      </c>
      <c r="AN225" s="98"/>
      <c r="AO225" s="98"/>
      <c r="AP225" s="98"/>
      <c r="AQ225" s="98"/>
      <c r="AR225" s="98"/>
    </row>
    <row r="226" customFormat="false" ht="15.75" hidden="false" customHeight="false" outlineLevel="0" collapsed="false">
      <c r="A226" s="93" t="s">
        <v>197</v>
      </c>
      <c r="B226" s="93"/>
      <c r="C226" s="93"/>
      <c r="D226" s="93"/>
      <c r="E226" s="93"/>
      <c r="F226" s="93"/>
      <c r="G226" s="93" t="s">
        <v>1621</v>
      </c>
      <c r="H226" s="93" t="s">
        <v>1622</v>
      </c>
      <c r="I226" s="93" t="s">
        <v>1623</v>
      </c>
      <c r="J226" s="93" t="s">
        <v>1624</v>
      </c>
      <c r="K226" s="93" t="s">
        <v>1625</v>
      </c>
      <c r="L226" s="93" t="s">
        <v>1626</v>
      </c>
      <c r="M226" s="93" t="s">
        <v>1627</v>
      </c>
      <c r="N226" s="93" t="s">
        <v>198</v>
      </c>
      <c r="O226" s="93" t="s">
        <v>1635</v>
      </c>
      <c r="P226" s="93" t="s">
        <v>329</v>
      </c>
      <c r="Q226" s="93" t="s">
        <v>1636</v>
      </c>
      <c r="R226" s="93" t="s">
        <v>1637</v>
      </c>
      <c r="S226" s="93" t="s">
        <v>1651</v>
      </c>
      <c r="T226" s="93" t="s">
        <v>376</v>
      </c>
      <c r="U226" s="93" t="s">
        <v>332</v>
      </c>
      <c r="V226" s="93" t="s">
        <v>298</v>
      </c>
      <c r="W226" s="93" t="s">
        <v>299</v>
      </c>
      <c r="X226" s="93" t="s">
        <v>1652</v>
      </c>
      <c r="Y226" s="93" t="s">
        <v>1653</v>
      </c>
      <c r="Z226" s="96" t="s">
        <v>302</v>
      </c>
      <c r="AA226" s="97" t="n">
        <v>1026</v>
      </c>
      <c r="AB226" s="94" t="n">
        <v>2500</v>
      </c>
      <c r="AC226" s="94" t="n">
        <v>54</v>
      </c>
      <c r="AD226" s="94" t="n">
        <v>19070</v>
      </c>
      <c r="AE226" s="93" t="s">
        <v>283</v>
      </c>
      <c r="AF226" s="93" t="s">
        <v>283</v>
      </c>
      <c r="AG226" s="93" t="s">
        <v>283</v>
      </c>
      <c r="AH226" s="93" t="s">
        <v>283</v>
      </c>
      <c r="AI226" s="94" t="n">
        <v>0</v>
      </c>
      <c r="AJ226" s="94" t="n">
        <v>0</v>
      </c>
      <c r="AK226" s="94" t="n">
        <v>0</v>
      </c>
      <c r="AL226" s="94" t="n">
        <v>0</v>
      </c>
      <c r="AM226" s="94" t="n">
        <v>0</v>
      </c>
      <c r="AN226" s="93"/>
      <c r="AO226" s="93"/>
      <c r="AP226" s="93"/>
      <c r="AQ226" s="93"/>
      <c r="AR226" s="93"/>
    </row>
    <row r="227" customFormat="false" ht="15.75" hidden="false" customHeight="false" outlineLevel="0" collapsed="false">
      <c r="A227" s="98" t="s">
        <v>197</v>
      </c>
      <c r="B227" s="98"/>
      <c r="C227" s="98"/>
      <c r="D227" s="98"/>
      <c r="E227" s="98"/>
      <c r="F227" s="98"/>
      <c r="G227" s="98" t="s">
        <v>1621</v>
      </c>
      <c r="H227" s="98" t="s">
        <v>1622</v>
      </c>
      <c r="I227" s="98" t="s">
        <v>1623</v>
      </c>
      <c r="J227" s="98" t="s">
        <v>1624</v>
      </c>
      <c r="K227" s="98" t="s">
        <v>1625</v>
      </c>
      <c r="L227" s="98" t="s">
        <v>1626</v>
      </c>
      <c r="M227" s="98" t="s">
        <v>1627</v>
      </c>
      <c r="N227" s="98" t="s">
        <v>198</v>
      </c>
      <c r="O227" s="98" t="s">
        <v>1635</v>
      </c>
      <c r="P227" s="98" t="s">
        <v>329</v>
      </c>
      <c r="Q227" s="98" t="s">
        <v>1636</v>
      </c>
      <c r="R227" s="98" t="s">
        <v>1637</v>
      </c>
      <c r="S227" s="98" t="s">
        <v>1654</v>
      </c>
      <c r="T227" s="98" t="s">
        <v>376</v>
      </c>
      <c r="U227" s="98" t="s">
        <v>332</v>
      </c>
      <c r="V227" s="98" t="s">
        <v>298</v>
      </c>
      <c r="W227" s="98" t="s">
        <v>299</v>
      </c>
      <c r="X227" s="98" t="s">
        <v>1655</v>
      </c>
      <c r="Y227" s="98" t="s">
        <v>1656</v>
      </c>
      <c r="Z227" s="101" t="s">
        <v>302</v>
      </c>
      <c r="AA227" s="102" t="n">
        <v>1026</v>
      </c>
      <c r="AB227" s="99" t="n">
        <v>2500</v>
      </c>
      <c r="AC227" s="99" t="n">
        <v>54</v>
      </c>
      <c r="AD227" s="99" t="n">
        <v>19111</v>
      </c>
      <c r="AE227" s="98" t="s">
        <v>283</v>
      </c>
      <c r="AF227" s="98" t="s">
        <v>283</v>
      </c>
      <c r="AG227" s="98" t="s">
        <v>283</v>
      </c>
      <c r="AH227" s="98" t="s">
        <v>283</v>
      </c>
      <c r="AI227" s="99" t="n">
        <v>0</v>
      </c>
      <c r="AJ227" s="99" t="n">
        <v>0</v>
      </c>
      <c r="AK227" s="99" t="n">
        <v>0</v>
      </c>
      <c r="AL227" s="99" t="n">
        <v>0</v>
      </c>
      <c r="AM227" s="99" t="n">
        <v>0</v>
      </c>
      <c r="AN227" s="98"/>
      <c r="AO227" s="98"/>
      <c r="AP227" s="98"/>
      <c r="AQ227" s="98"/>
      <c r="AR227" s="98"/>
    </row>
    <row r="228" customFormat="false" ht="15.75" hidden="false" customHeight="false" outlineLevel="0" collapsed="false">
      <c r="A228" s="93" t="s">
        <v>197</v>
      </c>
      <c r="B228" s="94" t="n">
        <v>2098</v>
      </c>
      <c r="C228" s="93" t="s">
        <v>1657</v>
      </c>
      <c r="D228" s="95" t="s">
        <v>281</v>
      </c>
      <c r="E228" s="93" t="s">
        <v>1658</v>
      </c>
      <c r="F228" s="93" t="s">
        <v>1659</v>
      </c>
      <c r="G228" s="93" t="s">
        <v>1621</v>
      </c>
      <c r="H228" s="93" t="s">
        <v>1622</v>
      </c>
      <c r="I228" s="93" t="s">
        <v>1623</v>
      </c>
      <c r="J228" s="93" t="s">
        <v>1624</v>
      </c>
      <c r="K228" s="93" t="s">
        <v>1625</v>
      </c>
      <c r="L228" s="93" t="s">
        <v>1626</v>
      </c>
      <c r="M228" s="93" t="s">
        <v>1627</v>
      </c>
      <c r="N228" s="93" t="s">
        <v>198</v>
      </c>
      <c r="O228" s="93" t="s">
        <v>1635</v>
      </c>
      <c r="P228" s="93" t="s">
        <v>329</v>
      </c>
      <c r="Q228" s="93" t="s">
        <v>1636</v>
      </c>
      <c r="R228" s="93" t="s">
        <v>1637</v>
      </c>
      <c r="S228" s="93" t="s">
        <v>1660</v>
      </c>
      <c r="T228" s="93" t="s">
        <v>376</v>
      </c>
      <c r="U228" s="93" t="s">
        <v>297</v>
      </c>
      <c r="V228" s="93" t="s">
        <v>298</v>
      </c>
      <c r="W228" s="93" t="s">
        <v>299</v>
      </c>
      <c r="X228" s="93" t="s">
        <v>1661</v>
      </c>
      <c r="Y228" s="93" t="s">
        <v>1662</v>
      </c>
      <c r="Z228" s="96" t="s">
        <v>302</v>
      </c>
      <c r="AA228" s="97" t="n">
        <v>1026</v>
      </c>
      <c r="AB228" s="94" t="n">
        <v>2500</v>
      </c>
      <c r="AC228" s="94" t="n">
        <v>54</v>
      </c>
      <c r="AD228" s="94" t="n">
        <v>19154</v>
      </c>
      <c r="AE228" s="93" t="s">
        <v>764</v>
      </c>
      <c r="AF228" s="93" t="s">
        <v>764</v>
      </c>
      <c r="AG228" s="93" t="s">
        <v>764</v>
      </c>
      <c r="AH228" s="93" t="s">
        <v>764</v>
      </c>
      <c r="AI228" s="94" t="n">
        <v>1</v>
      </c>
      <c r="AJ228" s="94" t="n">
        <v>1</v>
      </c>
      <c r="AK228" s="94" t="n">
        <v>1</v>
      </c>
      <c r="AL228" s="94" t="n">
        <v>1</v>
      </c>
      <c r="AM228" s="94" t="n">
        <v>4</v>
      </c>
      <c r="AN228" s="93" t="s">
        <v>1663</v>
      </c>
      <c r="AO228" s="93" t="s">
        <v>283</v>
      </c>
      <c r="AP228" s="93" t="s">
        <v>1664</v>
      </c>
      <c r="AQ228" s="93" t="s">
        <v>1665</v>
      </c>
      <c r="AR228" s="94" t="n">
        <v>0</v>
      </c>
    </row>
    <row r="229" customFormat="false" ht="15.75" hidden="false" customHeight="false" outlineLevel="0" collapsed="false">
      <c r="A229" s="98" t="s">
        <v>197</v>
      </c>
      <c r="B229" s="99" t="n">
        <v>3171</v>
      </c>
      <c r="C229" s="98" t="s">
        <v>1666</v>
      </c>
      <c r="D229" s="100" t="s">
        <v>281</v>
      </c>
      <c r="E229" s="98" t="s">
        <v>510</v>
      </c>
      <c r="F229" s="98" t="s">
        <v>283</v>
      </c>
      <c r="G229" s="98" t="s">
        <v>1621</v>
      </c>
      <c r="H229" s="98" t="s">
        <v>1622</v>
      </c>
      <c r="I229" s="98" t="s">
        <v>1623</v>
      </c>
      <c r="J229" s="98" t="s">
        <v>1624</v>
      </c>
      <c r="K229" s="98" t="s">
        <v>1625</v>
      </c>
      <c r="L229" s="98" t="s">
        <v>1626</v>
      </c>
      <c r="M229" s="98" t="s">
        <v>1627</v>
      </c>
      <c r="N229" s="98" t="s">
        <v>198</v>
      </c>
      <c r="O229" s="98" t="s">
        <v>1667</v>
      </c>
      <c r="P229" s="98" t="s">
        <v>329</v>
      </c>
      <c r="Q229" s="98" t="s">
        <v>1668</v>
      </c>
      <c r="R229" s="98" t="s">
        <v>1669</v>
      </c>
      <c r="S229" s="98" t="s">
        <v>1670</v>
      </c>
      <c r="T229" s="98" t="s">
        <v>376</v>
      </c>
      <c r="U229" s="98" t="s">
        <v>297</v>
      </c>
      <c r="V229" s="98" t="s">
        <v>298</v>
      </c>
      <c r="W229" s="98" t="s">
        <v>299</v>
      </c>
      <c r="X229" s="98" t="s">
        <v>1671</v>
      </c>
      <c r="Y229" s="98" t="s">
        <v>1672</v>
      </c>
      <c r="Z229" s="101" t="s">
        <v>302</v>
      </c>
      <c r="AA229" s="102" t="n">
        <v>1026</v>
      </c>
      <c r="AB229" s="99" t="n">
        <v>2500</v>
      </c>
      <c r="AC229" s="99" t="n">
        <v>55</v>
      </c>
      <c r="AD229" s="99" t="n">
        <v>7634</v>
      </c>
      <c r="AE229" s="98" t="s">
        <v>1673</v>
      </c>
      <c r="AF229" s="98" t="s">
        <v>1673</v>
      </c>
      <c r="AG229" s="98" t="s">
        <v>1673</v>
      </c>
      <c r="AH229" s="98" t="s">
        <v>1673</v>
      </c>
      <c r="AI229" s="99" t="n">
        <v>240</v>
      </c>
      <c r="AJ229" s="99" t="n">
        <v>240</v>
      </c>
      <c r="AK229" s="99" t="n">
        <v>240</v>
      </c>
      <c r="AL229" s="99" t="n">
        <v>240</v>
      </c>
      <c r="AM229" s="99" t="n">
        <v>960</v>
      </c>
      <c r="AN229" s="98"/>
      <c r="AO229" s="98"/>
      <c r="AP229" s="98"/>
      <c r="AQ229" s="98"/>
      <c r="AR229" s="98"/>
    </row>
    <row r="230" customFormat="false" ht="15.75" hidden="false" customHeight="false" outlineLevel="0" collapsed="false">
      <c r="A230" s="93" t="s">
        <v>197</v>
      </c>
      <c r="B230" s="93"/>
      <c r="C230" s="93"/>
      <c r="D230" s="93"/>
      <c r="E230" s="93"/>
      <c r="F230" s="93"/>
      <c r="G230" s="93" t="s">
        <v>1621</v>
      </c>
      <c r="H230" s="93" t="s">
        <v>1622</v>
      </c>
      <c r="I230" s="93" t="s">
        <v>1623</v>
      </c>
      <c r="J230" s="93" t="s">
        <v>1624</v>
      </c>
      <c r="K230" s="93" t="s">
        <v>1625</v>
      </c>
      <c r="L230" s="93" t="s">
        <v>1626</v>
      </c>
      <c r="M230" s="93" t="s">
        <v>1627</v>
      </c>
      <c r="N230" s="93" t="s">
        <v>198</v>
      </c>
      <c r="O230" s="93" t="s">
        <v>1667</v>
      </c>
      <c r="P230" s="93" t="s">
        <v>329</v>
      </c>
      <c r="Q230" s="93" t="s">
        <v>1668</v>
      </c>
      <c r="R230" s="93" t="s">
        <v>1669</v>
      </c>
      <c r="S230" s="93" t="s">
        <v>1674</v>
      </c>
      <c r="T230" s="93" t="s">
        <v>376</v>
      </c>
      <c r="U230" s="93" t="s">
        <v>332</v>
      </c>
      <c r="V230" s="93" t="s">
        <v>298</v>
      </c>
      <c r="W230" s="93" t="s">
        <v>299</v>
      </c>
      <c r="X230" s="93" t="s">
        <v>1675</v>
      </c>
      <c r="Y230" s="93" t="s">
        <v>1676</v>
      </c>
      <c r="Z230" s="96" t="s">
        <v>302</v>
      </c>
      <c r="AA230" s="97" t="n">
        <v>1026</v>
      </c>
      <c r="AB230" s="94" t="n">
        <v>2500</v>
      </c>
      <c r="AC230" s="94" t="n">
        <v>55</v>
      </c>
      <c r="AD230" s="94" t="n">
        <v>19074</v>
      </c>
      <c r="AE230" s="93" t="s">
        <v>283</v>
      </c>
      <c r="AF230" s="93" t="s">
        <v>283</v>
      </c>
      <c r="AG230" s="93" t="s">
        <v>283</v>
      </c>
      <c r="AH230" s="93" t="s">
        <v>283</v>
      </c>
      <c r="AI230" s="94" t="n">
        <v>0</v>
      </c>
      <c r="AJ230" s="94" t="n">
        <v>0</v>
      </c>
      <c r="AK230" s="94" t="n">
        <v>0</v>
      </c>
      <c r="AL230" s="94" t="n">
        <v>0</v>
      </c>
      <c r="AM230" s="94" t="n">
        <v>0</v>
      </c>
      <c r="AN230" s="93"/>
      <c r="AO230" s="93"/>
      <c r="AP230" s="93"/>
      <c r="AQ230" s="93"/>
      <c r="AR230" s="93"/>
    </row>
    <row r="231" customFormat="false" ht="15.75" hidden="false" customHeight="false" outlineLevel="0" collapsed="false">
      <c r="A231" s="98" t="s">
        <v>197</v>
      </c>
      <c r="B231" s="99" t="n">
        <v>2338</v>
      </c>
      <c r="C231" s="98" t="s">
        <v>1677</v>
      </c>
      <c r="D231" s="98" t="s">
        <v>1533</v>
      </c>
      <c r="E231" s="98" t="s">
        <v>1533</v>
      </c>
      <c r="F231" s="98" t="s">
        <v>283</v>
      </c>
      <c r="G231" s="98" t="s">
        <v>1621</v>
      </c>
      <c r="H231" s="98" t="s">
        <v>1622</v>
      </c>
      <c r="I231" s="98" t="s">
        <v>1623</v>
      </c>
      <c r="J231" s="98" t="s">
        <v>1624</v>
      </c>
      <c r="K231" s="98" t="s">
        <v>1625</v>
      </c>
      <c r="L231" s="98" t="s">
        <v>1626</v>
      </c>
      <c r="M231" s="98" t="s">
        <v>1627</v>
      </c>
      <c r="N231" s="98" t="s">
        <v>198</v>
      </c>
      <c r="O231" s="98" t="s">
        <v>1667</v>
      </c>
      <c r="P231" s="98" t="s">
        <v>329</v>
      </c>
      <c r="Q231" s="98" t="s">
        <v>1668</v>
      </c>
      <c r="R231" s="98" t="s">
        <v>1669</v>
      </c>
      <c r="S231" s="98" t="s">
        <v>1678</v>
      </c>
      <c r="T231" s="98" t="s">
        <v>376</v>
      </c>
      <c r="U231" s="98" t="s">
        <v>297</v>
      </c>
      <c r="V231" s="98" t="s">
        <v>298</v>
      </c>
      <c r="W231" s="98" t="s">
        <v>299</v>
      </c>
      <c r="X231" s="98" t="s">
        <v>1679</v>
      </c>
      <c r="Y231" s="98" t="s">
        <v>1680</v>
      </c>
      <c r="Z231" s="101" t="s">
        <v>378</v>
      </c>
      <c r="AA231" s="102" t="n">
        <v>1026</v>
      </c>
      <c r="AB231" s="99" t="n">
        <v>2500</v>
      </c>
      <c r="AC231" s="99" t="n">
        <v>55</v>
      </c>
      <c r="AD231" s="99" t="n">
        <v>19079</v>
      </c>
      <c r="AE231" s="98" t="s">
        <v>1681</v>
      </c>
      <c r="AF231" s="98" t="s">
        <v>1681</v>
      </c>
      <c r="AG231" s="98" t="s">
        <v>1681</v>
      </c>
      <c r="AH231" s="98" t="s">
        <v>1681</v>
      </c>
      <c r="AI231" s="99" t="n">
        <v>10</v>
      </c>
      <c r="AJ231" s="99" t="n">
        <v>10</v>
      </c>
      <c r="AK231" s="99" t="n">
        <v>10</v>
      </c>
      <c r="AL231" s="99" t="n">
        <v>10</v>
      </c>
      <c r="AM231" s="99" t="n">
        <v>10</v>
      </c>
      <c r="AN231" s="98"/>
      <c r="AO231" s="98"/>
      <c r="AP231" s="98"/>
      <c r="AQ231" s="98"/>
      <c r="AR231" s="98"/>
    </row>
    <row r="232" customFormat="false" ht="15.75" hidden="false" customHeight="false" outlineLevel="0" collapsed="false">
      <c r="A232" s="93" t="s">
        <v>197</v>
      </c>
      <c r="B232" s="93"/>
      <c r="C232" s="93"/>
      <c r="D232" s="93"/>
      <c r="E232" s="93"/>
      <c r="F232" s="93"/>
      <c r="G232" s="93" t="s">
        <v>1621</v>
      </c>
      <c r="H232" s="93" t="s">
        <v>1622</v>
      </c>
      <c r="I232" s="93" t="s">
        <v>1623</v>
      </c>
      <c r="J232" s="93" t="s">
        <v>1624</v>
      </c>
      <c r="K232" s="93" t="s">
        <v>1625</v>
      </c>
      <c r="L232" s="93" t="s">
        <v>1626</v>
      </c>
      <c r="M232" s="93" t="s">
        <v>1627</v>
      </c>
      <c r="N232" s="93" t="s">
        <v>198</v>
      </c>
      <c r="O232" s="93" t="s">
        <v>1682</v>
      </c>
      <c r="P232" s="93" t="s">
        <v>329</v>
      </c>
      <c r="Q232" s="93" t="s">
        <v>1683</v>
      </c>
      <c r="R232" s="93" t="s">
        <v>1684</v>
      </c>
      <c r="S232" s="93" t="s">
        <v>1685</v>
      </c>
      <c r="T232" s="93" t="s">
        <v>376</v>
      </c>
      <c r="U232" s="93" t="s">
        <v>332</v>
      </c>
      <c r="V232" s="93" t="s">
        <v>298</v>
      </c>
      <c r="W232" s="93" t="s">
        <v>299</v>
      </c>
      <c r="X232" s="93" t="s">
        <v>1686</v>
      </c>
      <c r="Y232" s="93" t="s">
        <v>1687</v>
      </c>
      <c r="Z232" s="96" t="s">
        <v>302</v>
      </c>
      <c r="AA232" s="97" t="n">
        <v>1026</v>
      </c>
      <c r="AB232" s="94" t="n">
        <v>2500</v>
      </c>
      <c r="AC232" s="94" t="n">
        <v>56</v>
      </c>
      <c r="AD232" s="94" t="n">
        <v>18745</v>
      </c>
      <c r="AE232" s="93" t="s">
        <v>283</v>
      </c>
      <c r="AF232" s="93" t="s">
        <v>283</v>
      </c>
      <c r="AG232" s="93" t="s">
        <v>283</v>
      </c>
      <c r="AH232" s="93" t="s">
        <v>283</v>
      </c>
      <c r="AI232" s="94" t="n">
        <v>0</v>
      </c>
      <c r="AJ232" s="94" t="n">
        <v>0</v>
      </c>
      <c r="AK232" s="94" t="n">
        <v>0</v>
      </c>
      <c r="AL232" s="94" t="n">
        <v>0</v>
      </c>
      <c r="AM232" s="94" t="n">
        <v>0</v>
      </c>
      <c r="AN232" s="93"/>
      <c r="AO232" s="93"/>
      <c r="AP232" s="93"/>
      <c r="AQ232" s="93"/>
      <c r="AR232" s="93"/>
    </row>
    <row r="233" customFormat="false" ht="15.75" hidden="false" customHeight="false" outlineLevel="0" collapsed="false">
      <c r="A233" s="98" t="s">
        <v>197</v>
      </c>
      <c r="B233" s="98"/>
      <c r="C233" s="98"/>
      <c r="D233" s="98"/>
      <c r="E233" s="98"/>
      <c r="F233" s="98"/>
      <c r="G233" s="98" t="s">
        <v>1621</v>
      </c>
      <c r="H233" s="98" t="s">
        <v>1622</v>
      </c>
      <c r="I233" s="98" t="s">
        <v>1623</v>
      </c>
      <c r="J233" s="98" t="s">
        <v>1624</v>
      </c>
      <c r="K233" s="98" t="s">
        <v>1625</v>
      </c>
      <c r="L233" s="98" t="s">
        <v>1626</v>
      </c>
      <c r="M233" s="98" t="s">
        <v>1627</v>
      </c>
      <c r="N233" s="98" t="s">
        <v>198</v>
      </c>
      <c r="O233" s="98" t="s">
        <v>1682</v>
      </c>
      <c r="P233" s="98" t="s">
        <v>329</v>
      </c>
      <c r="Q233" s="98" t="s">
        <v>1683</v>
      </c>
      <c r="R233" s="98" t="s">
        <v>1684</v>
      </c>
      <c r="S233" s="98" t="s">
        <v>1688</v>
      </c>
      <c r="T233" s="98" t="s">
        <v>376</v>
      </c>
      <c r="U233" s="98" t="s">
        <v>332</v>
      </c>
      <c r="V233" s="98" t="s">
        <v>298</v>
      </c>
      <c r="W233" s="98" t="s">
        <v>299</v>
      </c>
      <c r="X233" s="98" t="s">
        <v>1689</v>
      </c>
      <c r="Y233" s="98" t="s">
        <v>1690</v>
      </c>
      <c r="Z233" s="101" t="s">
        <v>302</v>
      </c>
      <c r="AA233" s="102" t="n">
        <v>1026</v>
      </c>
      <c r="AB233" s="99" t="n">
        <v>2500</v>
      </c>
      <c r="AC233" s="99" t="n">
        <v>56</v>
      </c>
      <c r="AD233" s="99" t="n">
        <v>19071</v>
      </c>
      <c r="AE233" s="98" t="s">
        <v>283</v>
      </c>
      <c r="AF233" s="98" t="s">
        <v>283</v>
      </c>
      <c r="AG233" s="98" t="s">
        <v>283</v>
      </c>
      <c r="AH233" s="98" t="s">
        <v>283</v>
      </c>
      <c r="AI233" s="99" t="n">
        <v>0</v>
      </c>
      <c r="AJ233" s="99" t="n">
        <v>0</v>
      </c>
      <c r="AK233" s="99" t="n">
        <v>0</v>
      </c>
      <c r="AL233" s="99" t="n">
        <v>0</v>
      </c>
      <c r="AM233" s="99" t="n">
        <v>0</v>
      </c>
      <c r="AN233" s="98"/>
      <c r="AO233" s="98"/>
      <c r="AP233" s="98"/>
      <c r="AQ233" s="98"/>
      <c r="AR233" s="98"/>
    </row>
    <row r="234" customFormat="false" ht="15.75" hidden="false" customHeight="false" outlineLevel="0" collapsed="false">
      <c r="A234" s="93" t="s">
        <v>197</v>
      </c>
      <c r="B234" s="94" t="n">
        <v>2339</v>
      </c>
      <c r="C234" s="93" t="s">
        <v>1691</v>
      </c>
      <c r="D234" s="93" t="s">
        <v>1533</v>
      </c>
      <c r="E234" s="93" t="s">
        <v>1533</v>
      </c>
      <c r="F234" s="93" t="s">
        <v>283</v>
      </c>
      <c r="G234" s="93" t="s">
        <v>1621</v>
      </c>
      <c r="H234" s="93" t="s">
        <v>1622</v>
      </c>
      <c r="I234" s="93" t="s">
        <v>1623</v>
      </c>
      <c r="J234" s="93" t="s">
        <v>1624</v>
      </c>
      <c r="K234" s="93" t="s">
        <v>1625</v>
      </c>
      <c r="L234" s="93" t="s">
        <v>1626</v>
      </c>
      <c r="M234" s="93" t="s">
        <v>1627</v>
      </c>
      <c r="N234" s="93" t="s">
        <v>198</v>
      </c>
      <c r="O234" s="93" t="s">
        <v>1682</v>
      </c>
      <c r="P234" s="93" t="s">
        <v>329</v>
      </c>
      <c r="Q234" s="93" t="s">
        <v>1683</v>
      </c>
      <c r="R234" s="93" t="s">
        <v>1684</v>
      </c>
      <c r="S234" s="93" t="s">
        <v>1692</v>
      </c>
      <c r="T234" s="93" t="s">
        <v>376</v>
      </c>
      <c r="U234" s="93" t="s">
        <v>297</v>
      </c>
      <c r="V234" s="93" t="s">
        <v>298</v>
      </c>
      <c r="W234" s="93" t="s">
        <v>299</v>
      </c>
      <c r="X234" s="93" t="s">
        <v>1684</v>
      </c>
      <c r="Y234" s="93" t="s">
        <v>1693</v>
      </c>
      <c r="Z234" s="96" t="s">
        <v>302</v>
      </c>
      <c r="AA234" s="97" t="n">
        <v>1026</v>
      </c>
      <c r="AB234" s="94" t="n">
        <v>2500</v>
      </c>
      <c r="AC234" s="94" t="n">
        <v>56</v>
      </c>
      <c r="AD234" s="94" t="n">
        <v>19073</v>
      </c>
      <c r="AE234" s="93" t="s">
        <v>1516</v>
      </c>
      <c r="AF234" s="93" t="s">
        <v>1516</v>
      </c>
      <c r="AG234" s="93" t="s">
        <v>1516</v>
      </c>
      <c r="AH234" s="93" t="s">
        <v>1516</v>
      </c>
      <c r="AI234" s="94" t="n">
        <v>1</v>
      </c>
      <c r="AJ234" s="94" t="n">
        <v>1</v>
      </c>
      <c r="AK234" s="94" t="n">
        <v>1</v>
      </c>
      <c r="AL234" s="94" t="n">
        <v>1</v>
      </c>
      <c r="AM234" s="94" t="n">
        <v>1</v>
      </c>
      <c r="AN234" s="93"/>
      <c r="AO234" s="93"/>
      <c r="AP234" s="93"/>
      <c r="AQ234" s="93"/>
      <c r="AR234" s="93"/>
    </row>
    <row r="235" customFormat="false" ht="15.75" hidden="false" customHeight="false" outlineLevel="0" collapsed="false">
      <c r="A235" s="98" t="s">
        <v>197</v>
      </c>
      <c r="B235" s="99" t="n">
        <v>2341</v>
      </c>
      <c r="C235" s="98" t="s">
        <v>1694</v>
      </c>
      <c r="D235" s="100" t="s">
        <v>281</v>
      </c>
      <c r="E235" s="98" t="s">
        <v>1695</v>
      </c>
      <c r="F235" s="98" t="s">
        <v>1696</v>
      </c>
      <c r="G235" s="98" t="s">
        <v>1621</v>
      </c>
      <c r="H235" s="98" t="s">
        <v>1622</v>
      </c>
      <c r="I235" s="98" t="s">
        <v>1623</v>
      </c>
      <c r="J235" s="98" t="s">
        <v>1624</v>
      </c>
      <c r="K235" s="98" t="s">
        <v>1625</v>
      </c>
      <c r="L235" s="98" t="s">
        <v>1626</v>
      </c>
      <c r="M235" s="98" t="s">
        <v>1627</v>
      </c>
      <c r="N235" s="98" t="s">
        <v>198</v>
      </c>
      <c r="O235" s="98" t="s">
        <v>1697</v>
      </c>
      <c r="P235" s="98" t="s">
        <v>329</v>
      </c>
      <c r="Q235" s="98" t="s">
        <v>1698</v>
      </c>
      <c r="R235" s="98" t="s">
        <v>1699</v>
      </c>
      <c r="S235" s="98" t="s">
        <v>1700</v>
      </c>
      <c r="T235" s="98" t="s">
        <v>376</v>
      </c>
      <c r="U235" s="98" t="s">
        <v>297</v>
      </c>
      <c r="V235" s="98" t="s">
        <v>298</v>
      </c>
      <c r="W235" s="98" t="s">
        <v>299</v>
      </c>
      <c r="X235" s="98" t="s">
        <v>1701</v>
      </c>
      <c r="Y235" s="98" t="s">
        <v>1702</v>
      </c>
      <c r="Z235" s="101" t="s">
        <v>302</v>
      </c>
      <c r="AA235" s="102" t="n">
        <v>1026</v>
      </c>
      <c r="AB235" s="99" t="n">
        <v>2500</v>
      </c>
      <c r="AC235" s="99" t="n">
        <v>57</v>
      </c>
      <c r="AD235" s="99" t="n">
        <v>16081</v>
      </c>
      <c r="AE235" s="98" t="s">
        <v>652</v>
      </c>
      <c r="AF235" s="98" t="s">
        <v>652</v>
      </c>
      <c r="AG235" s="98" t="s">
        <v>652</v>
      </c>
      <c r="AH235" s="98" t="s">
        <v>652</v>
      </c>
      <c r="AI235" s="99" t="n">
        <v>4</v>
      </c>
      <c r="AJ235" s="99" t="n">
        <v>4</v>
      </c>
      <c r="AK235" s="99" t="n">
        <v>4</v>
      </c>
      <c r="AL235" s="99" t="n">
        <v>4</v>
      </c>
      <c r="AM235" s="99" t="n">
        <v>16</v>
      </c>
      <c r="AN235" s="98" t="s">
        <v>1696</v>
      </c>
      <c r="AO235" s="98" t="s">
        <v>283</v>
      </c>
      <c r="AP235" s="98" t="s">
        <v>1703</v>
      </c>
      <c r="AQ235" s="98" t="s">
        <v>1704</v>
      </c>
      <c r="AR235" s="99" t="n">
        <v>7</v>
      </c>
    </row>
    <row r="236" customFormat="false" ht="15.75" hidden="false" customHeight="false" outlineLevel="0" collapsed="false">
      <c r="A236" s="93" t="s">
        <v>197</v>
      </c>
      <c r="B236" s="94" t="n">
        <v>3173</v>
      </c>
      <c r="C236" s="93" t="s">
        <v>1705</v>
      </c>
      <c r="D236" s="95" t="s">
        <v>281</v>
      </c>
      <c r="E236" s="93" t="s">
        <v>1706</v>
      </c>
      <c r="F236" s="93" t="s">
        <v>1707</v>
      </c>
      <c r="G236" s="93" t="s">
        <v>1621</v>
      </c>
      <c r="H236" s="93" t="s">
        <v>1622</v>
      </c>
      <c r="I236" s="93" t="s">
        <v>1623</v>
      </c>
      <c r="J236" s="93" t="s">
        <v>1624</v>
      </c>
      <c r="K236" s="93" t="s">
        <v>1625</v>
      </c>
      <c r="L236" s="93" t="s">
        <v>1626</v>
      </c>
      <c r="M236" s="93" t="s">
        <v>1627</v>
      </c>
      <c r="N236" s="93" t="s">
        <v>198</v>
      </c>
      <c r="O236" s="93" t="s">
        <v>1697</v>
      </c>
      <c r="P236" s="93" t="s">
        <v>329</v>
      </c>
      <c r="Q236" s="93" t="s">
        <v>1698</v>
      </c>
      <c r="R236" s="93" t="s">
        <v>1699</v>
      </c>
      <c r="S236" s="93" t="s">
        <v>1708</v>
      </c>
      <c r="T236" s="93" t="s">
        <v>376</v>
      </c>
      <c r="U236" s="93" t="s">
        <v>297</v>
      </c>
      <c r="V236" s="93" t="s">
        <v>298</v>
      </c>
      <c r="W236" s="93" t="s">
        <v>299</v>
      </c>
      <c r="X236" s="93" t="s">
        <v>1709</v>
      </c>
      <c r="Y236" s="93" t="s">
        <v>1710</v>
      </c>
      <c r="Z236" s="96" t="s">
        <v>302</v>
      </c>
      <c r="AA236" s="97" t="n">
        <v>1026</v>
      </c>
      <c r="AB236" s="94" t="n">
        <v>2500</v>
      </c>
      <c r="AC236" s="94" t="n">
        <v>57</v>
      </c>
      <c r="AD236" s="94" t="n">
        <v>19066</v>
      </c>
      <c r="AE236" s="93" t="s">
        <v>1644</v>
      </c>
      <c r="AF236" s="93" t="s">
        <v>1644</v>
      </c>
      <c r="AG236" s="93" t="s">
        <v>1644</v>
      </c>
      <c r="AH236" s="93" t="s">
        <v>1644</v>
      </c>
      <c r="AI236" s="94" t="n">
        <v>2</v>
      </c>
      <c r="AJ236" s="94" t="n">
        <v>2</v>
      </c>
      <c r="AK236" s="94" t="n">
        <v>2</v>
      </c>
      <c r="AL236" s="94" t="n">
        <v>2</v>
      </c>
      <c r="AM236" s="94" t="n">
        <v>2</v>
      </c>
      <c r="AN236" s="93" t="s">
        <v>1707</v>
      </c>
      <c r="AO236" s="93" t="s">
        <v>283</v>
      </c>
      <c r="AP236" s="93" t="s">
        <v>1711</v>
      </c>
      <c r="AQ236" s="93" t="s">
        <v>1712</v>
      </c>
      <c r="AR236" s="94" t="n">
        <v>1</v>
      </c>
    </row>
    <row r="237" customFormat="false" ht="15.75" hidden="false" customHeight="false" outlineLevel="0" collapsed="false">
      <c r="A237" s="98" t="s">
        <v>197</v>
      </c>
      <c r="B237" s="99" t="n">
        <v>2337</v>
      </c>
      <c r="C237" s="98" t="s">
        <v>1713</v>
      </c>
      <c r="D237" s="98" t="s">
        <v>1714</v>
      </c>
      <c r="E237" s="98" t="s">
        <v>1714</v>
      </c>
      <c r="F237" s="98" t="s">
        <v>283</v>
      </c>
      <c r="G237" s="98" t="s">
        <v>1621</v>
      </c>
      <c r="H237" s="98" t="s">
        <v>1622</v>
      </c>
      <c r="I237" s="98" t="s">
        <v>1623</v>
      </c>
      <c r="J237" s="98" t="s">
        <v>1624</v>
      </c>
      <c r="K237" s="98" t="s">
        <v>1625</v>
      </c>
      <c r="L237" s="98" t="s">
        <v>1626</v>
      </c>
      <c r="M237" s="98" t="s">
        <v>1627</v>
      </c>
      <c r="N237" s="98" t="s">
        <v>198</v>
      </c>
      <c r="O237" s="98" t="s">
        <v>1697</v>
      </c>
      <c r="P237" s="98" t="s">
        <v>329</v>
      </c>
      <c r="Q237" s="98" t="s">
        <v>1698</v>
      </c>
      <c r="R237" s="98" t="s">
        <v>1699</v>
      </c>
      <c r="S237" s="98" t="s">
        <v>1715</v>
      </c>
      <c r="T237" s="98" t="s">
        <v>376</v>
      </c>
      <c r="U237" s="98" t="s">
        <v>297</v>
      </c>
      <c r="V237" s="98" t="s">
        <v>298</v>
      </c>
      <c r="W237" s="98" t="s">
        <v>299</v>
      </c>
      <c r="X237" s="98" t="s">
        <v>1716</v>
      </c>
      <c r="Y237" s="98" t="s">
        <v>1717</v>
      </c>
      <c r="Z237" s="101" t="s">
        <v>302</v>
      </c>
      <c r="AA237" s="102" t="n">
        <v>1026</v>
      </c>
      <c r="AB237" s="99" t="n">
        <v>2500</v>
      </c>
      <c r="AC237" s="99" t="n">
        <v>57</v>
      </c>
      <c r="AD237" s="99" t="n">
        <v>19112</v>
      </c>
      <c r="AE237" s="98" t="s">
        <v>701</v>
      </c>
      <c r="AF237" s="98" t="s">
        <v>701</v>
      </c>
      <c r="AG237" s="98" t="s">
        <v>701</v>
      </c>
      <c r="AH237" s="98" t="s">
        <v>701</v>
      </c>
      <c r="AI237" s="99" t="n">
        <v>5</v>
      </c>
      <c r="AJ237" s="99" t="n">
        <v>5</v>
      </c>
      <c r="AK237" s="99" t="n">
        <v>5</v>
      </c>
      <c r="AL237" s="99" t="n">
        <v>5</v>
      </c>
      <c r="AM237" s="99" t="n">
        <v>5</v>
      </c>
      <c r="AN237" s="98"/>
      <c r="AO237" s="98"/>
      <c r="AP237" s="98"/>
      <c r="AQ237" s="98"/>
      <c r="AR237" s="98"/>
    </row>
    <row r="238" customFormat="false" ht="15.75" hidden="false" customHeight="false" outlineLevel="0" collapsed="false">
      <c r="A238" s="93" t="s">
        <v>197</v>
      </c>
      <c r="B238" s="93"/>
      <c r="C238" s="93"/>
      <c r="D238" s="93"/>
      <c r="E238" s="93"/>
      <c r="F238" s="93"/>
      <c r="G238" s="93" t="s">
        <v>1621</v>
      </c>
      <c r="H238" s="93" t="s">
        <v>1622</v>
      </c>
      <c r="I238" s="93" t="s">
        <v>1623</v>
      </c>
      <c r="J238" s="93" t="s">
        <v>1624</v>
      </c>
      <c r="K238" s="93" t="s">
        <v>1625</v>
      </c>
      <c r="L238" s="93" t="s">
        <v>1626</v>
      </c>
      <c r="M238" s="93" t="s">
        <v>1627</v>
      </c>
      <c r="N238" s="93" t="s">
        <v>198</v>
      </c>
      <c r="O238" s="93" t="s">
        <v>1718</v>
      </c>
      <c r="P238" s="93" t="s">
        <v>329</v>
      </c>
      <c r="Q238" s="93" t="s">
        <v>1719</v>
      </c>
      <c r="R238" s="93" t="s">
        <v>1720</v>
      </c>
      <c r="S238" s="93" t="s">
        <v>1721</v>
      </c>
      <c r="T238" s="93" t="s">
        <v>376</v>
      </c>
      <c r="U238" s="93" t="s">
        <v>332</v>
      </c>
      <c r="V238" s="93" t="s">
        <v>298</v>
      </c>
      <c r="W238" s="93" t="s">
        <v>299</v>
      </c>
      <c r="X238" s="93" t="s">
        <v>1722</v>
      </c>
      <c r="Y238" s="93"/>
      <c r="Z238" s="96" t="s">
        <v>302</v>
      </c>
      <c r="AA238" s="97" t="n">
        <v>1026</v>
      </c>
      <c r="AB238" s="94" t="n">
        <v>2500</v>
      </c>
      <c r="AC238" s="94" t="n">
        <v>58</v>
      </c>
      <c r="AD238" s="94" t="n">
        <v>7556</v>
      </c>
      <c r="AE238" s="93" t="s">
        <v>283</v>
      </c>
      <c r="AF238" s="93" t="s">
        <v>283</v>
      </c>
      <c r="AG238" s="93" t="s">
        <v>283</v>
      </c>
      <c r="AH238" s="93" t="s">
        <v>283</v>
      </c>
      <c r="AI238" s="94" t="n">
        <v>0</v>
      </c>
      <c r="AJ238" s="94" t="n">
        <v>0</v>
      </c>
      <c r="AK238" s="94" t="n">
        <v>0</v>
      </c>
      <c r="AL238" s="94" t="n">
        <v>0</v>
      </c>
      <c r="AM238" s="94" t="n">
        <v>0</v>
      </c>
      <c r="AN238" s="93"/>
      <c r="AO238" s="93"/>
      <c r="AP238" s="93"/>
      <c r="AQ238" s="93"/>
      <c r="AR238" s="93"/>
    </row>
    <row r="239" customFormat="false" ht="15.75" hidden="false" customHeight="false" outlineLevel="0" collapsed="false">
      <c r="A239" s="98" t="s">
        <v>197</v>
      </c>
      <c r="B239" s="98"/>
      <c r="C239" s="98"/>
      <c r="D239" s="98"/>
      <c r="E239" s="98"/>
      <c r="F239" s="98"/>
      <c r="G239" s="98" t="s">
        <v>1621</v>
      </c>
      <c r="H239" s="98" t="s">
        <v>1622</v>
      </c>
      <c r="I239" s="98" t="s">
        <v>1623</v>
      </c>
      <c r="J239" s="98" t="s">
        <v>1624</v>
      </c>
      <c r="K239" s="98" t="s">
        <v>1625</v>
      </c>
      <c r="L239" s="98" t="s">
        <v>1626</v>
      </c>
      <c r="M239" s="98" t="s">
        <v>1627</v>
      </c>
      <c r="N239" s="98" t="s">
        <v>198</v>
      </c>
      <c r="O239" s="98" t="s">
        <v>1718</v>
      </c>
      <c r="P239" s="98" t="s">
        <v>329</v>
      </c>
      <c r="Q239" s="98" t="s">
        <v>1719</v>
      </c>
      <c r="R239" s="98" t="s">
        <v>1720</v>
      </c>
      <c r="S239" s="98" t="s">
        <v>1723</v>
      </c>
      <c r="T239" s="98" t="s">
        <v>376</v>
      </c>
      <c r="U239" s="98" t="s">
        <v>332</v>
      </c>
      <c r="V239" s="98" t="s">
        <v>298</v>
      </c>
      <c r="W239" s="98" t="s">
        <v>299</v>
      </c>
      <c r="X239" s="98" t="s">
        <v>1724</v>
      </c>
      <c r="Y239" s="98" t="s">
        <v>1725</v>
      </c>
      <c r="Z239" s="101" t="s">
        <v>302</v>
      </c>
      <c r="AA239" s="102" t="n">
        <v>1026</v>
      </c>
      <c r="AB239" s="99" t="n">
        <v>2500</v>
      </c>
      <c r="AC239" s="99" t="n">
        <v>58</v>
      </c>
      <c r="AD239" s="99" t="n">
        <v>18314</v>
      </c>
      <c r="AE239" s="98" t="s">
        <v>283</v>
      </c>
      <c r="AF239" s="98" t="s">
        <v>283</v>
      </c>
      <c r="AG239" s="98" t="s">
        <v>283</v>
      </c>
      <c r="AH239" s="98" t="s">
        <v>283</v>
      </c>
      <c r="AI239" s="99" t="n">
        <v>0</v>
      </c>
      <c r="AJ239" s="99" t="n">
        <v>0</v>
      </c>
      <c r="AK239" s="99" t="n">
        <v>0</v>
      </c>
      <c r="AL239" s="99" t="n">
        <v>0</v>
      </c>
      <c r="AM239" s="99" t="n">
        <v>0</v>
      </c>
      <c r="AN239" s="98"/>
      <c r="AO239" s="98"/>
      <c r="AP239" s="98"/>
      <c r="AQ239" s="98"/>
      <c r="AR239" s="98"/>
    </row>
    <row r="240" customFormat="false" ht="15.75" hidden="false" customHeight="false" outlineLevel="0" collapsed="false">
      <c r="A240" s="93" t="s">
        <v>197</v>
      </c>
      <c r="B240" s="93"/>
      <c r="C240" s="93"/>
      <c r="D240" s="93"/>
      <c r="E240" s="93"/>
      <c r="F240" s="93"/>
      <c r="G240" s="93" t="s">
        <v>1621</v>
      </c>
      <c r="H240" s="93" t="s">
        <v>1622</v>
      </c>
      <c r="I240" s="93" t="s">
        <v>1623</v>
      </c>
      <c r="J240" s="93" t="s">
        <v>1624</v>
      </c>
      <c r="K240" s="93" t="s">
        <v>1625</v>
      </c>
      <c r="L240" s="93" t="s">
        <v>1626</v>
      </c>
      <c r="M240" s="93" t="s">
        <v>1627</v>
      </c>
      <c r="N240" s="93" t="s">
        <v>198</v>
      </c>
      <c r="O240" s="93" t="s">
        <v>1718</v>
      </c>
      <c r="P240" s="93" t="s">
        <v>329</v>
      </c>
      <c r="Q240" s="93" t="s">
        <v>1719</v>
      </c>
      <c r="R240" s="93" t="s">
        <v>1720</v>
      </c>
      <c r="S240" s="93" t="s">
        <v>1726</v>
      </c>
      <c r="T240" s="93" t="s">
        <v>376</v>
      </c>
      <c r="U240" s="93" t="s">
        <v>332</v>
      </c>
      <c r="V240" s="93" t="s">
        <v>298</v>
      </c>
      <c r="W240" s="93" t="s">
        <v>299</v>
      </c>
      <c r="X240" s="93" t="s">
        <v>1727</v>
      </c>
      <c r="Y240" s="93" t="s">
        <v>1725</v>
      </c>
      <c r="Z240" s="96" t="s">
        <v>302</v>
      </c>
      <c r="AA240" s="97" t="n">
        <v>1026</v>
      </c>
      <c r="AB240" s="94" t="n">
        <v>2500</v>
      </c>
      <c r="AC240" s="94" t="n">
        <v>58</v>
      </c>
      <c r="AD240" s="94" t="n">
        <v>18315</v>
      </c>
      <c r="AE240" s="93" t="s">
        <v>283</v>
      </c>
      <c r="AF240" s="93" t="s">
        <v>283</v>
      </c>
      <c r="AG240" s="93" t="s">
        <v>283</v>
      </c>
      <c r="AH240" s="93" t="s">
        <v>283</v>
      </c>
      <c r="AI240" s="94" t="n">
        <v>0</v>
      </c>
      <c r="AJ240" s="94" t="n">
        <v>0</v>
      </c>
      <c r="AK240" s="94" t="n">
        <v>0</v>
      </c>
      <c r="AL240" s="94" t="n">
        <v>0</v>
      </c>
      <c r="AM240" s="94" t="n">
        <v>0</v>
      </c>
      <c r="AN240" s="93"/>
      <c r="AO240" s="93"/>
      <c r="AP240" s="93"/>
      <c r="AQ240" s="93"/>
      <c r="AR240" s="93"/>
    </row>
    <row r="241" customFormat="false" ht="15.75" hidden="false" customHeight="false" outlineLevel="0" collapsed="false">
      <c r="A241" s="98" t="s">
        <v>197</v>
      </c>
      <c r="B241" s="98"/>
      <c r="C241" s="98"/>
      <c r="D241" s="98"/>
      <c r="E241" s="98"/>
      <c r="F241" s="98"/>
      <c r="G241" s="98" t="s">
        <v>1621</v>
      </c>
      <c r="H241" s="98" t="s">
        <v>1622</v>
      </c>
      <c r="I241" s="98" t="s">
        <v>1623</v>
      </c>
      <c r="J241" s="98" t="s">
        <v>1624</v>
      </c>
      <c r="K241" s="98" t="s">
        <v>1625</v>
      </c>
      <c r="L241" s="98" t="s">
        <v>1626</v>
      </c>
      <c r="M241" s="98" t="s">
        <v>1627</v>
      </c>
      <c r="N241" s="98" t="s">
        <v>198</v>
      </c>
      <c r="O241" s="98" t="s">
        <v>1718</v>
      </c>
      <c r="P241" s="98" t="s">
        <v>329</v>
      </c>
      <c r="Q241" s="98" t="s">
        <v>1719</v>
      </c>
      <c r="R241" s="98" t="s">
        <v>1720</v>
      </c>
      <c r="S241" s="98" t="s">
        <v>1728</v>
      </c>
      <c r="T241" s="98" t="s">
        <v>376</v>
      </c>
      <c r="U241" s="98" t="s">
        <v>332</v>
      </c>
      <c r="V241" s="98" t="s">
        <v>298</v>
      </c>
      <c r="W241" s="98" t="s">
        <v>299</v>
      </c>
      <c r="X241" s="98" t="s">
        <v>1729</v>
      </c>
      <c r="Y241" s="98" t="s">
        <v>1730</v>
      </c>
      <c r="Z241" s="101" t="s">
        <v>302</v>
      </c>
      <c r="AA241" s="102" t="n">
        <v>1026</v>
      </c>
      <c r="AB241" s="99" t="n">
        <v>2500</v>
      </c>
      <c r="AC241" s="99" t="n">
        <v>58</v>
      </c>
      <c r="AD241" s="99" t="n">
        <v>18726</v>
      </c>
      <c r="AE241" s="98" t="s">
        <v>283</v>
      </c>
      <c r="AF241" s="98" t="s">
        <v>283</v>
      </c>
      <c r="AG241" s="98" t="s">
        <v>283</v>
      </c>
      <c r="AH241" s="98" t="s">
        <v>283</v>
      </c>
      <c r="AI241" s="99" t="n">
        <v>0</v>
      </c>
      <c r="AJ241" s="99" t="n">
        <v>0</v>
      </c>
      <c r="AK241" s="99" t="n">
        <v>0</v>
      </c>
      <c r="AL241" s="99" t="n">
        <v>0</v>
      </c>
      <c r="AM241" s="99" t="n">
        <v>0</v>
      </c>
      <c r="AN241" s="98"/>
      <c r="AO241" s="98"/>
      <c r="AP241" s="98"/>
      <c r="AQ241" s="98"/>
      <c r="AR241" s="98"/>
    </row>
    <row r="242" customFormat="false" ht="15.75" hidden="false" customHeight="false" outlineLevel="0" collapsed="false">
      <c r="A242" s="93" t="s">
        <v>197</v>
      </c>
      <c r="B242" s="93"/>
      <c r="C242" s="93"/>
      <c r="D242" s="93"/>
      <c r="E242" s="93"/>
      <c r="F242" s="93"/>
      <c r="G242" s="93" t="s">
        <v>1621</v>
      </c>
      <c r="H242" s="93" t="s">
        <v>1622</v>
      </c>
      <c r="I242" s="93" t="s">
        <v>1623</v>
      </c>
      <c r="J242" s="93" t="s">
        <v>1624</v>
      </c>
      <c r="K242" s="93" t="s">
        <v>1625</v>
      </c>
      <c r="L242" s="93" t="s">
        <v>1626</v>
      </c>
      <c r="M242" s="93" t="s">
        <v>1627</v>
      </c>
      <c r="N242" s="93" t="s">
        <v>198</v>
      </c>
      <c r="O242" s="93" t="s">
        <v>1718</v>
      </c>
      <c r="P242" s="93" t="s">
        <v>329</v>
      </c>
      <c r="Q242" s="93" t="s">
        <v>1719</v>
      </c>
      <c r="R242" s="93" t="s">
        <v>1720</v>
      </c>
      <c r="S242" s="93" t="s">
        <v>1648</v>
      </c>
      <c r="T242" s="93" t="s">
        <v>376</v>
      </c>
      <c r="U242" s="93" t="s">
        <v>297</v>
      </c>
      <c r="V242" s="93" t="s">
        <v>298</v>
      </c>
      <c r="W242" s="93" t="s">
        <v>299</v>
      </c>
      <c r="X242" s="93" t="s">
        <v>1731</v>
      </c>
      <c r="Y242" s="93" t="s">
        <v>1732</v>
      </c>
      <c r="Z242" s="96" t="s">
        <v>302</v>
      </c>
      <c r="AA242" s="97" t="n">
        <v>1026</v>
      </c>
      <c r="AB242" s="94" t="n">
        <v>2500</v>
      </c>
      <c r="AC242" s="94" t="n">
        <v>58</v>
      </c>
      <c r="AD242" s="94" t="n">
        <v>18742</v>
      </c>
      <c r="AE242" s="93" t="s">
        <v>510</v>
      </c>
      <c r="AF242" s="93" t="s">
        <v>510</v>
      </c>
      <c r="AG242" s="93" t="s">
        <v>510</v>
      </c>
      <c r="AH242" s="93" t="s">
        <v>510</v>
      </c>
      <c r="AI242" s="94" t="n">
        <v>20</v>
      </c>
      <c r="AJ242" s="94" t="n">
        <v>20</v>
      </c>
      <c r="AK242" s="94" t="n">
        <v>20</v>
      </c>
      <c r="AL242" s="94" t="n">
        <v>20</v>
      </c>
      <c r="AM242" s="94" t="n">
        <v>20</v>
      </c>
      <c r="AN242" s="93"/>
      <c r="AO242" s="93"/>
      <c r="AP242" s="93"/>
      <c r="AQ242" s="93"/>
      <c r="AR242" s="93"/>
    </row>
    <row r="243" customFormat="false" ht="15.75" hidden="false" customHeight="false" outlineLevel="0" collapsed="false">
      <c r="A243" s="98" t="s">
        <v>197</v>
      </c>
      <c r="B243" s="98"/>
      <c r="C243" s="98"/>
      <c r="D243" s="98"/>
      <c r="E243" s="98"/>
      <c r="F243" s="98"/>
      <c r="G243" s="98" t="s">
        <v>1621</v>
      </c>
      <c r="H243" s="98" t="s">
        <v>1622</v>
      </c>
      <c r="I243" s="98" t="s">
        <v>1623</v>
      </c>
      <c r="J243" s="98" t="s">
        <v>1624</v>
      </c>
      <c r="K243" s="98" t="s">
        <v>1625</v>
      </c>
      <c r="L243" s="98" t="s">
        <v>1626</v>
      </c>
      <c r="M243" s="98" t="s">
        <v>1627</v>
      </c>
      <c r="N243" s="98" t="s">
        <v>198</v>
      </c>
      <c r="O243" s="98" t="s">
        <v>1718</v>
      </c>
      <c r="P243" s="98" t="s">
        <v>329</v>
      </c>
      <c r="Q243" s="98" t="s">
        <v>1719</v>
      </c>
      <c r="R243" s="98" t="s">
        <v>1720</v>
      </c>
      <c r="S243" s="98" t="s">
        <v>1733</v>
      </c>
      <c r="T243" s="98" t="s">
        <v>376</v>
      </c>
      <c r="U243" s="98" t="s">
        <v>297</v>
      </c>
      <c r="V243" s="98" t="s">
        <v>298</v>
      </c>
      <c r="W243" s="98" t="s">
        <v>299</v>
      </c>
      <c r="X243" s="98" t="s">
        <v>1734</v>
      </c>
      <c r="Y243" s="98" t="s">
        <v>1735</v>
      </c>
      <c r="Z243" s="101" t="s">
        <v>302</v>
      </c>
      <c r="AA243" s="102" t="n">
        <v>1026</v>
      </c>
      <c r="AB243" s="99" t="n">
        <v>2500</v>
      </c>
      <c r="AC243" s="99" t="n">
        <v>58</v>
      </c>
      <c r="AD243" s="99" t="n">
        <v>19083</v>
      </c>
      <c r="AE243" s="98" t="s">
        <v>764</v>
      </c>
      <c r="AF243" s="98" t="s">
        <v>764</v>
      </c>
      <c r="AG243" s="98" t="s">
        <v>764</v>
      </c>
      <c r="AH243" s="98" t="s">
        <v>764</v>
      </c>
      <c r="AI243" s="99" t="n">
        <v>4</v>
      </c>
      <c r="AJ243" s="99" t="n">
        <v>4</v>
      </c>
      <c r="AK243" s="99" t="n">
        <v>4</v>
      </c>
      <c r="AL243" s="99" t="n">
        <v>4</v>
      </c>
      <c r="AM243" s="99" t="n">
        <v>4</v>
      </c>
      <c r="AN243" s="98"/>
      <c r="AO243" s="98"/>
      <c r="AP243" s="98"/>
      <c r="AQ243" s="98"/>
      <c r="AR243" s="98"/>
    </row>
    <row r="244" customFormat="false" ht="15.75" hidden="false" customHeight="false" outlineLevel="0" collapsed="false">
      <c r="A244" s="93" t="s">
        <v>197</v>
      </c>
      <c r="B244" s="94" t="n">
        <v>3169</v>
      </c>
      <c r="C244" s="93" t="s">
        <v>1736</v>
      </c>
      <c r="D244" s="95" t="s">
        <v>281</v>
      </c>
      <c r="E244" s="93" t="s">
        <v>1737</v>
      </c>
      <c r="F244" s="93" t="s">
        <v>392</v>
      </c>
      <c r="G244" s="93" t="s">
        <v>1621</v>
      </c>
      <c r="H244" s="93" t="s">
        <v>1622</v>
      </c>
      <c r="I244" s="93" t="s">
        <v>1623</v>
      </c>
      <c r="J244" s="93" t="s">
        <v>1624</v>
      </c>
      <c r="K244" s="93" t="s">
        <v>1625</v>
      </c>
      <c r="L244" s="93" t="s">
        <v>1626</v>
      </c>
      <c r="M244" s="93" t="s">
        <v>1627</v>
      </c>
      <c r="N244" s="93" t="s">
        <v>198</v>
      </c>
      <c r="O244" s="93" t="s">
        <v>1738</v>
      </c>
      <c r="P244" s="93" t="s">
        <v>329</v>
      </c>
      <c r="Q244" s="93" t="s">
        <v>1739</v>
      </c>
      <c r="R244" s="93" t="s">
        <v>1740</v>
      </c>
      <c r="S244" s="93" t="s">
        <v>1741</v>
      </c>
      <c r="T244" s="93" t="s">
        <v>376</v>
      </c>
      <c r="U244" s="93" t="s">
        <v>297</v>
      </c>
      <c r="V244" s="93" t="s">
        <v>599</v>
      </c>
      <c r="W244" s="93" t="s">
        <v>299</v>
      </c>
      <c r="X244" s="93" t="s">
        <v>1742</v>
      </c>
      <c r="Y244" s="93" t="s">
        <v>1743</v>
      </c>
      <c r="Z244" s="96" t="s">
        <v>302</v>
      </c>
      <c r="AA244" s="97" t="n">
        <v>1026</v>
      </c>
      <c r="AB244" s="94" t="n">
        <v>2500</v>
      </c>
      <c r="AC244" s="94" t="n">
        <v>59</v>
      </c>
      <c r="AD244" s="94" t="n">
        <v>8203</v>
      </c>
      <c r="AE244" s="93" t="s">
        <v>652</v>
      </c>
      <c r="AF244" s="93" t="s">
        <v>652</v>
      </c>
      <c r="AG244" s="93" t="s">
        <v>652</v>
      </c>
      <c r="AH244" s="93" t="s">
        <v>652</v>
      </c>
      <c r="AI244" s="94" t="n">
        <v>1</v>
      </c>
      <c r="AJ244" s="94" t="n">
        <v>1</v>
      </c>
      <c r="AK244" s="94" t="n">
        <v>1</v>
      </c>
      <c r="AL244" s="94" t="n">
        <v>1</v>
      </c>
      <c r="AM244" s="94" t="n">
        <v>4</v>
      </c>
      <c r="AN244" s="93"/>
      <c r="AO244" s="93"/>
      <c r="AP244" s="93"/>
      <c r="AQ244" s="93"/>
      <c r="AR244" s="93"/>
    </row>
    <row r="245" customFormat="false" ht="15.75" hidden="false" customHeight="false" outlineLevel="0" collapsed="false">
      <c r="A245" s="98" t="s">
        <v>197</v>
      </c>
      <c r="B245" s="99" t="n">
        <v>3168</v>
      </c>
      <c r="C245" s="98" t="s">
        <v>1744</v>
      </c>
      <c r="D245" s="100" t="s">
        <v>281</v>
      </c>
      <c r="E245" s="98" t="s">
        <v>1745</v>
      </c>
      <c r="F245" s="98" t="s">
        <v>366</v>
      </c>
      <c r="G245" s="98" t="s">
        <v>1621</v>
      </c>
      <c r="H245" s="98" t="s">
        <v>1622</v>
      </c>
      <c r="I245" s="98" t="s">
        <v>1623</v>
      </c>
      <c r="J245" s="98" t="s">
        <v>1624</v>
      </c>
      <c r="K245" s="98" t="s">
        <v>1625</v>
      </c>
      <c r="L245" s="98" t="s">
        <v>1626</v>
      </c>
      <c r="M245" s="98" t="s">
        <v>1627</v>
      </c>
      <c r="N245" s="98" t="s">
        <v>198</v>
      </c>
      <c r="O245" s="98" t="s">
        <v>1738</v>
      </c>
      <c r="P245" s="98" t="s">
        <v>329</v>
      </c>
      <c r="Q245" s="98" t="s">
        <v>1739</v>
      </c>
      <c r="R245" s="98" t="s">
        <v>1740</v>
      </c>
      <c r="S245" s="98" t="s">
        <v>1746</v>
      </c>
      <c r="T245" s="98" t="s">
        <v>376</v>
      </c>
      <c r="U245" s="98" t="s">
        <v>297</v>
      </c>
      <c r="V245" s="98" t="s">
        <v>298</v>
      </c>
      <c r="W245" s="98" t="s">
        <v>299</v>
      </c>
      <c r="X245" s="98" t="s">
        <v>1747</v>
      </c>
      <c r="Y245" s="98" t="s">
        <v>1748</v>
      </c>
      <c r="Z245" s="101" t="s">
        <v>302</v>
      </c>
      <c r="AA245" s="102" t="n">
        <v>1026</v>
      </c>
      <c r="AB245" s="99" t="n">
        <v>2500</v>
      </c>
      <c r="AC245" s="99" t="n">
        <v>59</v>
      </c>
      <c r="AD245" s="99" t="n">
        <v>18350</v>
      </c>
      <c r="AE245" s="98" t="s">
        <v>764</v>
      </c>
      <c r="AF245" s="98" t="s">
        <v>764</v>
      </c>
      <c r="AG245" s="98" t="s">
        <v>764</v>
      </c>
      <c r="AH245" s="98" t="s">
        <v>764</v>
      </c>
      <c r="AI245" s="99" t="n">
        <v>1</v>
      </c>
      <c r="AJ245" s="99" t="n">
        <v>1</v>
      </c>
      <c r="AK245" s="99" t="n">
        <v>1</v>
      </c>
      <c r="AL245" s="99" t="n">
        <v>1</v>
      </c>
      <c r="AM245" s="99" t="n">
        <v>1</v>
      </c>
      <c r="AN245" s="98"/>
      <c r="AO245" s="98"/>
      <c r="AP245" s="98"/>
      <c r="AQ245" s="98"/>
      <c r="AR245" s="98"/>
    </row>
    <row r="246" customFormat="false" ht="15.75" hidden="false" customHeight="false" outlineLevel="0" collapsed="false">
      <c r="A246" s="93" t="s">
        <v>197</v>
      </c>
      <c r="B246" s="94" t="n">
        <v>3170</v>
      </c>
      <c r="C246" s="93" t="s">
        <v>1749</v>
      </c>
      <c r="D246" s="95" t="s">
        <v>281</v>
      </c>
      <c r="E246" s="93" t="s">
        <v>764</v>
      </c>
      <c r="F246" s="93" t="s">
        <v>695</v>
      </c>
      <c r="G246" s="93" t="s">
        <v>1621</v>
      </c>
      <c r="H246" s="93" t="s">
        <v>1622</v>
      </c>
      <c r="I246" s="93" t="s">
        <v>1623</v>
      </c>
      <c r="J246" s="93" t="s">
        <v>1624</v>
      </c>
      <c r="K246" s="93" t="s">
        <v>1625</v>
      </c>
      <c r="L246" s="93" t="s">
        <v>1626</v>
      </c>
      <c r="M246" s="93" t="s">
        <v>1627</v>
      </c>
      <c r="N246" s="93" t="s">
        <v>198</v>
      </c>
      <c r="O246" s="93" t="s">
        <v>1738</v>
      </c>
      <c r="P246" s="93" t="s">
        <v>329</v>
      </c>
      <c r="Q246" s="93" t="s">
        <v>1739</v>
      </c>
      <c r="R246" s="93" t="s">
        <v>1740</v>
      </c>
      <c r="S246" s="93" t="s">
        <v>1750</v>
      </c>
      <c r="T246" s="93" t="s">
        <v>376</v>
      </c>
      <c r="U246" s="93" t="s">
        <v>297</v>
      </c>
      <c r="V246" s="93" t="s">
        <v>298</v>
      </c>
      <c r="W246" s="93" t="s">
        <v>299</v>
      </c>
      <c r="X246" s="93" t="s">
        <v>1751</v>
      </c>
      <c r="Y246" s="93" t="s">
        <v>1752</v>
      </c>
      <c r="Z246" s="96" t="s">
        <v>302</v>
      </c>
      <c r="AA246" s="97" t="n">
        <v>1026</v>
      </c>
      <c r="AB246" s="94" t="n">
        <v>2500</v>
      </c>
      <c r="AC246" s="94" t="n">
        <v>59</v>
      </c>
      <c r="AD246" s="94" t="n">
        <v>18352</v>
      </c>
      <c r="AE246" s="93" t="s">
        <v>695</v>
      </c>
      <c r="AF246" s="93" t="s">
        <v>695</v>
      </c>
      <c r="AG246" s="93" t="s">
        <v>695</v>
      </c>
      <c r="AH246" s="93" t="s">
        <v>695</v>
      </c>
      <c r="AI246" s="94" t="n">
        <v>1</v>
      </c>
      <c r="AJ246" s="94" t="n">
        <v>1</v>
      </c>
      <c r="AK246" s="94" t="n">
        <v>1</v>
      </c>
      <c r="AL246" s="94" t="n">
        <v>1</v>
      </c>
      <c r="AM246" s="94" t="n">
        <v>1</v>
      </c>
      <c r="AN246" s="93"/>
      <c r="AO246" s="93"/>
      <c r="AP246" s="93"/>
      <c r="AQ246" s="93"/>
      <c r="AR246" s="93"/>
    </row>
    <row r="247" customFormat="false" ht="15.75" hidden="false" customHeight="false" outlineLevel="0" collapsed="false">
      <c r="A247" s="98" t="s">
        <v>197</v>
      </c>
      <c r="B247" s="98"/>
      <c r="C247" s="98"/>
      <c r="D247" s="98"/>
      <c r="E247" s="98"/>
      <c r="F247" s="98"/>
      <c r="G247" s="98" t="s">
        <v>1621</v>
      </c>
      <c r="H247" s="98" t="s">
        <v>1622</v>
      </c>
      <c r="I247" s="98" t="s">
        <v>1623</v>
      </c>
      <c r="J247" s="98" t="s">
        <v>1624</v>
      </c>
      <c r="K247" s="98" t="s">
        <v>1625</v>
      </c>
      <c r="L247" s="98" t="s">
        <v>1626</v>
      </c>
      <c r="M247" s="98" t="s">
        <v>1627</v>
      </c>
      <c r="N247" s="98" t="s">
        <v>198</v>
      </c>
      <c r="O247" s="98" t="s">
        <v>1753</v>
      </c>
      <c r="P247" s="98" t="s">
        <v>329</v>
      </c>
      <c r="Q247" s="98" t="s">
        <v>1754</v>
      </c>
      <c r="R247" s="98" t="s">
        <v>1755</v>
      </c>
      <c r="S247" s="98" t="s">
        <v>1756</v>
      </c>
      <c r="T247" s="98" t="s">
        <v>376</v>
      </c>
      <c r="U247" s="98" t="s">
        <v>332</v>
      </c>
      <c r="V247" s="98" t="s">
        <v>298</v>
      </c>
      <c r="W247" s="98" t="s">
        <v>299</v>
      </c>
      <c r="X247" s="98" t="s">
        <v>1757</v>
      </c>
      <c r="Y247" s="98" t="s">
        <v>1758</v>
      </c>
      <c r="Z247" s="101" t="s">
        <v>302</v>
      </c>
      <c r="AA247" s="102" t="n">
        <v>1026</v>
      </c>
      <c r="AB247" s="99" t="n">
        <v>2500</v>
      </c>
      <c r="AC247" s="99" t="n">
        <v>60</v>
      </c>
      <c r="AD247" s="99" t="n">
        <v>9089</v>
      </c>
      <c r="AE247" s="98" t="s">
        <v>283</v>
      </c>
      <c r="AF247" s="98" t="s">
        <v>283</v>
      </c>
      <c r="AG247" s="98" t="s">
        <v>283</v>
      </c>
      <c r="AH247" s="98" t="s">
        <v>283</v>
      </c>
      <c r="AI247" s="99" t="n">
        <v>0</v>
      </c>
      <c r="AJ247" s="99" t="n">
        <v>0</v>
      </c>
      <c r="AK247" s="99" t="n">
        <v>0</v>
      </c>
      <c r="AL247" s="99" t="n">
        <v>0</v>
      </c>
      <c r="AM247" s="99" t="n">
        <v>0</v>
      </c>
      <c r="AN247" s="98"/>
      <c r="AO247" s="98"/>
      <c r="AP247" s="98"/>
      <c r="AQ247" s="98"/>
      <c r="AR247" s="98"/>
    </row>
    <row r="248" customFormat="false" ht="15.75" hidden="false" customHeight="false" outlineLevel="0" collapsed="false">
      <c r="A248" s="93" t="s">
        <v>197</v>
      </c>
      <c r="B248" s="93"/>
      <c r="C248" s="93"/>
      <c r="D248" s="93"/>
      <c r="E248" s="93"/>
      <c r="F248" s="93"/>
      <c r="G248" s="93" t="s">
        <v>1621</v>
      </c>
      <c r="H248" s="93" t="s">
        <v>1622</v>
      </c>
      <c r="I248" s="93" t="s">
        <v>1623</v>
      </c>
      <c r="J248" s="93" t="s">
        <v>1624</v>
      </c>
      <c r="K248" s="93" t="s">
        <v>1625</v>
      </c>
      <c r="L248" s="93" t="s">
        <v>1626</v>
      </c>
      <c r="M248" s="93" t="s">
        <v>1627</v>
      </c>
      <c r="N248" s="93" t="s">
        <v>198</v>
      </c>
      <c r="O248" s="93" t="s">
        <v>1753</v>
      </c>
      <c r="P248" s="93" t="s">
        <v>329</v>
      </c>
      <c r="Q248" s="93" t="s">
        <v>1754</v>
      </c>
      <c r="R248" s="93" t="s">
        <v>1755</v>
      </c>
      <c r="S248" s="93" t="s">
        <v>1645</v>
      </c>
      <c r="T248" s="93" t="s">
        <v>376</v>
      </c>
      <c r="U248" s="93" t="s">
        <v>332</v>
      </c>
      <c r="V248" s="93" t="s">
        <v>298</v>
      </c>
      <c r="W248" s="93" t="s">
        <v>299</v>
      </c>
      <c r="X248" s="93" t="s">
        <v>1759</v>
      </c>
      <c r="Y248" s="93" t="s">
        <v>1760</v>
      </c>
      <c r="Z248" s="96" t="s">
        <v>302</v>
      </c>
      <c r="AA248" s="97" t="n">
        <v>1026</v>
      </c>
      <c r="AB248" s="94" t="n">
        <v>2500</v>
      </c>
      <c r="AC248" s="94" t="n">
        <v>60</v>
      </c>
      <c r="AD248" s="94" t="n">
        <v>18593</v>
      </c>
      <c r="AE248" s="93" t="s">
        <v>283</v>
      </c>
      <c r="AF248" s="93" t="s">
        <v>283</v>
      </c>
      <c r="AG248" s="93" t="s">
        <v>283</v>
      </c>
      <c r="AH248" s="93" t="s">
        <v>283</v>
      </c>
      <c r="AI248" s="94" t="n">
        <v>0</v>
      </c>
      <c r="AJ248" s="94" t="n">
        <v>0</v>
      </c>
      <c r="AK248" s="94" t="n">
        <v>0</v>
      </c>
      <c r="AL248" s="94" t="n">
        <v>0</v>
      </c>
      <c r="AM248" s="94" t="n">
        <v>0</v>
      </c>
      <c r="AN248" s="93"/>
      <c r="AO248" s="93"/>
      <c r="AP248" s="93"/>
      <c r="AQ248" s="93"/>
      <c r="AR248" s="93"/>
    </row>
    <row r="249" customFormat="false" ht="15.75" hidden="false" customHeight="false" outlineLevel="0" collapsed="false">
      <c r="A249" s="98" t="s">
        <v>197</v>
      </c>
      <c r="B249" s="99" t="n">
        <v>2340</v>
      </c>
      <c r="C249" s="98" t="s">
        <v>1761</v>
      </c>
      <c r="D249" s="98" t="s">
        <v>1533</v>
      </c>
      <c r="E249" s="98" t="s">
        <v>1533</v>
      </c>
      <c r="F249" s="98" t="s">
        <v>283</v>
      </c>
      <c r="G249" s="98" t="s">
        <v>1621</v>
      </c>
      <c r="H249" s="98" t="s">
        <v>1622</v>
      </c>
      <c r="I249" s="98" t="s">
        <v>1623</v>
      </c>
      <c r="J249" s="98" t="s">
        <v>1624</v>
      </c>
      <c r="K249" s="98" t="s">
        <v>1625</v>
      </c>
      <c r="L249" s="98" t="s">
        <v>1626</v>
      </c>
      <c r="M249" s="98" t="s">
        <v>1627</v>
      </c>
      <c r="N249" s="98" t="s">
        <v>198</v>
      </c>
      <c r="O249" s="98" t="s">
        <v>1753</v>
      </c>
      <c r="P249" s="98" t="s">
        <v>329</v>
      </c>
      <c r="Q249" s="98" t="s">
        <v>1754</v>
      </c>
      <c r="R249" s="98" t="s">
        <v>1755</v>
      </c>
      <c r="S249" s="98" t="s">
        <v>1762</v>
      </c>
      <c r="T249" s="98" t="s">
        <v>376</v>
      </c>
      <c r="U249" s="98" t="s">
        <v>297</v>
      </c>
      <c r="V249" s="98" t="s">
        <v>298</v>
      </c>
      <c r="W249" s="98" t="s">
        <v>299</v>
      </c>
      <c r="X249" s="98" t="s">
        <v>1763</v>
      </c>
      <c r="Y249" s="98" t="s">
        <v>1662</v>
      </c>
      <c r="Z249" s="101" t="s">
        <v>302</v>
      </c>
      <c r="AA249" s="102" t="n">
        <v>1026</v>
      </c>
      <c r="AB249" s="99" t="n">
        <v>2500</v>
      </c>
      <c r="AC249" s="99" t="n">
        <v>60</v>
      </c>
      <c r="AD249" s="99" t="n">
        <v>19122</v>
      </c>
      <c r="AE249" s="98" t="s">
        <v>1764</v>
      </c>
      <c r="AF249" s="98" t="s">
        <v>1764</v>
      </c>
      <c r="AG249" s="98" t="s">
        <v>1765</v>
      </c>
      <c r="AH249" s="98" t="s">
        <v>1764</v>
      </c>
      <c r="AI249" s="99" t="n">
        <v>5</v>
      </c>
      <c r="AJ249" s="99" t="n">
        <v>5</v>
      </c>
      <c r="AK249" s="99" t="n">
        <v>5</v>
      </c>
      <c r="AL249" s="99" t="n">
        <v>5</v>
      </c>
      <c r="AM249" s="99" t="n">
        <v>5</v>
      </c>
      <c r="AN249" s="98"/>
      <c r="AO249" s="98"/>
      <c r="AP249" s="98"/>
      <c r="AQ249" s="98"/>
      <c r="AR249" s="98"/>
    </row>
    <row r="250" customFormat="false" ht="15.75" hidden="false" customHeight="false" outlineLevel="0" collapsed="false">
      <c r="A250" s="93" t="s">
        <v>197</v>
      </c>
      <c r="B250" s="93"/>
      <c r="C250" s="93"/>
      <c r="D250" s="93"/>
      <c r="E250" s="93"/>
      <c r="F250" s="93"/>
      <c r="G250" s="93" t="s">
        <v>1621</v>
      </c>
      <c r="H250" s="93" t="s">
        <v>1622</v>
      </c>
      <c r="I250" s="93" t="s">
        <v>1623</v>
      </c>
      <c r="J250" s="93" t="s">
        <v>1624</v>
      </c>
      <c r="K250" s="93" t="s">
        <v>1625</v>
      </c>
      <c r="L250" s="93" t="s">
        <v>1626</v>
      </c>
      <c r="M250" s="93" t="s">
        <v>1627</v>
      </c>
      <c r="N250" s="93" t="s">
        <v>198</v>
      </c>
      <c r="O250" s="93" t="s">
        <v>1753</v>
      </c>
      <c r="P250" s="93" t="s">
        <v>329</v>
      </c>
      <c r="Q250" s="93" t="s">
        <v>1754</v>
      </c>
      <c r="R250" s="93" t="s">
        <v>1755</v>
      </c>
      <c r="S250" s="93" t="s">
        <v>1766</v>
      </c>
      <c r="T250" s="93" t="s">
        <v>376</v>
      </c>
      <c r="U250" s="93" t="s">
        <v>332</v>
      </c>
      <c r="V250" s="93" t="s">
        <v>298</v>
      </c>
      <c r="W250" s="93" t="s">
        <v>299</v>
      </c>
      <c r="X250" s="93" t="s">
        <v>1767</v>
      </c>
      <c r="Y250" s="93" t="s">
        <v>1768</v>
      </c>
      <c r="Z250" s="96" t="s">
        <v>302</v>
      </c>
      <c r="AA250" s="97" t="n">
        <v>1026</v>
      </c>
      <c r="AB250" s="94" t="n">
        <v>2500</v>
      </c>
      <c r="AC250" s="94" t="n">
        <v>60</v>
      </c>
      <c r="AD250" s="94" t="n">
        <v>19123</v>
      </c>
      <c r="AE250" s="93" t="s">
        <v>283</v>
      </c>
      <c r="AF250" s="93" t="s">
        <v>283</v>
      </c>
      <c r="AG250" s="93" t="s">
        <v>283</v>
      </c>
      <c r="AH250" s="93" t="s">
        <v>283</v>
      </c>
      <c r="AI250" s="94" t="n">
        <v>0</v>
      </c>
      <c r="AJ250" s="94" t="n">
        <v>0</v>
      </c>
      <c r="AK250" s="94" t="n">
        <v>0</v>
      </c>
      <c r="AL250" s="94" t="n">
        <v>0</v>
      </c>
      <c r="AM250" s="94" t="n">
        <v>0</v>
      </c>
      <c r="AN250" s="93"/>
      <c r="AO250" s="93"/>
      <c r="AP250" s="93"/>
      <c r="AQ250" s="93"/>
      <c r="AR250" s="93"/>
    </row>
    <row r="251" customFormat="false" ht="15.75" hidden="false" customHeight="false" outlineLevel="0" collapsed="false">
      <c r="A251" s="98" t="s">
        <v>205</v>
      </c>
      <c r="B251" s="99" t="n">
        <v>2342</v>
      </c>
      <c r="C251" s="98" t="s">
        <v>1769</v>
      </c>
      <c r="D251" s="100" t="s">
        <v>281</v>
      </c>
      <c r="E251" s="98" t="s">
        <v>1770</v>
      </c>
      <c r="F251" s="98" t="s">
        <v>1771</v>
      </c>
      <c r="G251" s="98" t="s">
        <v>1772</v>
      </c>
      <c r="H251" s="98" t="s">
        <v>1773</v>
      </c>
      <c r="I251" s="98" t="s">
        <v>1774</v>
      </c>
      <c r="J251" s="98" t="s">
        <v>1775</v>
      </c>
      <c r="K251" s="98" t="s">
        <v>1776</v>
      </c>
      <c r="L251" s="98" t="s">
        <v>1777</v>
      </c>
      <c r="M251" s="98" t="s">
        <v>1778</v>
      </c>
      <c r="N251" s="98" t="s">
        <v>206</v>
      </c>
      <c r="O251" s="98" t="s">
        <v>1779</v>
      </c>
      <c r="P251" s="98" t="s">
        <v>329</v>
      </c>
      <c r="Q251" s="98" t="s">
        <v>1780</v>
      </c>
      <c r="R251" s="98" t="s">
        <v>1781</v>
      </c>
      <c r="S251" s="98" t="s">
        <v>1782</v>
      </c>
      <c r="T251" s="98" t="s">
        <v>312</v>
      </c>
      <c r="U251" s="98" t="s">
        <v>297</v>
      </c>
      <c r="V251" s="98" t="s">
        <v>298</v>
      </c>
      <c r="W251" s="98" t="s">
        <v>299</v>
      </c>
      <c r="X251" s="98" t="s">
        <v>1783</v>
      </c>
      <c r="Y251" s="98" t="s">
        <v>1784</v>
      </c>
      <c r="Z251" s="101" t="s">
        <v>302</v>
      </c>
      <c r="AA251" s="102" t="n">
        <v>1027</v>
      </c>
      <c r="AB251" s="99" t="n">
        <v>2600</v>
      </c>
      <c r="AC251" s="99" t="n">
        <v>61</v>
      </c>
      <c r="AD251" s="99" t="n">
        <v>18274</v>
      </c>
      <c r="AE251" s="98" t="s">
        <v>695</v>
      </c>
      <c r="AF251" s="98" t="s">
        <v>695</v>
      </c>
      <c r="AG251" s="98" t="s">
        <v>695</v>
      </c>
      <c r="AH251" s="98" t="s">
        <v>695</v>
      </c>
      <c r="AI251" s="99" t="n">
        <v>20</v>
      </c>
      <c r="AJ251" s="99" t="n">
        <v>20</v>
      </c>
      <c r="AK251" s="99" t="n">
        <v>20</v>
      </c>
      <c r="AL251" s="99" t="n">
        <v>20</v>
      </c>
      <c r="AM251" s="99" t="n">
        <v>20</v>
      </c>
      <c r="AN251" s="98" t="s">
        <v>1771</v>
      </c>
      <c r="AO251" s="98" t="s">
        <v>283</v>
      </c>
      <c r="AP251" s="98" t="s">
        <v>1771</v>
      </c>
      <c r="AQ251" s="98" t="s">
        <v>283</v>
      </c>
      <c r="AR251" s="99" t="n">
        <v>2</v>
      </c>
    </row>
    <row r="252" customFormat="false" ht="15.75" hidden="false" customHeight="false" outlineLevel="0" collapsed="false">
      <c r="A252" s="93" t="s">
        <v>205</v>
      </c>
      <c r="B252" s="94" t="n">
        <v>2343</v>
      </c>
      <c r="C252" s="93" t="s">
        <v>1785</v>
      </c>
      <c r="D252" s="93" t="s">
        <v>1534</v>
      </c>
      <c r="E252" s="93" t="s">
        <v>1534</v>
      </c>
      <c r="F252" s="93" t="s">
        <v>283</v>
      </c>
      <c r="G252" s="93" t="s">
        <v>1772</v>
      </c>
      <c r="H252" s="93" t="s">
        <v>1773</v>
      </c>
      <c r="I252" s="93" t="s">
        <v>1774</v>
      </c>
      <c r="J252" s="93" t="s">
        <v>1775</v>
      </c>
      <c r="K252" s="93" t="s">
        <v>1776</v>
      </c>
      <c r="L252" s="93" t="s">
        <v>1777</v>
      </c>
      <c r="M252" s="93" t="s">
        <v>1778</v>
      </c>
      <c r="N252" s="93" t="s">
        <v>206</v>
      </c>
      <c r="O252" s="93" t="s">
        <v>1786</v>
      </c>
      <c r="P252" s="93" t="s">
        <v>292</v>
      </c>
      <c r="Q252" s="93" t="s">
        <v>1787</v>
      </c>
      <c r="R252" s="93" t="s">
        <v>1788</v>
      </c>
      <c r="S252" s="93" t="s">
        <v>1789</v>
      </c>
      <c r="T252" s="93" t="s">
        <v>476</v>
      </c>
      <c r="U252" s="93" t="s">
        <v>297</v>
      </c>
      <c r="V252" s="93" t="s">
        <v>298</v>
      </c>
      <c r="W252" s="93" t="s">
        <v>299</v>
      </c>
      <c r="X252" s="93" t="s">
        <v>1788</v>
      </c>
      <c r="Y252" s="93" t="s">
        <v>1790</v>
      </c>
      <c r="Z252" s="96" t="s">
        <v>302</v>
      </c>
      <c r="AA252" s="97" t="n">
        <v>1027</v>
      </c>
      <c r="AB252" s="94" t="n">
        <v>2600</v>
      </c>
      <c r="AC252" s="94" t="n">
        <v>62</v>
      </c>
      <c r="AD252" s="94" t="n">
        <v>18705</v>
      </c>
      <c r="AE252" s="93" t="s">
        <v>933</v>
      </c>
      <c r="AF252" s="93" t="s">
        <v>933</v>
      </c>
      <c r="AG252" s="93" t="s">
        <v>933</v>
      </c>
      <c r="AH252" s="93" t="s">
        <v>933</v>
      </c>
      <c r="AI252" s="94" t="n">
        <v>20</v>
      </c>
      <c r="AJ252" s="94" t="n">
        <v>20</v>
      </c>
      <c r="AK252" s="94" t="n">
        <v>20</v>
      </c>
      <c r="AL252" s="94" t="n">
        <v>20</v>
      </c>
      <c r="AM252" s="94" t="n">
        <v>80</v>
      </c>
      <c r="AN252" s="93"/>
      <c r="AO252" s="93"/>
      <c r="AP252" s="93"/>
      <c r="AQ252" s="93"/>
      <c r="AR252" s="93"/>
    </row>
    <row r="253" customFormat="false" ht="15.75" hidden="false" customHeight="false" outlineLevel="0" collapsed="false">
      <c r="A253" s="98" t="s">
        <v>205</v>
      </c>
      <c r="B253" s="99" t="n">
        <v>2344</v>
      </c>
      <c r="C253" s="98" t="s">
        <v>1791</v>
      </c>
      <c r="D253" s="98" t="s">
        <v>1534</v>
      </c>
      <c r="E253" s="98" t="s">
        <v>1534</v>
      </c>
      <c r="F253" s="98" t="s">
        <v>283</v>
      </c>
      <c r="G253" s="98" t="s">
        <v>1772</v>
      </c>
      <c r="H253" s="98" t="s">
        <v>1773</v>
      </c>
      <c r="I253" s="98" t="s">
        <v>1774</v>
      </c>
      <c r="J253" s="98" t="s">
        <v>1775</v>
      </c>
      <c r="K253" s="98" t="s">
        <v>1776</v>
      </c>
      <c r="L253" s="98" t="s">
        <v>1777</v>
      </c>
      <c r="M253" s="98" t="s">
        <v>1778</v>
      </c>
      <c r="N253" s="98" t="s">
        <v>206</v>
      </c>
      <c r="O253" s="98" t="s">
        <v>1792</v>
      </c>
      <c r="P253" s="98" t="s">
        <v>329</v>
      </c>
      <c r="Q253" s="98" t="s">
        <v>1793</v>
      </c>
      <c r="R253" s="98" t="s">
        <v>1794</v>
      </c>
      <c r="S253" s="98" t="s">
        <v>1795</v>
      </c>
      <c r="T253" s="98" t="s">
        <v>786</v>
      </c>
      <c r="U253" s="98" t="s">
        <v>297</v>
      </c>
      <c r="V253" s="98" t="s">
        <v>298</v>
      </c>
      <c r="W253" s="98" t="s">
        <v>299</v>
      </c>
      <c r="X253" s="98" t="s">
        <v>1794</v>
      </c>
      <c r="Y253" s="98" t="s">
        <v>1796</v>
      </c>
      <c r="Z253" s="101" t="s">
        <v>302</v>
      </c>
      <c r="AA253" s="102" t="n">
        <v>1027</v>
      </c>
      <c r="AB253" s="99" t="n">
        <v>2600</v>
      </c>
      <c r="AC253" s="99" t="n">
        <v>63</v>
      </c>
      <c r="AD253" s="99" t="n">
        <v>18287</v>
      </c>
      <c r="AE253" s="98" t="s">
        <v>1517</v>
      </c>
      <c r="AF253" s="98" t="s">
        <v>1517</v>
      </c>
      <c r="AG253" s="98" t="s">
        <v>1517</v>
      </c>
      <c r="AH253" s="98" t="s">
        <v>1517</v>
      </c>
      <c r="AI253" s="99" t="n">
        <v>20</v>
      </c>
      <c r="AJ253" s="99" t="n">
        <v>20</v>
      </c>
      <c r="AK253" s="99" t="n">
        <v>20</v>
      </c>
      <c r="AL253" s="99" t="n">
        <v>20</v>
      </c>
      <c r="AM253" s="99" t="n">
        <v>80</v>
      </c>
      <c r="AN253" s="98"/>
      <c r="AO253" s="98"/>
      <c r="AP253" s="98"/>
      <c r="AQ253" s="98"/>
      <c r="AR253" s="98"/>
    </row>
    <row r="254" customFormat="false" ht="15.75" hidden="false" customHeight="false" outlineLevel="0" collapsed="false">
      <c r="A254" s="93" t="s">
        <v>205</v>
      </c>
      <c r="B254" s="94" t="n">
        <v>2345</v>
      </c>
      <c r="C254" s="93" t="s">
        <v>1797</v>
      </c>
      <c r="D254" s="93" t="s">
        <v>1534</v>
      </c>
      <c r="E254" s="93" t="s">
        <v>1534</v>
      </c>
      <c r="F254" s="93" t="s">
        <v>283</v>
      </c>
      <c r="G254" s="93" t="s">
        <v>1772</v>
      </c>
      <c r="H254" s="93" t="s">
        <v>1773</v>
      </c>
      <c r="I254" s="93" t="s">
        <v>1774</v>
      </c>
      <c r="J254" s="93" t="s">
        <v>1775</v>
      </c>
      <c r="K254" s="93" t="s">
        <v>1776</v>
      </c>
      <c r="L254" s="93" t="s">
        <v>1777</v>
      </c>
      <c r="M254" s="93" t="s">
        <v>1778</v>
      </c>
      <c r="N254" s="93" t="s">
        <v>206</v>
      </c>
      <c r="O254" s="93" t="s">
        <v>1798</v>
      </c>
      <c r="P254" s="93" t="s">
        <v>329</v>
      </c>
      <c r="Q254" s="93" t="s">
        <v>1799</v>
      </c>
      <c r="R254" s="93" t="s">
        <v>1800</v>
      </c>
      <c r="S254" s="93" t="s">
        <v>1801</v>
      </c>
      <c r="T254" s="93" t="s">
        <v>786</v>
      </c>
      <c r="U254" s="93" t="s">
        <v>297</v>
      </c>
      <c r="V254" s="93" t="s">
        <v>298</v>
      </c>
      <c r="W254" s="93" t="s">
        <v>299</v>
      </c>
      <c r="X254" s="93" t="s">
        <v>1800</v>
      </c>
      <c r="Y254" s="93" t="s">
        <v>1796</v>
      </c>
      <c r="Z254" s="96" t="s">
        <v>302</v>
      </c>
      <c r="AA254" s="97" t="n">
        <v>1027</v>
      </c>
      <c r="AB254" s="94" t="n">
        <v>2600</v>
      </c>
      <c r="AC254" s="94" t="n">
        <v>64</v>
      </c>
      <c r="AD254" s="94" t="n">
        <v>18278</v>
      </c>
      <c r="AE254" s="93" t="s">
        <v>701</v>
      </c>
      <c r="AF254" s="93" t="s">
        <v>701</v>
      </c>
      <c r="AG254" s="93" t="s">
        <v>701</v>
      </c>
      <c r="AH254" s="93" t="s">
        <v>701</v>
      </c>
      <c r="AI254" s="94" t="n">
        <v>20</v>
      </c>
      <c r="AJ254" s="94" t="n">
        <v>20</v>
      </c>
      <c r="AK254" s="94" t="n">
        <v>20</v>
      </c>
      <c r="AL254" s="94" t="n">
        <v>20</v>
      </c>
      <c r="AM254" s="94" t="n">
        <v>80</v>
      </c>
      <c r="AN254" s="93"/>
      <c r="AO254" s="93"/>
      <c r="AP254" s="93"/>
      <c r="AQ254" s="93"/>
      <c r="AR254" s="93"/>
    </row>
    <row r="255" customFormat="false" ht="15.75" hidden="false" customHeight="false" outlineLevel="0" collapsed="false">
      <c r="A255" s="98" t="s">
        <v>205</v>
      </c>
      <c r="B255" s="99" t="n">
        <v>2346</v>
      </c>
      <c r="C255" s="98" t="s">
        <v>1802</v>
      </c>
      <c r="D255" s="100" t="s">
        <v>281</v>
      </c>
      <c r="E255" s="98" t="s">
        <v>652</v>
      </c>
      <c r="F255" s="98" t="s">
        <v>1803</v>
      </c>
      <c r="G255" s="98" t="s">
        <v>1772</v>
      </c>
      <c r="H255" s="98" t="s">
        <v>1773</v>
      </c>
      <c r="I255" s="98" t="s">
        <v>1774</v>
      </c>
      <c r="J255" s="98" t="s">
        <v>1775</v>
      </c>
      <c r="K255" s="98" t="s">
        <v>1776</v>
      </c>
      <c r="L255" s="98" t="s">
        <v>1777</v>
      </c>
      <c r="M255" s="98" t="s">
        <v>1778</v>
      </c>
      <c r="N255" s="98" t="s">
        <v>206</v>
      </c>
      <c r="O255" s="98" t="s">
        <v>1804</v>
      </c>
      <c r="P255" s="98" t="s">
        <v>329</v>
      </c>
      <c r="Q255" s="98" t="s">
        <v>1805</v>
      </c>
      <c r="R255" s="98" t="s">
        <v>1806</v>
      </c>
      <c r="S255" s="98" t="s">
        <v>1807</v>
      </c>
      <c r="T255" s="98" t="s">
        <v>786</v>
      </c>
      <c r="U255" s="98" t="s">
        <v>297</v>
      </c>
      <c r="V255" s="98" t="s">
        <v>298</v>
      </c>
      <c r="W255" s="98" t="s">
        <v>299</v>
      </c>
      <c r="X255" s="98" t="s">
        <v>1806</v>
      </c>
      <c r="Y255" s="98" t="s">
        <v>1808</v>
      </c>
      <c r="Z255" s="101" t="s">
        <v>302</v>
      </c>
      <c r="AA255" s="102" t="n">
        <v>1027</v>
      </c>
      <c r="AB255" s="99" t="n">
        <v>2600</v>
      </c>
      <c r="AC255" s="99" t="n">
        <v>65</v>
      </c>
      <c r="AD255" s="99" t="n">
        <v>18279</v>
      </c>
      <c r="AE255" s="98" t="s">
        <v>652</v>
      </c>
      <c r="AF255" s="98" t="s">
        <v>652</v>
      </c>
      <c r="AG255" s="98" t="s">
        <v>652</v>
      </c>
      <c r="AH255" s="98" t="s">
        <v>652</v>
      </c>
      <c r="AI255" s="99" t="n">
        <v>600</v>
      </c>
      <c r="AJ255" s="99" t="n">
        <v>600</v>
      </c>
      <c r="AK255" s="99" t="n">
        <v>600</v>
      </c>
      <c r="AL255" s="99" t="n">
        <v>600</v>
      </c>
      <c r="AM255" s="99" t="n">
        <v>600</v>
      </c>
      <c r="AN255" s="98" t="s">
        <v>1803</v>
      </c>
      <c r="AO255" s="98" t="s">
        <v>283</v>
      </c>
      <c r="AP255" s="98" t="s">
        <v>1803</v>
      </c>
      <c r="AQ255" s="98" t="s">
        <v>283</v>
      </c>
      <c r="AR255" s="99" t="n">
        <v>600</v>
      </c>
    </row>
    <row r="256" customFormat="false" ht="15.75" hidden="false" customHeight="false" outlineLevel="0" collapsed="false">
      <c r="A256" s="93" t="s">
        <v>205</v>
      </c>
      <c r="B256" s="94" t="n">
        <v>2347</v>
      </c>
      <c r="C256" s="93" t="s">
        <v>1809</v>
      </c>
      <c r="D256" s="93" t="s">
        <v>1534</v>
      </c>
      <c r="E256" s="93" t="s">
        <v>1534</v>
      </c>
      <c r="F256" s="93" t="s">
        <v>283</v>
      </c>
      <c r="G256" s="93" t="s">
        <v>1772</v>
      </c>
      <c r="H256" s="93" t="s">
        <v>1773</v>
      </c>
      <c r="I256" s="93" t="s">
        <v>1774</v>
      </c>
      <c r="J256" s="93" t="s">
        <v>1775</v>
      </c>
      <c r="K256" s="93" t="s">
        <v>1776</v>
      </c>
      <c r="L256" s="93" t="s">
        <v>1777</v>
      </c>
      <c r="M256" s="93" t="s">
        <v>1778</v>
      </c>
      <c r="N256" s="93" t="s">
        <v>206</v>
      </c>
      <c r="O256" s="93" t="s">
        <v>1810</v>
      </c>
      <c r="P256" s="93" t="s">
        <v>292</v>
      </c>
      <c r="Q256" s="93" t="s">
        <v>1147</v>
      </c>
      <c r="R256" s="93" t="s">
        <v>1811</v>
      </c>
      <c r="S256" s="93" t="s">
        <v>1812</v>
      </c>
      <c r="T256" s="93" t="s">
        <v>476</v>
      </c>
      <c r="U256" s="93" t="s">
        <v>297</v>
      </c>
      <c r="V256" s="93" t="s">
        <v>298</v>
      </c>
      <c r="W256" s="93" t="s">
        <v>299</v>
      </c>
      <c r="X256" s="93" t="s">
        <v>1811</v>
      </c>
      <c r="Y256" s="93" t="s">
        <v>1808</v>
      </c>
      <c r="Z256" s="96" t="s">
        <v>302</v>
      </c>
      <c r="AA256" s="97" t="n">
        <v>1027</v>
      </c>
      <c r="AB256" s="94" t="n">
        <v>2600</v>
      </c>
      <c r="AC256" s="94" t="n">
        <v>66</v>
      </c>
      <c r="AD256" s="94" t="n">
        <v>18684</v>
      </c>
      <c r="AE256" s="93" t="s">
        <v>1813</v>
      </c>
      <c r="AF256" s="93" t="s">
        <v>1813</v>
      </c>
      <c r="AG256" s="93" t="s">
        <v>1813</v>
      </c>
      <c r="AH256" s="93" t="s">
        <v>1813</v>
      </c>
      <c r="AI256" s="94" t="n">
        <v>100</v>
      </c>
      <c r="AJ256" s="94" t="n">
        <v>100</v>
      </c>
      <c r="AK256" s="94" t="n">
        <v>100</v>
      </c>
      <c r="AL256" s="94" t="n">
        <v>100</v>
      </c>
      <c r="AM256" s="94" t="n">
        <v>100</v>
      </c>
      <c r="AN256" s="93"/>
      <c r="AO256" s="93"/>
      <c r="AP256" s="93"/>
      <c r="AQ256" s="93"/>
      <c r="AR256" s="93"/>
    </row>
    <row r="257" customFormat="false" ht="15.75" hidden="false" customHeight="false" outlineLevel="0" collapsed="false">
      <c r="A257" s="98" t="s">
        <v>205</v>
      </c>
      <c r="B257" s="99" t="n">
        <v>3175</v>
      </c>
      <c r="C257" s="98" t="s">
        <v>1814</v>
      </c>
      <c r="D257" s="100" t="s">
        <v>281</v>
      </c>
      <c r="E257" s="98" t="s">
        <v>392</v>
      </c>
      <c r="F257" s="98" t="s">
        <v>283</v>
      </c>
      <c r="G257" s="98" t="s">
        <v>1772</v>
      </c>
      <c r="H257" s="98" t="s">
        <v>1773</v>
      </c>
      <c r="I257" s="98" t="s">
        <v>1774</v>
      </c>
      <c r="J257" s="98" t="s">
        <v>1775</v>
      </c>
      <c r="K257" s="98" t="s">
        <v>1776</v>
      </c>
      <c r="L257" s="98" t="s">
        <v>1777</v>
      </c>
      <c r="M257" s="98" t="s">
        <v>1778</v>
      </c>
      <c r="N257" s="98" t="s">
        <v>206</v>
      </c>
      <c r="O257" s="98" t="s">
        <v>1815</v>
      </c>
      <c r="P257" s="98" t="s">
        <v>329</v>
      </c>
      <c r="Q257" s="98" t="s">
        <v>1816</v>
      </c>
      <c r="R257" s="98" t="s">
        <v>1817</v>
      </c>
      <c r="S257" s="98" t="s">
        <v>1818</v>
      </c>
      <c r="T257" s="98" t="s">
        <v>709</v>
      </c>
      <c r="U257" s="98" t="s">
        <v>297</v>
      </c>
      <c r="V257" s="98" t="s">
        <v>298</v>
      </c>
      <c r="W257" s="98" t="s">
        <v>299</v>
      </c>
      <c r="X257" s="98" t="s">
        <v>1817</v>
      </c>
      <c r="Y257" s="98" t="s">
        <v>1808</v>
      </c>
      <c r="Z257" s="101" t="s">
        <v>378</v>
      </c>
      <c r="AA257" s="102" t="n">
        <v>1027</v>
      </c>
      <c r="AB257" s="99" t="n">
        <v>2600</v>
      </c>
      <c r="AC257" s="99" t="n">
        <v>67</v>
      </c>
      <c r="AD257" s="99" t="n">
        <v>18704</v>
      </c>
      <c r="AE257" s="98" t="s">
        <v>1516</v>
      </c>
      <c r="AF257" s="98" t="s">
        <v>1516</v>
      </c>
      <c r="AG257" s="98" t="s">
        <v>1516</v>
      </c>
      <c r="AH257" s="98" t="s">
        <v>1516</v>
      </c>
      <c r="AI257" s="99" t="n">
        <v>25</v>
      </c>
      <c r="AJ257" s="99" t="n">
        <v>25</v>
      </c>
      <c r="AK257" s="99" t="n">
        <v>25</v>
      </c>
      <c r="AL257" s="99" t="n">
        <v>25</v>
      </c>
      <c r="AM257" s="99" t="n">
        <v>100</v>
      </c>
      <c r="AN257" s="98"/>
      <c r="AO257" s="98"/>
      <c r="AP257" s="98"/>
      <c r="AQ257" s="98"/>
      <c r="AR257" s="98"/>
    </row>
    <row r="258" customFormat="false" ht="15.75" hidden="false" customHeight="false" outlineLevel="0" collapsed="false">
      <c r="A258" s="93" t="s">
        <v>205</v>
      </c>
      <c r="B258" s="94" t="n">
        <v>2349</v>
      </c>
      <c r="C258" s="93" t="s">
        <v>1819</v>
      </c>
      <c r="D258" s="93" t="s">
        <v>1534</v>
      </c>
      <c r="E258" s="93" t="s">
        <v>1534</v>
      </c>
      <c r="F258" s="93" t="s">
        <v>283</v>
      </c>
      <c r="G258" s="93" t="s">
        <v>1772</v>
      </c>
      <c r="H258" s="93" t="s">
        <v>1773</v>
      </c>
      <c r="I258" s="93" t="s">
        <v>1774</v>
      </c>
      <c r="J258" s="93" t="s">
        <v>1775</v>
      </c>
      <c r="K258" s="93" t="s">
        <v>1776</v>
      </c>
      <c r="L258" s="93" t="s">
        <v>1777</v>
      </c>
      <c r="M258" s="93" t="s">
        <v>1778</v>
      </c>
      <c r="N258" s="93" t="s">
        <v>206</v>
      </c>
      <c r="O258" s="93" t="s">
        <v>1820</v>
      </c>
      <c r="P258" s="93" t="s">
        <v>292</v>
      </c>
      <c r="Q258" s="93" t="s">
        <v>1821</v>
      </c>
      <c r="R258" s="93" t="s">
        <v>1822</v>
      </c>
      <c r="S258" s="93" t="s">
        <v>1823</v>
      </c>
      <c r="T258" s="93" t="s">
        <v>786</v>
      </c>
      <c r="U258" s="93" t="s">
        <v>297</v>
      </c>
      <c r="V258" s="93" t="s">
        <v>298</v>
      </c>
      <c r="W258" s="93" t="s">
        <v>299</v>
      </c>
      <c r="X258" s="93" t="s">
        <v>1822</v>
      </c>
      <c r="Y258" s="93" t="s">
        <v>1824</v>
      </c>
      <c r="Z258" s="96" t="s">
        <v>302</v>
      </c>
      <c r="AA258" s="97" t="n">
        <v>1027</v>
      </c>
      <c r="AB258" s="94" t="n">
        <v>2600</v>
      </c>
      <c r="AC258" s="94" t="n">
        <v>68</v>
      </c>
      <c r="AD258" s="94" t="n">
        <v>18683</v>
      </c>
      <c r="AE258" s="93" t="s">
        <v>1522</v>
      </c>
      <c r="AF258" s="93" t="s">
        <v>1522</v>
      </c>
      <c r="AG258" s="93" t="s">
        <v>1522</v>
      </c>
      <c r="AH258" s="93" t="s">
        <v>1522</v>
      </c>
      <c r="AI258" s="94" t="n">
        <v>1500</v>
      </c>
      <c r="AJ258" s="94" t="n">
        <v>1500</v>
      </c>
      <c r="AK258" s="94" t="n">
        <v>1500</v>
      </c>
      <c r="AL258" s="94" t="n">
        <v>1500</v>
      </c>
      <c r="AM258" s="94" t="n">
        <v>1500</v>
      </c>
      <c r="AN258" s="93"/>
      <c r="AO258" s="93"/>
      <c r="AP258" s="93"/>
      <c r="AQ258" s="93"/>
      <c r="AR258" s="93"/>
    </row>
    <row r="259" customFormat="false" ht="15.75" hidden="false" customHeight="false" outlineLevel="0" collapsed="false">
      <c r="A259" s="98" t="s">
        <v>205</v>
      </c>
      <c r="B259" s="98"/>
      <c r="C259" s="98"/>
      <c r="D259" s="98"/>
      <c r="E259" s="98"/>
      <c r="F259" s="98"/>
      <c r="G259" s="98" t="s">
        <v>1772</v>
      </c>
      <c r="H259" s="98" t="s">
        <v>1773</v>
      </c>
      <c r="I259" s="98" t="s">
        <v>1774</v>
      </c>
      <c r="J259" s="98" t="s">
        <v>1775</v>
      </c>
      <c r="K259" s="98" t="s">
        <v>1776</v>
      </c>
      <c r="L259" s="98" t="s">
        <v>1777</v>
      </c>
      <c r="M259" s="98" t="s">
        <v>1778</v>
      </c>
      <c r="N259" s="98" t="s">
        <v>206</v>
      </c>
      <c r="O259" s="98" t="s">
        <v>1825</v>
      </c>
      <c r="P259" s="98" t="s">
        <v>329</v>
      </c>
      <c r="Q259" s="98" t="s">
        <v>1826</v>
      </c>
      <c r="R259" s="98" t="s">
        <v>1827</v>
      </c>
      <c r="S259" s="98" t="s">
        <v>1828</v>
      </c>
      <c r="T259" s="98" t="s">
        <v>786</v>
      </c>
      <c r="U259" s="98" t="s">
        <v>297</v>
      </c>
      <c r="V259" s="98" t="s">
        <v>298</v>
      </c>
      <c r="W259" s="98" t="s">
        <v>299</v>
      </c>
      <c r="X259" s="98" t="s">
        <v>1827</v>
      </c>
      <c r="Y259" s="98" t="s">
        <v>1808</v>
      </c>
      <c r="Z259" s="101" t="s">
        <v>302</v>
      </c>
      <c r="AA259" s="102" t="n">
        <v>1027</v>
      </c>
      <c r="AB259" s="99" t="n">
        <v>2600</v>
      </c>
      <c r="AC259" s="99" t="n">
        <v>69</v>
      </c>
      <c r="AD259" s="99" t="n">
        <v>18275</v>
      </c>
      <c r="AE259" s="98" t="s">
        <v>392</v>
      </c>
      <c r="AF259" s="98" t="s">
        <v>392</v>
      </c>
      <c r="AG259" s="98" t="s">
        <v>392</v>
      </c>
      <c r="AH259" s="98" t="s">
        <v>392</v>
      </c>
      <c r="AI259" s="99" t="n">
        <v>20</v>
      </c>
      <c r="AJ259" s="99" t="n">
        <v>20</v>
      </c>
      <c r="AK259" s="99" t="n">
        <v>20</v>
      </c>
      <c r="AL259" s="99" t="n">
        <v>20</v>
      </c>
      <c r="AM259" s="99" t="n">
        <v>80</v>
      </c>
      <c r="AN259" s="98"/>
      <c r="AO259" s="98"/>
      <c r="AP259" s="98"/>
      <c r="AQ259" s="98"/>
      <c r="AR259" s="98"/>
    </row>
    <row r="260" customFormat="false" ht="15.75" hidden="false" customHeight="false" outlineLevel="0" collapsed="false">
      <c r="A260" s="93" t="s">
        <v>205</v>
      </c>
      <c r="B260" s="94" t="n">
        <v>3176</v>
      </c>
      <c r="C260" s="93" t="s">
        <v>1829</v>
      </c>
      <c r="D260" s="95" t="s">
        <v>281</v>
      </c>
      <c r="E260" s="93" t="s">
        <v>1172</v>
      </c>
      <c r="F260" s="93" t="s">
        <v>283</v>
      </c>
      <c r="G260" s="93" t="s">
        <v>1772</v>
      </c>
      <c r="H260" s="93" t="s">
        <v>1773</v>
      </c>
      <c r="I260" s="93" t="s">
        <v>1774</v>
      </c>
      <c r="J260" s="93" t="s">
        <v>1775</v>
      </c>
      <c r="K260" s="93" t="s">
        <v>1776</v>
      </c>
      <c r="L260" s="93" t="s">
        <v>1777</v>
      </c>
      <c r="M260" s="93" t="s">
        <v>1778</v>
      </c>
      <c r="N260" s="93" t="s">
        <v>206</v>
      </c>
      <c r="O260" s="93" t="s">
        <v>1830</v>
      </c>
      <c r="P260" s="93" t="s">
        <v>329</v>
      </c>
      <c r="Q260" s="93" t="s">
        <v>1816</v>
      </c>
      <c r="R260" s="93" t="s">
        <v>1831</v>
      </c>
      <c r="S260" s="93" t="s">
        <v>1832</v>
      </c>
      <c r="T260" s="93" t="s">
        <v>476</v>
      </c>
      <c r="U260" s="93" t="s">
        <v>297</v>
      </c>
      <c r="V260" s="93" t="s">
        <v>298</v>
      </c>
      <c r="W260" s="93" t="s">
        <v>299</v>
      </c>
      <c r="X260" s="93" t="s">
        <v>1831</v>
      </c>
      <c r="Y260" s="93" t="s">
        <v>1808</v>
      </c>
      <c r="Z260" s="96" t="s">
        <v>302</v>
      </c>
      <c r="AA260" s="97" t="n">
        <v>1027</v>
      </c>
      <c r="AB260" s="94" t="n">
        <v>2600</v>
      </c>
      <c r="AC260" s="94" t="n">
        <v>70</v>
      </c>
      <c r="AD260" s="94" t="n">
        <v>18703</v>
      </c>
      <c r="AE260" s="93" t="s">
        <v>1546</v>
      </c>
      <c r="AF260" s="93" t="s">
        <v>1546</v>
      </c>
      <c r="AG260" s="93" t="s">
        <v>1546</v>
      </c>
      <c r="AH260" s="93" t="s">
        <v>1546</v>
      </c>
      <c r="AI260" s="94" t="n">
        <v>1</v>
      </c>
      <c r="AJ260" s="94" t="n">
        <v>1</v>
      </c>
      <c r="AK260" s="94" t="n">
        <v>1</v>
      </c>
      <c r="AL260" s="94" t="n">
        <v>1</v>
      </c>
      <c r="AM260" s="94" t="n">
        <v>4</v>
      </c>
      <c r="AN260" s="93"/>
      <c r="AO260" s="93"/>
      <c r="AP260" s="93"/>
      <c r="AQ260" s="93"/>
      <c r="AR260" s="93"/>
    </row>
    <row r="261" customFormat="false" ht="15.75" hidden="false" customHeight="false" outlineLevel="0" collapsed="false">
      <c r="A261" s="98" t="s">
        <v>205</v>
      </c>
      <c r="B261" s="99" t="n">
        <v>2280</v>
      </c>
      <c r="C261" s="98" t="s">
        <v>1833</v>
      </c>
      <c r="D261" s="100" t="s">
        <v>281</v>
      </c>
      <c r="E261" s="98" t="s">
        <v>1834</v>
      </c>
      <c r="F261" s="98" t="s">
        <v>1835</v>
      </c>
      <c r="G261" s="98" t="s">
        <v>1772</v>
      </c>
      <c r="H261" s="98" t="s">
        <v>1773</v>
      </c>
      <c r="I261" s="98" t="s">
        <v>1774</v>
      </c>
      <c r="J261" s="98" t="s">
        <v>1775</v>
      </c>
      <c r="K261" s="98" t="s">
        <v>1776</v>
      </c>
      <c r="L261" s="98" t="s">
        <v>1777</v>
      </c>
      <c r="M261" s="98" t="s">
        <v>1778</v>
      </c>
      <c r="N261" s="98" t="s">
        <v>206</v>
      </c>
      <c r="O261" s="98" t="s">
        <v>1836</v>
      </c>
      <c r="P261" s="98" t="s">
        <v>329</v>
      </c>
      <c r="Q261" s="98" t="s">
        <v>1837</v>
      </c>
      <c r="R261" s="98" t="s">
        <v>1838</v>
      </c>
      <c r="S261" s="98" t="s">
        <v>1839</v>
      </c>
      <c r="T261" s="98" t="s">
        <v>312</v>
      </c>
      <c r="U261" s="98" t="s">
        <v>297</v>
      </c>
      <c r="V261" s="98" t="s">
        <v>298</v>
      </c>
      <c r="W261" s="98" t="s">
        <v>386</v>
      </c>
      <c r="X261" s="98" t="s">
        <v>1838</v>
      </c>
      <c r="Y261" s="98" t="s">
        <v>1808</v>
      </c>
      <c r="Z261" s="101" t="s">
        <v>302</v>
      </c>
      <c r="AA261" s="102" t="n">
        <v>1027</v>
      </c>
      <c r="AB261" s="99" t="n">
        <v>2600</v>
      </c>
      <c r="AC261" s="99" t="n">
        <v>71</v>
      </c>
      <c r="AD261" s="99" t="n">
        <v>18302</v>
      </c>
      <c r="AE261" s="98" t="s">
        <v>1840</v>
      </c>
      <c r="AF261" s="98" t="s">
        <v>1841</v>
      </c>
      <c r="AG261" s="98" t="s">
        <v>1842</v>
      </c>
      <c r="AH261" s="98" t="s">
        <v>1843</v>
      </c>
      <c r="AI261" s="99" t="n">
        <v>5</v>
      </c>
      <c r="AJ261" s="99" t="n">
        <v>5</v>
      </c>
      <c r="AK261" s="99" t="n">
        <v>5</v>
      </c>
      <c r="AL261" s="99" t="n">
        <v>5</v>
      </c>
      <c r="AM261" s="99" t="n">
        <v>20</v>
      </c>
      <c r="AN261" s="98" t="s">
        <v>1835</v>
      </c>
      <c r="AO261" s="98" t="s">
        <v>283</v>
      </c>
      <c r="AP261" s="98" t="s">
        <v>1844</v>
      </c>
      <c r="AQ261" s="98" t="s">
        <v>1845</v>
      </c>
      <c r="AR261" s="99" t="n">
        <v>23</v>
      </c>
    </row>
    <row r="262" customFormat="false" ht="15.75" hidden="false" customHeight="false" outlineLevel="0" collapsed="false">
      <c r="A262" s="93" t="s">
        <v>205</v>
      </c>
      <c r="B262" s="94" t="n">
        <v>2556</v>
      </c>
      <c r="C262" s="93" t="s">
        <v>1846</v>
      </c>
      <c r="D262" s="95" t="s">
        <v>281</v>
      </c>
      <c r="E262" s="93" t="s">
        <v>801</v>
      </c>
      <c r="F262" s="93" t="s">
        <v>283</v>
      </c>
      <c r="G262" s="93" t="s">
        <v>1772</v>
      </c>
      <c r="H262" s="93" t="s">
        <v>1773</v>
      </c>
      <c r="I262" s="93" t="s">
        <v>1774</v>
      </c>
      <c r="J262" s="93" t="s">
        <v>1775</v>
      </c>
      <c r="K262" s="93" t="s">
        <v>1776</v>
      </c>
      <c r="L262" s="93" t="s">
        <v>1777</v>
      </c>
      <c r="M262" s="93" t="s">
        <v>1778</v>
      </c>
      <c r="N262" s="93" t="s">
        <v>206</v>
      </c>
      <c r="O262" s="93" t="s">
        <v>1847</v>
      </c>
      <c r="P262" s="93" t="s">
        <v>292</v>
      </c>
      <c r="Q262" s="93" t="s">
        <v>1848</v>
      </c>
      <c r="R262" s="93" t="s">
        <v>1849</v>
      </c>
      <c r="S262" s="93" t="s">
        <v>1850</v>
      </c>
      <c r="T262" s="93" t="s">
        <v>476</v>
      </c>
      <c r="U262" s="93" t="s">
        <v>297</v>
      </c>
      <c r="V262" s="93" t="s">
        <v>298</v>
      </c>
      <c r="W262" s="93" t="s">
        <v>299</v>
      </c>
      <c r="X262" s="93" t="s">
        <v>1849</v>
      </c>
      <c r="Y262" s="93" t="s">
        <v>1824</v>
      </c>
      <c r="Z262" s="96" t="s">
        <v>302</v>
      </c>
      <c r="AA262" s="97" t="n">
        <v>1027</v>
      </c>
      <c r="AB262" s="94" t="n">
        <v>2600</v>
      </c>
      <c r="AC262" s="94" t="n">
        <v>72</v>
      </c>
      <c r="AD262" s="94" t="n">
        <v>18706</v>
      </c>
      <c r="AE262" s="93" t="s">
        <v>1851</v>
      </c>
      <c r="AF262" s="93" t="s">
        <v>1851</v>
      </c>
      <c r="AG262" s="93" t="s">
        <v>1851</v>
      </c>
      <c r="AH262" s="93" t="s">
        <v>1851</v>
      </c>
      <c r="AI262" s="94" t="n">
        <v>2000</v>
      </c>
      <c r="AJ262" s="94" t="n">
        <v>2000</v>
      </c>
      <c r="AK262" s="94" t="n">
        <v>2000</v>
      </c>
      <c r="AL262" s="94" t="n">
        <v>2000</v>
      </c>
      <c r="AM262" s="94" t="n">
        <v>2000</v>
      </c>
      <c r="AN262" s="93"/>
      <c r="AO262" s="93"/>
      <c r="AP262" s="93"/>
      <c r="AQ262" s="93"/>
      <c r="AR262" s="93"/>
    </row>
    <row r="263" customFormat="false" ht="15.75" hidden="false" customHeight="false" outlineLevel="0" collapsed="false">
      <c r="A263" s="98" t="s">
        <v>205</v>
      </c>
      <c r="B263" s="99" t="n">
        <v>2348</v>
      </c>
      <c r="C263" s="98" t="s">
        <v>1852</v>
      </c>
      <c r="D263" s="98" t="s">
        <v>1534</v>
      </c>
      <c r="E263" s="98" t="s">
        <v>1534</v>
      </c>
      <c r="F263" s="98" t="s">
        <v>283</v>
      </c>
      <c r="G263" s="98" t="s">
        <v>1772</v>
      </c>
      <c r="H263" s="98" t="s">
        <v>1773</v>
      </c>
      <c r="I263" s="98" t="s">
        <v>1774</v>
      </c>
      <c r="J263" s="98" t="s">
        <v>1775</v>
      </c>
      <c r="K263" s="98" t="s">
        <v>1776</v>
      </c>
      <c r="L263" s="98" t="s">
        <v>1777</v>
      </c>
      <c r="M263" s="98" t="s">
        <v>1778</v>
      </c>
      <c r="N263" s="98" t="s">
        <v>206</v>
      </c>
      <c r="O263" s="98" t="s">
        <v>1853</v>
      </c>
      <c r="P263" s="98" t="s">
        <v>292</v>
      </c>
      <c r="Q263" s="98" t="s">
        <v>1854</v>
      </c>
      <c r="R263" s="98" t="s">
        <v>1855</v>
      </c>
      <c r="S263" s="98" t="s">
        <v>1856</v>
      </c>
      <c r="T263" s="98" t="s">
        <v>786</v>
      </c>
      <c r="U263" s="98" t="s">
        <v>297</v>
      </c>
      <c r="V263" s="98" t="s">
        <v>298</v>
      </c>
      <c r="W263" s="98" t="s">
        <v>299</v>
      </c>
      <c r="X263" s="98" t="s">
        <v>1855</v>
      </c>
      <c r="Y263" s="98" t="s">
        <v>1808</v>
      </c>
      <c r="Z263" s="101" t="s">
        <v>302</v>
      </c>
      <c r="AA263" s="102" t="n">
        <v>1027</v>
      </c>
      <c r="AB263" s="99" t="n">
        <v>2600</v>
      </c>
      <c r="AC263" s="99" t="n">
        <v>73</v>
      </c>
      <c r="AD263" s="99" t="n">
        <v>18303</v>
      </c>
      <c r="AE263" s="98" t="s">
        <v>651</v>
      </c>
      <c r="AF263" s="98" t="s">
        <v>651</v>
      </c>
      <c r="AG263" s="98" t="s">
        <v>651</v>
      </c>
      <c r="AH263" s="98" t="s">
        <v>651</v>
      </c>
      <c r="AI263" s="99" t="n">
        <v>25</v>
      </c>
      <c r="AJ263" s="99" t="n">
        <v>25</v>
      </c>
      <c r="AK263" s="99" t="n">
        <v>25</v>
      </c>
      <c r="AL263" s="99" t="n">
        <v>25</v>
      </c>
      <c r="AM263" s="99" t="n">
        <v>100</v>
      </c>
      <c r="AN263" s="98"/>
      <c r="AO263" s="98"/>
      <c r="AP263" s="98"/>
      <c r="AQ263" s="98"/>
      <c r="AR263" s="98"/>
    </row>
    <row r="264" customFormat="false" ht="15.75" hidden="false" customHeight="false" outlineLevel="0" collapsed="false">
      <c r="A264" s="93" t="s">
        <v>205</v>
      </c>
      <c r="B264" s="93"/>
      <c r="C264" s="93"/>
      <c r="D264" s="93"/>
      <c r="E264" s="93"/>
      <c r="F264" s="93"/>
      <c r="G264" s="93" t="s">
        <v>1772</v>
      </c>
      <c r="H264" s="93" t="s">
        <v>1773</v>
      </c>
      <c r="I264" s="93" t="s">
        <v>1774</v>
      </c>
      <c r="J264" s="93" t="s">
        <v>1775</v>
      </c>
      <c r="K264" s="93" t="s">
        <v>1776</v>
      </c>
      <c r="L264" s="93" t="s">
        <v>1777</v>
      </c>
      <c r="M264" s="93" t="s">
        <v>1778</v>
      </c>
      <c r="N264" s="93" t="s">
        <v>206</v>
      </c>
      <c r="O264" s="93" t="s">
        <v>1857</v>
      </c>
      <c r="P264" s="93" t="s">
        <v>329</v>
      </c>
      <c r="Q264" s="93" t="s">
        <v>1816</v>
      </c>
      <c r="R264" s="93" t="s">
        <v>1858</v>
      </c>
      <c r="S264" s="93" t="s">
        <v>1859</v>
      </c>
      <c r="T264" s="93" t="s">
        <v>786</v>
      </c>
      <c r="U264" s="93" t="s">
        <v>297</v>
      </c>
      <c r="V264" s="93" t="s">
        <v>298</v>
      </c>
      <c r="W264" s="93" t="s">
        <v>299</v>
      </c>
      <c r="X264" s="93" t="s">
        <v>1858</v>
      </c>
      <c r="Y264" s="93" t="s">
        <v>1860</v>
      </c>
      <c r="Z264" s="96" t="s">
        <v>302</v>
      </c>
      <c r="AA264" s="97" t="n">
        <v>1027</v>
      </c>
      <c r="AB264" s="94" t="n">
        <v>2600</v>
      </c>
      <c r="AC264" s="94" t="n">
        <v>74</v>
      </c>
      <c r="AD264" s="94" t="n">
        <v>18304</v>
      </c>
      <c r="AE264" s="93" t="s">
        <v>1517</v>
      </c>
      <c r="AF264" s="93" t="s">
        <v>1517</v>
      </c>
      <c r="AG264" s="93" t="s">
        <v>1517</v>
      </c>
      <c r="AH264" s="93" t="s">
        <v>1517</v>
      </c>
      <c r="AI264" s="94" t="n">
        <v>35</v>
      </c>
      <c r="AJ264" s="94" t="n">
        <v>35</v>
      </c>
      <c r="AK264" s="94" t="n">
        <v>35</v>
      </c>
      <c r="AL264" s="94" t="n">
        <v>35</v>
      </c>
      <c r="AM264" s="94" t="n">
        <v>35</v>
      </c>
      <c r="AN264" s="93"/>
      <c r="AO264" s="93"/>
      <c r="AP264" s="93"/>
      <c r="AQ264" s="93"/>
      <c r="AR264" s="93"/>
    </row>
    <row r="265" customFormat="false" ht="15.75" hidden="false" customHeight="false" outlineLevel="0" collapsed="false">
      <c r="A265" s="98" t="s">
        <v>205</v>
      </c>
      <c r="B265" s="98"/>
      <c r="C265" s="98"/>
      <c r="D265" s="98"/>
      <c r="E265" s="98"/>
      <c r="F265" s="98"/>
      <c r="G265" s="98" t="s">
        <v>1772</v>
      </c>
      <c r="H265" s="98" t="s">
        <v>1773</v>
      </c>
      <c r="I265" s="98" t="s">
        <v>1774</v>
      </c>
      <c r="J265" s="98" t="s">
        <v>1775</v>
      </c>
      <c r="K265" s="98" t="s">
        <v>1776</v>
      </c>
      <c r="L265" s="98" t="s">
        <v>1777</v>
      </c>
      <c r="M265" s="98" t="s">
        <v>1778</v>
      </c>
      <c r="N265" s="98" t="s">
        <v>206</v>
      </c>
      <c r="O265" s="98" t="s">
        <v>1861</v>
      </c>
      <c r="P265" s="98" t="s">
        <v>329</v>
      </c>
      <c r="Q265" s="98" t="s">
        <v>1862</v>
      </c>
      <c r="R265" s="98" t="s">
        <v>1863</v>
      </c>
      <c r="S265" s="98" t="s">
        <v>1864</v>
      </c>
      <c r="T265" s="98" t="s">
        <v>786</v>
      </c>
      <c r="U265" s="98" t="s">
        <v>297</v>
      </c>
      <c r="V265" s="98" t="s">
        <v>298</v>
      </c>
      <c r="W265" s="98" t="s">
        <v>299</v>
      </c>
      <c r="X265" s="98" t="s">
        <v>1865</v>
      </c>
      <c r="Y265" s="98" t="s">
        <v>1866</v>
      </c>
      <c r="Z265" s="101" t="s">
        <v>302</v>
      </c>
      <c r="AA265" s="102" t="n">
        <v>1027</v>
      </c>
      <c r="AB265" s="99" t="n">
        <v>2600</v>
      </c>
      <c r="AC265" s="99" t="n">
        <v>75</v>
      </c>
      <c r="AD265" s="99" t="n">
        <v>18305</v>
      </c>
      <c r="AE265" s="98" t="s">
        <v>764</v>
      </c>
      <c r="AF265" s="98" t="s">
        <v>764</v>
      </c>
      <c r="AG265" s="98" t="s">
        <v>764</v>
      </c>
      <c r="AH265" s="98" t="s">
        <v>764</v>
      </c>
      <c r="AI265" s="99" t="n">
        <v>15</v>
      </c>
      <c r="AJ265" s="99" t="n">
        <v>15</v>
      </c>
      <c r="AK265" s="99" t="n">
        <v>15</v>
      </c>
      <c r="AL265" s="99" t="n">
        <v>15</v>
      </c>
      <c r="AM265" s="99" t="n">
        <v>60</v>
      </c>
      <c r="AN265" s="98"/>
      <c r="AO265" s="98"/>
      <c r="AP265" s="98"/>
      <c r="AQ265" s="98"/>
      <c r="AR265" s="98"/>
    </row>
    <row r="266" customFormat="false" ht="15.75" hidden="false" customHeight="false" outlineLevel="0" collapsed="false">
      <c r="A266" s="93" t="s">
        <v>205</v>
      </c>
      <c r="B266" s="94" t="n">
        <v>2350</v>
      </c>
      <c r="C266" s="93" t="s">
        <v>1867</v>
      </c>
      <c r="D266" s="95" t="s">
        <v>281</v>
      </c>
      <c r="E266" s="93" t="s">
        <v>1868</v>
      </c>
      <c r="F266" s="93" t="s">
        <v>1869</v>
      </c>
      <c r="G266" s="93" t="s">
        <v>1772</v>
      </c>
      <c r="H266" s="93" t="s">
        <v>1773</v>
      </c>
      <c r="I266" s="93" t="s">
        <v>1774</v>
      </c>
      <c r="J266" s="93" t="s">
        <v>1775</v>
      </c>
      <c r="K266" s="93" t="s">
        <v>1776</v>
      </c>
      <c r="L266" s="93" t="s">
        <v>1777</v>
      </c>
      <c r="M266" s="93" t="s">
        <v>1778</v>
      </c>
      <c r="N266" s="93" t="s">
        <v>206</v>
      </c>
      <c r="O266" s="93" t="s">
        <v>1870</v>
      </c>
      <c r="P266" s="93" t="s">
        <v>329</v>
      </c>
      <c r="Q266" s="93" t="s">
        <v>1816</v>
      </c>
      <c r="R266" s="93" t="s">
        <v>1871</v>
      </c>
      <c r="S266" s="93" t="s">
        <v>1872</v>
      </c>
      <c r="T266" s="93" t="s">
        <v>312</v>
      </c>
      <c r="U266" s="93" t="s">
        <v>297</v>
      </c>
      <c r="V266" s="93" t="s">
        <v>298</v>
      </c>
      <c r="W266" s="93" t="s">
        <v>299</v>
      </c>
      <c r="X266" s="93" t="s">
        <v>1873</v>
      </c>
      <c r="Y266" s="93" t="s">
        <v>1808</v>
      </c>
      <c r="Z266" s="96" t="s">
        <v>302</v>
      </c>
      <c r="AA266" s="97" t="n">
        <v>1027</v>
      </c>
      <c r="AB266" s="94" t="n">
        <v>2600</v>
      </c>
      <c r="AC266" s="94" t="n">
        <v>76</v>
      </c>
      <c r="AD266" s="94" t="n">
        <v>18306</v>
      </c>
      <c r="AE266" s="93" t="s">
        <v>652</v>
      </c>
      <c r="AF266" s="93" t="s">
        <v>652</v>
      </c>
      <c r="AG266" s="93" t="s">
        <v>652</v>
      </c>
      <c r="AH266" s="93" t="s">
        <v>652</v>
      </c>
      <c r="AI266" s="94" t="n">
        <v>62</v>
      </c>
      <c r="AJ266" s="94" t="n">
        <v>62</v>
      </c>
      <c r="AK266" s="94" t="n">
        <v>62</v>
      </c>
      <c r="AL266" s="94" t="n">
        <v>62</v>
      </c>
      <c r="AM266" s="94" t="n">
        <v>62</v>
      </c>
      <c r="AN266" s="93" t="s">
        <v>1869</v>
      </c>
      <c r="AO266" s="93" t="s">
        <v>283</v>
      </c>
      <c r="AP266" s="93" t="s">
        <v>1869</v>
      </c>
      <c r="AQ266" s="93" t="s">
        <v>283</v>
      </c>
      <c r="AR266" s="94" t="n">
        <v>10</v>
      </c>
    </row>
    <row r="267" customFormat="false" ht="15.75" hidden="false" customHeight="false" outlineLevel="0" collapsed="false">
      <c r="A267" s="98" t="s">
        <v>205</v>
      </c>
      <c r="B267" s="99" t="n">
        <v>2451</v>
      </c>
      <c r="C267" s="98" t="s">
        <v>1874</v>
      </c>
      <c r="D267" s="98" t="s">
        <v>1534</v>
      </c>
      <c r="E267" s="98" t="s">
        <v>1534</v>
      </c>
      <c r="F267" s="98" t="s">
        <v>283</v>
      </c>
      <c r="G267" s="98" t="s">
        <v>1772</v>
      </c>
      <c r="H267" s="98" t="s">
        <v>1773</v>
      </c>
      <c r="I267" s="98" t="s">
        <v>1774</v>
      </c>
      <c r="J267" s="98" t="s">
        <v>1775</v>
      </c>
      <c r="K267" s="98" t="s">
        <v>1776</v>
      </c>
      <c r="L267" s="98" t="s">
        <v>1777</v>
      </c>
      <c r="M267" s="98" t="s">
        <v>1778</v>
      </c>
      <c r="N267" s="98" t="s">
        <v>206</v>
      </c>
      <c r="O267" s="98" t="s">
        <v>1870</v>
      </c>
      <c r="P267" s="98" t="s">
        <v>329</v>
      </c>
      <c r="Q267" s="98" t="s">
        <v>1816</v>
      </c>
      <c r="R267" s="98" t="s">
        <v>1871</v>
      </c>
      <c r="S267" s="98" t="s">
        <v>1872</v>
      </c>
      <c r="T267" s="98" t="s">
        <v>312</v>
      </c>
      <c r="U267" s="98" t="s">
        <v>297</v>
      </c>
      <c r="V267" s="98" t="s">
        <v>298</v>
      </c>
      <c r="W267" s="98" t="s">
        <v>299</v>
      </c>
      <c r="X267" s="98" t="s">
        <v>1873</v>
      </c>
      <c r="Y267" s="98" t="s">
        <v>1808</v>
      </c>
      <c r="Z267" s="101" t="s">
        <v>302</v>
      </c>
      <c r="AA267" s="102" t="n">
        <v>1027</v>
      </c>
      <c r="AB267" s="99" t="n">
        <v>2600</v>
      </c>
      <c r="AC267" s="99" t="n">
        <v>76</v>
      </c>
      <c r="AD267" s="99" t="n">
        <v>18306</v>
      </c>
      <c r="AE267" s="98" t="s">
        <v>652</v>
      </c>
      <c r="AF267" s="98" t="s">
        <v>652</v>
      </c>
      <c r="AG267" s="98" t="s">
        <v>652</v>
      </c>
      <c r="AH267" s="98" t="s">
        <v>652</v>
      </c>
      <c r="AI267" s="99" t="n">
        <v>62</v>
      </c>
      <c r="AJ267" s="99" t="n">
        <v>62</v>
      </c>
      <c r="AK267" s="99" t="n">
        <v>62</v>
      </c>
      <c r="AL267" s="99" t="n">
        <v>62</v>
      </c>
      <c r="AM267" s="99" t="n">
        <v>62</v>
      </c>
      <c r="AN267" s="98" t="s">
        <v>1869</v>
      </c>
      <c r="AO267" s="98" t="s">
        <v>283</v>
      </c>
      <c r="AP267" s="98" t="s">
        <v>1869</v>
      </c>
      <c r="AQ267" s="98" t="s">
        <v>283</v>
      </c>
      <c r="AR267" s="99" t="n">
        <v>10</v>
      </c>
    </row>
    <row r="268" customFormat="false" ht="15.75" hidden="false" customHeight="false" outlineLevel="0" collapsed="false">
      <c r="A268" s="93" t="s">
        <v>205</v>
      </c>
      <c r="B268" s="94" t="n">
        <v>2279</v>
      </c>
      <c r="C268" s="93" t="s">
        <v>1875</v>
      </c>
      <c r="D268" s="95" t="s">
        <v>281</v>
      </c>
      <c r="E268" s="93" t="s">
        <v>1876</v>
      </c>
      <c r="F268" s="93" t="s">
        <v>283</v>
      </c>
      <c r="G268" s="93" t="s">
        <v>1772</v>
      </c>
      <c r="H268" s="93" t="s">
        <v>1773</v>
      </c>
      <c r="I268" s="93" t="s">
        <v>1774</v>
      </c>
      <c r="J268" s="93" t="s">
        <v>1775</v>
      </c>
      <c r="K268" s="93" t="s">
        <v>1776</v>
      </c>
      <c r="L268" s="93" t="s">
        <v>1777</v>
      </c>
      <c r="M268" s="93" t="s">
        <v>1778</v>
      </c>
      <c r="N268" s="93" t="s">
        <v>206</v>
      </c>
      <c r="O268" s="93" t="s">
        <v>1877</v>
      </c>
      <c r="P268" s="93" t="s">
        <v>329</v>
      </c>
      <c r="Q268" s="93" t="s">
        <v>1878</v>
      </c>
      <c r="R268" s="93" t="s">
        <v>1879</v>
      </c>
      <c r="S268" s="93" t="s">
        <v>1880</v>
      </c>
      <c r="T268" s="93" t="s">
        <v>312</v>
      </c>
      <c r="U268" s="93" t="s">
        <v>297</v>
      </c>
      <c r="V268" s="93" t="s">
        <v>298</v>
      </c>
      <c r="W268" s="93" t="s">
        <v>386</v>
      </c>
      <c r="X268" s="93" t="s">
        <v>1879</v>
      </c>
      <c r="Y268" s="93" t="s">
        <v>1808</v>
      </c>
      <c r="Z268" s="96" t="s">
        <v>302</v>
      </c>
      <c r="AA268" s="97" t="n">
        <v>1027</v>
      </c>
      <c r="AB268" s="94" t="n">
        <v>2600</v>
      </c>
      <c r="AC268" s="94" t="n">
        <v>77</v>
      </c>
      <c r="AD268" s="94" t="n">
        <v>18682</v>
      </c>
      <c r="AE268" s="93" t="s">
        <v>1881</v>
      </c>
      <c r="AF268" s="93" t="s">
        <v>1882</v>
      </c>
      <c r="AG268" s="93" t="s">
        <v>695</v>
      </c>
      <c r="AH268" s="93" t="s">
        <v>1883</v>
      </c>
      <c r="AI268" s="94" t="n">
        <v>5</v>
      </c>
      <c r="AJ268" s="94" t="n">
        <v>6</v>
      </c>
      <c r="AK268" s="94" t="n">
        <v>7</v>
      </c>
      <c r="AL268" s="94" t="n">
        <v>7</v>
      </c>
      <c r="AM268" s="94" t="n">
        <v>7</v>
      </c>
      <c r="AN268" s="93" t="s">
        <v>283</v>
      </c>
      <c r="AO268" s="93" t="s">
        <v>283</v>
      </c>
      <c r="AP268" s="93" t="s">
        <v>1884</v>
      </c>
      <c r="AQ268" s="93" t="s">
        <v>1885</v>
      </c>
      <c r="AR268" s="94" t="n">
        <v>1</v>
      </c>
    </row>
    <row r="269" customFormat="false" ht="15.75" hidden="false" customHeight="false" outlineLevel="0" collapsed="false">
      <c r="A269" s="98" t="s">
        <v>205</v>
      </c>
      <c r="B269" s="99" t="n">
        <v>3174</v>
      </c>
      <c r="C269" s="98" t="s">
        <v>1886</v>
      </c>
      <c r="D269" s="98" t="s">
        <v>1534</v>
      </c>
      <c r="E269" s="98" t="s">
        <v>1534</v>
      </c>
      <c r="F269" s="98" t="s">
        <v>283</v>
      </c>
      <c r="G269" s="98" t="s">
        <v>1772</v>
      </c>
      <c r="H269" s="98" t="s">
        <v>1773</v>
      </c>
      <c r="I269" s="98" t="s">
        <v>1774</v>
      </c>
      <c r="J269" s="98" t="s">
        <v>1775</v>
      </c>
      <c r="K269" s="98" t="s">
        <v>1776</v>
      </c>
      <c r="L269" s="98" t="s">
        <v>1777</v>
      </c>
      <c r="M269" s="98" t="s">
        <v>1778</v>
      </c>
      <c r="N269" s="98" t="s">
        <v>206</v>
      </c>
      <c r="O269" s="98" t="s">
        <v>1887</v>
      </c>
      <c r="P269" s="98" t="s">
        <v>329</v>
      </c>
      <c r="Q269" s="98" t="s">
        <v>1862</v>
      </c>
      <c r="R269" s="98" t="s">
        <v>1888</v>
      </c>
      <c r="S269" s="98" t="s">
        <v>1889</v>
      </c>
      <c r="T269" s="98" t="s">
        <v>476</v>
      </c>
      <c r="U269" s="98" t="s">
        <v>297</v>
      </c>
      <c r="V269" s="98" t="s">
        <v>298</v>
      </c>
      <c r="W269" s="98" t="s">
        <v>299</v>
      </c>
      <c r="X269" s="98" t="s">
        <v>1890</v>
      </c>
      <c r="Y269" s="98" t="s">
        <v>1866</v>
      </c>
      <c r="Z269" s="101" t="s">
        <v>302</v>
      </c>
      <c r="AA269" s="102" t="n">
        <v>1027</v>
      </c>
      <c r="AB269" s="99" t="n">
        <v>2600</v>
      </c>
      <c r="AC269" s="99" t="n">
        <v>78</v>
      </c>
      <c r="AD269" s="99" t="n">
        <v>18702</v>
      </c>
      <c r="AE269" s="98" t="s">
        <v>1891</v>
      </c>
      <c r="AF269" s="98" t="s">
        <v>1892</v>
      </c>
      <c r="AG269" s="98" t="s">
        <v>1893</v>
      </c>
      <c r="AH269" s="98" t="s">
        <v>1894</v>
      </c>
      <c r="AI269" s="99" t="n">
        <v>6</v>
      </c>
      <c r="AJ269" s="99" t="n">
        <v>6</v>
      </c>
      <c r="AK269" s="99" t="n">
        <v>6</v>
      </c>
      <c r="AL269" s="99" t="n">
        <v>6</v>
      </c>
      <c r="AM269" s="99" t="n">
        <v>24</v>
      </c>
      <c r="AN269" s="98"/>
      <c r="AO269" s="98"/>
      <c r="AP269" s="98"/>
      <c r="AQ269" s="98"/>
      <c r="AR269" s="98"/>
    </row>
    <row r="270" customFormat="false" ht="15.75" hidden="false" customHeight="false" outlineLevel="0" collapsed="false">
      <c r="A270" s="93" t="s">
        <v>1895</v>
      </c>
      <c r="B270" s="93"/>
      <c r="C270" s="93"/>
      <c r="D270" s="93"/>
      <c r="E270" s="93"/>
      <c r="F270" s="93"/>
      <c r="G270" s="93" t="s">
        <v>1251</v>
      </c>
      <c r="H270" s="93" t="s">
        <v>1896</v>
      </c>
      <c r="I270" s="93" t="s">
        <v>1897</v>
      </c>
      <c r="J270" s="93" t="s">
        <v>1898</v>
      </c>
      <c r="K270" s="93" t="s">
        <v>1899</v>
      </c>
      <c r="L270" s="93" t="s">
        <v>1900</v>
      </c>
      <c r="M270" s="93" t="s">
        <v>1901</v>
      </c>
      <c r="N270" s="93" t="s">
        <v>166</v>
      </c>
      <c r="O270" s="93" t="s">
        <v>1902</v>
      </c>
      <c r="P270" s="93" t="s">
        <v>329</v>
      </c>
      <c r="Q270" s="93" t="s">
        <v>1903</v>
      </c>
      <c r="R270" s="93" t="s">
        <v>1904</v>
      </c>
      <c r="S270" s="93" t="s">
        <v>1905</v>
      </c>
      <c r="T270" s="93" t="s">
        <v>312</v>
      </c>
      <c r="U270" s="93" t="s">
        <v>332</v>
      </c>
      <c r="V270" s="93" t="s">
        <v>298</v>
      </c>
      <c r="W270" s="93" t="s">
        <v>299</v>
      </c>
      <c r="X270" s="93" t="s">
        <v>1906</v>
      </c>
      <c r="Y270" s="93" t="s">
        <v>1907</v>
      </c>
      <c r="Z270" s="96" t="s">
        <v>302</v>
      </c>
      <c r="AA270" s="97" t="n">
        <v>1028</v>
      </c>
      <c r="AB270" s="94" t="n">
        <v>4261</v>
      </c>
      <c r="AC270" s="94" t="n">
        <v>79</v>
      </c>
      <c r="AD270" s="94" t="n">
        <v>17948</v>
      </c>
      <c r="AE270" s="93" t="s">
        <v>283</v>
      </c>
      <c r="AF270" s="93" t="s">
        <v>283</v>
      </c>
      <c r="AG270" s="93" t="s">
        <v>283</v>
      </c>
      <c r="AH270" s="93" t="s">
        <v>283</v>
      </c>
      <c r="AI270" s="94" t="n">
        <v>0</v>
      </c>
      <c r="AJ270" s="94" t="n">
        <v>0</v>
      </c>
      <c r="AK270" s="94" t="n">
        <v>0</v>
      </c>
      <c r="AL270" s="94" t="n">
        <v>0</v>
      </c>
      <c r="AM270" s="94" t="n">
        <v>0</v>
      </c>
      <c r="AN270" s="93" t="s">
        <v>283</v>
      </c>
      <c r="AO270" s="93" t="s">
        <v>283</v>
      </c>
      <c r="AP270" s="93" t="s">
        <v>283</v>
      </c>
      <c r="AQ270" s="93" t="s">
        <v>283</v>
      </c>
      <c r="AR270" s="94" t="n">
        <v>3</v>
      </c>
    </row>
    <row r="271" customFormat="false" ht="15.75" hidden="false" customHeight="false" outlineLevel="0" collapsed="false">
      <c r="A271" s="98" t="s">
        <v>1895</v>
      </c>
      <c r="B271" s="98"/>
      <c r="C271" s="98"/>
      <c r="D271" s="98"/>
      <c r="E271" s="98"/>
      <c r="F271" s="98"/>
      <c r="G271" s="98" t="s">
        <v>1251</v>
      </c>
      <c r="H271" s="98" t="s">
        <v>1896</v>
      </c>
      <c r="I271" s="98" t="s">
        <v>1897</v>
      </c>
      <c r="J271" s="98" t="s">
        <v>1898</v>
      </c>
      <c r="K271" s="98" t="s">
        <v>1899</v>
      </c>
      <c r="L271" s="98" t="s">
        <v>1900</v>
      </c>
      <c r="M271" s="98" t="s">
        <v>1901</v>
      </c>
      <c r="N271" s="98" t="s">
        <v>166</v>
      </c>
      <c r="O271" s="98" t="s">
        <v>1902</v>
      </c>
      <c r="P271" s="98" t="s">
        <v>329</v>
      </c>
      <c r="Q271" s="98" t="s">
        <v>1903</v>
      </c>
      <c r="R271" s="98" t="s">
        <v>1904</v>
      </c>
      <c r="S271" s="98" t="s">
        <v>1908</v>
      </c>
      <c r="T271" s="98" t="s">
        <v>312</v>
      </c>
      <c r="U271" s="98" t="s">
        <v>332</v>
      </c>
      <c r="V271" s="98" t="s">
        <v>298</v>
      </c>
      <c r="W271" s="98" t="s">
        <v>299</v>
      </c>
      <c r="X271" s="98" t="s">
        <v>1909</v>
      </c>
      <c r="Y271" s="98" t="s">
        <v>1910</v>
      </c>
      <c r="Z271" s="101" t="s">
        <v>302</v>
      </c>
      <c r="AA271" s="102" t="n">
        <v>1028</v>
      </c>
      <c r="AB271" s="99" t="n">
        <v>4261</v>
      </c>
      <c r="AC271" s="99" t="n">
        <v>79</v>
      </c>
      <c r="AD271" s="99" t="n">
        <v>17949</v>
      </c>
      <c r="AE271" s="98" t="s">
        <v>283</v>
      </c>
      <c r="AF271" s="98" t="s">
        <v>283</v>
      </c>
      <c r="AG271" s="98" t="s">
        <v>283</v>
      </c>
      <c r="AH271" s="98" t="s">
        <v>283</v>
      </c>
      <c r="AI271" s="99" t="n">
        <v>0</v>
      </c>
      <c r="AJ271" s="99" t="n">
        <v>0</v>
      </c>
      <c r="AK271" s="99" t="n">
        <v>0</v>
      </c>
      <c r="AL271" s="99" t="n">
        <v>0</v>
      </c>
      <c r="AM271" s="99" t="n">
        <v>0</v>
      </c>
      <c r="AN271" s="98"/>
      <c r="AO271" s="98"/>
      <c r="AP271" s="98"/>
      <c r="AQ271" s="98"/>
      <c r="AR271" s="98"/>
    </row>
    <row r="272" customFormat="false" ht="15.75" hidden="false" customHeight="false" outlineLevel="0" collapsed="false">
      <c r="A272" s="93" t="s">
        <v>1895</v>
      </c>
      <c r="B272" s="93"/>
      <c r="C272" s="93"/>
      <c r="D272" s="93"/>
      <c r="E272" s="93"/>
      <c r="F272" s="93"/>
      <c r="G272" s="93" t="s">
        <v>1251</v>
      </c>
      <c r="H272" s="93" t="s">
        <v>1896</v>
      </c>
      <c r="I272" s="93" t="s">
        <v>1897</v>
      </c>
      <c r="J272" s="93" t="s">
        <v>1898</v>
      </c>
      <c r="K272" s="93" t="s">
        <v>1899</v>
      </c>
      <c r="L272" s="93" t="s">
        <v>1900</v>
      </c>
      <c r="M272" s="93" t="s">
        <v>1901</v>
      </c>
      <c r="N272" s="93" t="s">
        <v>166</v>
      </c>
      <c r="O272" s="93" t="s">
        <v>1902</v>
      </c>
      <c r="P272" s="93" t="s">
        <v>329</v>
      </c>
      <c r="Q272" s="93" t="s">
        <v>1903</v>
      </c>
      <c r="R272" s="93" t="s">
        <v>1904</v>
      </c>
      <c r="S272" s="93" t="s">
        <v>1911</v>
      </c>
      <c r="T272" s="93" t="s">
        <v>312</v>
      </c>
      <c r="U272" s="93" t="s">
        <v>332</v>
      </c>
      <c r="V272" s="93" t="s">
        <v>298</v>
      </c>
      <c r="W272" s="93" t="s">
        <v>299</v>
      </c>
      <c r="X272" s="93" t="s">
        <v>1912</v>
      </c>
      <c r="Y272" s="93" t="s">
        <v>1913</v>
      </c>
      <c r="Z272" s="96" t="s">
        <v>302</v>
      </c>
      <c r="AA272" s="97" t="n">
        <v>1028</v>
      </c>
      <c r="AB272" s="94" t="n">
        <v>4261</v>
      </c>
      <c r="AC272" s="94" t="n">
        <v>79</v>
      </c>
      <c r="AD272" s="94" t="n">
        <v>17963</v>
      </c>
      <c r="AE272" s="93" t="s">
        <v>283</v>
      </c>
      <c r="AF272" s="93" t="s">
        <v>283</v>
      </c>
      <c r="AG272" s="93" t="s">
        <v>283</v>
      </c>
      <c r="AH272" s="93" t="s">
        <v>283</v>
      </c>
      <c r="AI272" s="94" t="n">
        <v>0</v>
      </c>
      <c r="AJ272" s="94" t="n">
        <v>0</v>
      </c>
      <c r="AK272" s="94" t="n">
        <v>0</v>
      </c>
      <c r="AL272" s="94" t="n">
        <v>0</v>
      </c>
      <c r="AM272" s="94" t="n">
        <v>0</v>
      </c>
      <c r="AN272" s="93"/>
      <c r="AO272" s="93"/>
      <c r="AP272" s="93"/>
      <c r="AQ272" s="93"/>
      <c r="AR272" s="93"/>
    </row>
    <row r="273" customFormat="false" ht="15.75" hidden="false" customHeight="false" outlineLevel="0" collapsed="false">
      <c r="A273" s="98" t="s">
        <v>1895</v>
      </c>
      <c r="B273" s="98"/>
      <c r="C273" s="98"/>
      <c r="D273" s="98"/>
      <c r="E273" s="98"/>
      <c r="F273" s="98"/>
      <c r="G273" s="98" t="s">
        <v>1251</v>
      </c>
      <c r="H273" s="98" t="s">
        <v>1896</v>
      </c>
      <c r="I273" s="98" t="s">
        <v>1897</v>
      </c>
      <c r="J273" s="98" t="s">
        <v>1898</v>
      </c>
      <c r="K273" s="98" t="s">
        <v>1899</v>
      </c>
      <c r="L273" s="98" t="s">
        <v>1900</v>
      </c>
      <c r="M273" s="98" t="s">
        <v>1901</v>
      </c>
      <c r="N273" s="98" t="s">
        <v>166</v>
      </c>
      <c r="O273" s="98" t="s">
        <v>1902</v>
      </c>
      <c r="P273" s="98" t="s">
        <v>329</v>
      </c>
      <c r="Q273" s="98" t="s">
        <v>1903</v>
      </c>
      <c r="R273" s="98" t="s">
        <v>1904</v>
      </c>
      <c r="S273" s="98" t="s">
        <v>1914</v>
      </c>
      <c r="T273" s="98" t="s">
        <v>312</v>
      </c>
      <c r="U273" s="98" t="s">
        <v>332</v>
      </c>
      <c r="V273" s="98" t="s">
        <v>298</v>
      </c>
      <c r="W273" s="98" t="s">
        <v>299</v>
      </c>
      <c r="X273" s="98" t="s">
        <v>1915</v>
      </c>
      <c r="Y273" s="98" t="s">
        <v>1916</v>
      </c>
      <c r="Z273" s="101" t="s">
        <v>302</v>
      </c>
      <c r="AA273" s="102" t="n">
        <v>1028</v>
      </c>
      <c r="AB273" s="99" t="n">
        <v>4261</v>
      </c>
      <c r="AC273" s="99" t="n">
        <v>79</v>
      </c>
      <c r="AD273" s="99" t="n">
        <v>18023</v>
      </c>
      <c r="AE273" s="98" t="s">
        <v>283</v>
      </c>
      <c r="AF273" s="98" t="s">
        <v>283</v>
      </c>
      <c r="AG273" s="98" t="s">
        <v>283</v>
      </c>
      <c r="AH273" s="98" t="s">
        <v>283</v>
      </c>
      <c r="AI273" s="99" t="n">
        <v>0</v>
      </c>
      <c r="AJ273" s="99" t="n">
        <v>0</v>
      </c>
      <c r="AK273" s="99" t="n">
        <v>0</v>
      </c>
      <c r="AL273" s="99" t="n">
        <v>0</v>
      </c>
      <c r="AM273" s="99" t="n">
        <v>0</v>
      </c>
      <c r="AN273" s="98"/>
      <c r="AO273" s="98"/>
      <c r="AP273" s="98"/>
      <c r="AQ273" s="98"/>
      <c r="AR273" s="98"/>
    </row>
    <row r="274" customFormat="false" ht="15.75" hidden="false" customHeight="false" outlineLevel="0" collapsed="false">
      <c r="A274" s="93" t="s">
        <v>1895</v>
      </c>
      <c r="B274" s="93"/>
      <c r="C274" s="93"/>
      <c r="D274" s="93"/>
      <c r="E274" s="93"/>
      <c r="F274" s="93"/>
      <c r="G274" s="93" t="s">
        <v>1251</v>
      </c>
      <c r="H274" s="93" t="s">
        <v>1896</v>
      </c>
      <c r="I274" s="93" t="s">
        <v>1897</v>
      </c>
      <c r="J274" s="93" t="s">
        <v>1898</v>
      </c>
      <c r="K274" s="93" t="s">
        <v>1899</v>
      </c>
      <c r="L274" s="93" t="s">
        <v>1900</v>
      </c>
      <c r="M274" s="93" t="s">
        <v>1901</v>
      </c>
      <c r="N274" s="93" t="s">
        <v>166</v>
      </c>
      <c r="O274" s="93" t="s">
        <v>1902</v>
      </c>
      <c r="P274" s="93" t="s">
        <v>329</v>
      </c>
      <c r="Q274" s="93" t="s">
        <v>1903</v>
      </c>
      <c r="R274" s="93" t="s">
        <v>1904</v>
      </c>
      <c r="S274" s="93" t="s">
        <v>1917</v>
      </c>
      <c r="T274" s="93" t="s">
        <v>312</v>
      </c>
      <c r="U274" s="93" t="s">
        <v>332</v>
      </c>
      <c r="V274" s="93" t="s">
        <v>298</v>
      </c>
      <c r="W274" s="93" t="s">
        <v>299</v>
      </c>
      <c r="X274" s="93" t="s">
        <v>1918</v>
      </c>
      <c r="Y274" s="93" t="s">
        <v>1919</v>
      </c>
      <c r="Z274" s="96" t="s">
        <v>302</v>
      </c>
      <c r="AA274" s="97" t="n">
        <v>1028</v>
      </c>
      <c r="AB274" s="94" t="n">
        <v>4261</v>
      </c>
      <c r="AC274" s="94" t="n">
        <v>79</v>
      </c>
      <c r="AD274" s="94" t="n">
        <v>18025</v>
      </c>
      <c r="AE274" s="93" t="s">
        <v>283</v>
      </c>
      <c r="AF274" s="93" t="s">
        <v>283</v>
      </c>
      <c r="AG274" s="93" t="s">
        <v>283</v>
      </c>
      <c r="AH274" s="93" t="s">
        <v>283</v>
      </c>
      <c r="AI274" s="94" t="n">
        <v>0</v>
      </c>
      <c r="AJ274" s="94" t="n">
        <v>0</v>
      </c>
      <c r="AK274" s="94" t="n">
        <v>0</v>
      </c>
      <c r="AL274" s="94" t="n">
        <v>0</v>
      </c>
      <c r="AM274" s="94" t="n">
        <v>0</v>
      </c>
      <c r="AN274" s="93"/>
      <c r="AO274" s="93"/>
      <c r="AP274" s="93"/>
      <c r="AQ274" s="93"/>
      <c r="AR274" s="93"/>
    </row>
    <row r="275" customFormat="false" ht="15.75" hidden="false" customHeight="false" outlineLevel="0" collapsed="false">
      <c r="A275" s="98" t="s">
        <v>1895</v>
      </c>
      <c r="B275" s="99" t="n">
        <v>2426</v>
      </c>
      <c r="C275" s="98" t="s">
        <v>1920</v>
      </c>
      <c r="D275" s="100" t="s">
        <v>281</v>
      </c>
      <c r="E275" s="98" t="s">
        <v>1921</v>
      </c>
      <c r="F275" s="98" t="s">
        <v>1922</v>
      </c>
      <c r="G275" s="98" t="s">
        <v>1251</v>
      </c>
      <c r="H275" s="98" t="s">
        <v>1896</v>
      </c>
      <c r="I275" s="98" t="s">
        <v>1897</v>
      </c>
      <c r="J275" s="98" t="s">
        <v>1898</v>
      </c>
      <c r="K275" s="98" t="s">
        <v>1899</v>
      </c>
      <c r="L275" s="98" t="s">
        <v>1900</v>
      </c>
      <c r="M275" s="98" t="s">
        <v>1901</v>
      </c>
      <c r="N275" s="98" t="s">
        <v>166</v>
      </c>
      <c r="O275" s="98" t="s">
        <v>1902</v>
      </c>
      <c r="P275" s="98" t="s">
        <v>329</v>
      </c>
      <c r="Q275" s="98" t="s">
        <v>1903</v>
      </c>
      <c r="R275" s="98" t="s">
        <v>1904</v>
      </c>
      <c r="S275" s="98" t="s">
        <v>1923</v>
      </c>
      <c r="T275" s="98" t="s">
        <v>312</v>
      </c>
      <c r="U275" s="98" t="s">
        <v>297</v>
      </c>
      <c r="V275" s="98" t="s">
        <v>298</v>
      </c>
      <c r="W275" s="98" t="s">
        <v>299</v>
      </c>
      <c r="X275" s="98" t="s">
        <v>1924</v>
      </c>
      <c r="Y275" s="98" t="s">
        <v>1925</v>
      </c>
      <c r="Z275" s="101" t="s">
        <v>302</v>
      </c>
      <c r="AA275" s="102" t="n">
        <v>1028</v>
      </c>
      <c r="AB275" s="99" t="n">
        <v>4261</v>
      </c>
      <c r="AC275" s="99" t="n">
        <v>79</v>
      </c>
      <c r="AD275" s="99" t="n">
        <v>18026</v>
      </c>
      <c r="AE275" s="98" t="s">
        <v>392</v>
      </c>
      <c r="AF275" s="98" t="s">
        <v>1926</v>
      </c>
      <c r="AG275" s="98" t="s">
        <v>1927</v>
      </c>
      <c r="AH275" s="98" t="s">
        <v>1928</v>
      </c>
      <c r="AI275" s="99" t="n">
        <v>10</v>
      </c>
      <c r="AJ275" s="99" t="n">
        <v>10</v>
      </c>
      <c r="AK275" s="99" t="n">
        <v>10</v>
      </c>
      <c r="AL275" s="99" t="n">
        <v>10</v>
      </c>
      <c r="AM275" s="99" t="n">
        <v>10</v>
      </c>
      <c r="AN275" s="98" t="s">
        <v>1922</v>
      </c>
      <c r="AO275" s="98" t="s">
        <v>283</v>
      </c>
      <c r="AP275" s="98" t="s">
        <v>1922</v>
      </c>
      <c r="AQ275" s="98" t="s">
        <v>283</v>
      </c>
      <c r="AR275" s="99" t="n">
        <v>1</v>
      </c>
    </row>
    <row r="276" customFormat="false" ht="15.75" hidden="false" customHeight="false" outlineLevel="0" collapsed="false">
      <c r="A276" s="93" t="s">
        <v>1895</v>
      </c>
      <c r="B276" s="93"/>
      <c r="C276" s="93"/>
      <c r="D276" s="93"/>
      <c r="E276" s="93"/>
      <c r="F276" s="93"/>
      <c r="G276" s="93" t="s">
        <v>1251</v>
      </c>
      <c r="H276" s="93" t="s">
        <v>1896</v>
      </c>
      <c r="I276" s="93" t="s">
        <v>1897</v>
      </c>
      <c r="J276" s="93" t="s">
        <v>1898</v>
      </c>
      <c r="K276" s="93" t="s">
        <v>1899</v>
      </c>
      <c r="L276" s="93" t="s">
        <v>1900</v>
      </c>
      <c r="M276" s="93" t="s">
        <v>1901</v>
      </c>
      <c r="N276" s="93" t="s">
        <v>166</v>
      </c>
      <c r="O276" s="93" t="s">
        <v>1902</v>
      </c>
      <c r="P276" s="93" t="s">
        <v>329</v>
      </c>
      <c r="Q276" s="93" t="s">
        <v>1903</v>
      </c>
      <c r="R276" s="93" t="s">
        <v>1904</v>
      </c>
      <c r="S276" s="93" t="s">
        <v>1929</v>
      </c>
      <c r="T276" s="93" t="s">
        <v>312</v>
      </c>
      <c r="U276" s="93" t="s">
        <v>332</v>
      </c>
      <c r="V276" s="93" t="s">
        <v>298</v>
      </c>
      <c r="W276" s="93" t="s">
        <v>299</v>
      </c>
      <c r="X276" s="93" t="s">
        <v>1930</v>
      </c>
      <c r="Y276" s="93" t="s">
        <v>1931</v>
      </c>
      <c r="Z276" s="96" t="s">
        <v>302</v>
      </c>
      <c r="AA276" s="97" t="n">
        <v>1028</v>
      </c>
      <c r="AB276" s="94" t="n">
        <v>4261</v>
      </c>
      <c r="AC276" s="94" t="n">
        <v>79</v>
      </c>
      <c r="AD276" s="94" t="n">
        <v>18028</v>
      </c>
      <c r="AE276" s="93" t="s">
        <v>283</v>
      </c>
      <c r="AF276" s="93" t="s">
        <v>283</v>
      </c>
      <c r="AG276" s="93" t="s">
        <v>283</v>
      </c>
      <c r="AH276" s="93" t="s">
        <v>283</v>
      </c>
      <c r="AI276" s="94" t="n">
        <v>0</v>
      </c>
      <c r="AJ276" s="94" t="n">
        <v>0</v>
      </c>
      <c r="AK276" s="94" t="n">
        <v>0</v>
      </c>
      <c r="AL276" s="94" t="n">
        <v>0</v>
      </c>
      <c r="AM276" s="94" t="n">
        <v>0</v>
      </c>
      <c r="AN276" s="93"/>
      <c r="AO276" s="93"/>
      <c r="AP276" s="93"/>
      <c r="AQ276" s="93"/>
      <c r="AR276" s="93"/>
    </row>
    <row r="277" customFormat="false" ht="15.75" hidden="false" customHeight="false" outlineLevel="0" collapsed="false">
      <c r="A277" s="98" t="s">
        <v>1895</v>
      </c>
      <c r="B277" s="98"/>
      <c r="C277" s="98"/>
      <c r="D277" s="98"/>
      <c r="E277" s="98"/>
      <c r="F277" s="98"/>
      <c r="G277" s="98" t="s">
        <v>1251</v>
      </c>
      <c r="H277" s="98" t="s">
        <v>1896</v>
      </c>
      <c r="I277" s="98" t="s">
        <v>1897</v>
      </c>
      <c r="J277" s="98" t="s">
        <v>1898</v>
      </c>
      <c r="K277" s="98" t="s">
        <v>1899</v>
      </c>
      <c r="L277" s="98" t="s">
        <v>1900</v>
      </c>
      <c r="M277" s="98" t="s">
        <v>1901</v>
      </c>
      <c r="N277" s="98" t="s">
        <v>166</v>
      </c>
      <c r="O277" s="98" t="s">
        <v>1902</v>
      </c>
      <c r="P277" s="98" t="s">
        <v>329</v>
      </c>
      <c r="Q277" s="98" t="s">
        <v>1903</v>
      </c>
      <c r="R277" s="98" t="s">
        <v>1904</v>
      </c>
      <c r="S277" s="98" t="s">
        <v>1932</v>
      </c>
      <c r="T277" s="98" t="s">
        <v>312</v>
      </c>
      <c r="U277" s="98" t="s">
        <v>332</v>
      </c>
      <c r="V277" s="98" t="s">
        <v>298</v>
      </c>
      <c r="W277" s="98" t="s">
        <v>299</v>
      </c>
      <c r="X277" s="98" t="s">
        <v>1933</v>
      </c>
      <c r="Y277" s="98" t="s">
        <v>1934</v>
      </c>
      <c r="Z277" s="101" t="s">
        <v>302</v>
      </c>
      <c r="AA277" s="102" t="n">
        <v>1028</v>
      </c>
      <c r="AB277" s="99" t="n">
        <v>4261</v>
      </c>
      <c r="AC277" s="99" t="n">
        <v>79</v>
      </c>
      <c r="AD277" s="99" t="n">
        <v>18029</v>
      </c>
      <c r="AE277" s="98" t="s">
        <v>283</v>
      </c>
      <c r="AF277" s="98" t="s">
        <v>283</v>
      </c>
      <c r="AG277" s="98" t="s">
        <v>283</v>
      </c>
      <c r="AH277" s="98" t="s">
        <v>283</v>
      </c>
      <c r="AI277" s="99" t="n">
        <v>0</v>
      </c>
      <c r="AJ277" s="99" t="n">
        <v>0</v>
      </c>
      <c r="AK277" s="99" t="n">
        <v>0</v>
      </c>
      <c r="AL277" s="99" t="n">
        <v>0</v>
      </c>
      <c r="AM277" s="99" t="n">
        <v>0</v>
      </c>
      <c r="AN277" s="98"/>
      <c r="AO277" s="98"/>
      <c r="AP277" s="98"/>
      <c r="AQ277" s="98"/>
      <c r="AR277" s="98"/>
    </row>
    <row r="278" customFormat="false" ht="15.75" hidden="false" customHeight="false" outlineLevel="0" collapsed="false">
      <c r="A278" s="93" t="s">
        <v>1895</v>
      </c>
      <c r="B278" s="94" t="n">
        <v>2424</v>
      </c>
      <c r="C278" s="93" t="s">
        <v>1935</v>
      </c>
      <c r="D278" s="95" t="s">
        <v>281</v>
      </c>
      <c r="E278" s="93" t="s">
        <v>1936</v>
      </c>
      <c r="F278" s="93" t="s">
        <v>283</v>
      </c>
      <c r="G278" s="93" t="s">
        <v>1251</v>
      </c>
      <c r="H278" s="93" t="s">
        <v>1896</v>
      </c>
      <c r="I278" s="93" t="s">
        <v>1897</v>
      </c>
      <c r="J278" s="93" t="s">
        <v>1898</v>
      </c>
      <c r="K278" s="93" t="s">
        <v>1899</v>
      </c>
      <c r="L278" s="93" t="s">
        <v>1900</v>
      </c>
      <c r="M278" s="93" t="s">
        <v>1901</v>
      </c>
      <c r="N278" s="93" t="s">
        <v>166</v>
      </c>
      <c r="O278" s="93" t="s">
        <v>1902</v>
      </c>
      <c r="P278" s="93" t="s">
        <v>329</v>
      </c>
      <c r="Q278" s="93" t="s">
        <v>1903</v>
      </c>
      <c r="R278" s="93" t="s">
        <v>1904</v>
      </c>
      <c r="S278" s="93" t="s">
        <v>1937</v>
      </c>
      <c r="T278" s="93" t="s">
        <v>312</v>
      </c>
      <c r="U278" s="93" t="s">
        <v>297</v>
      </c>
      <c r="V278" s="93" t="s">
        <v>298</v>
      </c>
      <c r="W278" s="93" t="s">
        <v>299</v>
      </c>
      <c r="X278" s="93" t="s">
        <v>1938</v>
      </c>
      <c r="Y278" s="93" t="s">
        <v>1939</v>
      </c>
      <c r="Z278" s="96" t="s">
        <v>302</v>
      </c>
      <c r="AA278" s="97" t="n">
        <v>1028</v>
      </c>
      <c r="AB278" s="94" t="n">
        <v>4261</v>
      </c>
      <c r="AC278" s="94" t="n">
        <v>79</v>
      </c>
      <c r="AD278" s="94" t="n">
        <v>18523</v>
      </c>
      <c r="AE278" s="93" t="s">
        <v>1516</v>
      </c>
      <c r="AF278" s="93" t="s">
        <v>1940</v>
      </c>
      <c r="AG278" s="93" t="s">
        <v>1941</v>
      </c>
      <c r="AH278" s="93" t="s">
        <v>1942</v>
      </c>
      <c r="AI278" s="94" t="n">
        <v>32</v>
      </c>
      <c r="AJ278" s="94" t="n">
        <v>32</v>
      </c>
      <c r="AK278" s="94" t="n">
        <v>32</v>
      </c>
      <c r="AL278" s="94" t="n">
        <v>32</v>
      </c>
      <c r="AM278" s="94" t="n">
        <v>128</v>
      </c>
      <c r="AN278" s="93"/>
      <c r="AO278" s="93"/>
      <c r="AP278" s="93"/>
      <c r="AQ278" s="93"/>
      <c r="AR278" s="93"/>
    </row>
    <row r="279" customFormat="false" ht="15.75" hidden="false" customHeight="false" outlineLevel="0" collapsed="false">
      <c r="A279" s="98" t="s">
        <v>1895</v>
      </c>
      <c r="B279" s="98"/>
      <c r="C279" s="98"/>
      <c r="D279" s="98"/>
      <c r="E279" s="98"/>
      <c r="F279" s="98"/>
      <c r="G279" s="98" t="s">
        <v>1251</v>
      </c>
      <c r="H279" s="98" t="s">
        <v>1896</v>
      </c>
      <c r="I279" s="98" t="s">
        <v>1897</v>
      </c>
      <c r="J279" s="98" t="s">
        <v>1898</v>
      </c>
      <c r="K279" s="98" t="s">
        <v>1899</v>
      </c>
      <c r="L279" s="98" t="s">
        <v>1900</v>
      </c>
      <c r="M279" s="98" t="s">
        <v>1901</v>
      </c>
      <c r="N279" s="98" t="s">
        <v>166</v>
      </c>
      <c r="O279" s="98" t="s">
        <v>1943</v>
      </c>
      <c r="P279" s="98" t="s">
        <v>329</v>
      </c>
      <c r="Q279" s="98" t="s">
        <v>1103</v>
      </c>
      <c r="R279" s="98" t="s">
        <v>1944</v>
      </c>
      <c r="S279" s="98" t="s">
        <v>1945</v>
      </c>
      <c r="T279" s="98" t="s">
        <v>312</v>
      </c>
      <c r="U279" s="98" t="s">
        <v>332</v>
      </c>
      <c r="V279" s="98" t="s">
        <v>298</v>
      </c>
      <c r="W279" s="98" t="s">
        <v>299</v>
      </c>
      <c r="X279" s="98" t="s">
        <v>1946</v>
      </c>
      <c r="Y279" s="98" t="s">
        <v>1947</v>
      </c>
      <c r="Z279" s="101" t="s">
        <v>302</v>
      </c>
      <c r="AA279" s="102" t="n">
        <v>1028</v>
      </c>
      <c r="AB279" s="99" t="n">
        <v>4261</v>
      </c>
      <c r="AC279" s="99" t="n">
        <v>80</v>
      </c>
      <c r="AD279" s="99" t="n">
        <v>9900</v>
      </c>
      <c r="AE279" s="98" t="s">
        <v>283</v>
      </c>
      <c r="AF279" s="98" t="s">
        <v>283</v>
      </c>
      <c r="AG279" s="98" t="s">
        <v>283</v>
      </c>
      <c r="AH279" s="98" t="s">
        <v>283</v>
      </c>
      <c r="AI279" s="99" t="n">
        <v>0</v>
      </c>
      <c r="AJ279" s="99" t="n">
        <v>0</v>
      </c>
      <c r="AK279" s="99" t="n">
        <v>0</v>
      </c>
      <c r="AL279" s="99" t="n">
        <v>0</v>
      </c>
      <c r="AM279" s="99" t="n">
        <v>0</v>
      </c>
      <c r="AN279" s="98"/>
      <c r="AO279" s="98"/>
      <c r="AP279" s="98"/>
      <c r="AQ279" s="98"/>
      <c r="AR279" s="98"/>
    </row>
    <row r="280" customFormat="false" ht="15.75" hidden="false" customHeight="false" outlineLevel="0" collapsed="false">
      <c r="A280" s="93" t="s">
        <v>1895</v>
      </c>
      <c r="B280" s="93"/>
      <c r="C280" s="93"/>
      <c r="D280" s="93"/>
      <c r="E280" s="93"/>
      <c r="F280" s="93"/>
      <c r="G280" s="93" t="s">
        <v>1251</v>
      </c>
      <c r="H280" s="93" t="s">
        <v>1896</v>
      </c>
      <c r="I280" s="93" t="s">
        <v>1897</v>
      </c>
      <c r="J280" s="93" t="s">
        <v>1898</v>
      </c>
      <c r="K280" s="93" t="s">
        <v>1899</v>
      </c>
      <c r="L280" s="93" t="s">
        <v>1900</v>
      </c>
      <c r="M280" s="93" t="s">
        <v>1901</v>
      </c>
      <c r="N280" s="93" t="s">
        <v>166</v>
      </c>
      <c r="O280" s="93" t="s">
        <v>1943</v>
      </c>
      <c r="P280" s="93" t="s">
        <v>329</v>
      </c>
      <c r="Q280" s="93" t="s">
        <v>1103</v>
      </c>
      <c r="R280" s="93" t="s">
        <v>1944</v>
      </c>
      <c r="S280" s="93" t="s">
        <v>1905</v>
      </c>
      <c r="T280" s="93" t="s">
        <v>312</v>
      </c>
      <c r="U280" s="93" t="s">
        <v>332</v>
      </c>
      <c r="V280" s="93" t="s">
        <v>298</v>
      </c>
      <c r="W280" s="93" t="s">
        <v>299</v>
      </c>
      <c r="X280" s="93" t="s">
        <v>1906</v>
      </c>
      <c r="Y280" s="93" t="s">
        <v>1948</v>
      </c>
      <c r="Z280" s="96" t="s">
        <v>302</v>
      </c>
      <c r="AA280" s="97" t="n">
        <v>1028</v>
      </c>
      <c r="AB280" s="94" t="n">
        <v>4261</v>
      </c>
      <c r="AC280" s="94" t="n">
        <v>80</v>
      </c>
      <c r="AD280" s="94" t="n">
        <v>17948</v>
      </c>
      <c r="AE280" s="93" t="s">
        <v>283</v>
      </c>
      <c r="AF280" s="93" t="s">
        <v>283</v>
      </c>
      <c r="AG280" s="93" t="s">
        <v>283</v>
      </c>
      <c r="AH280" s="93" t="s">
        <v>283</v>
      </c>
      <c r="AI280" s="94" t="n">
        <v>0</v>
      </c>
      <c r="AJ280" s="94" t="n">
        <v>0</v>
      </c>
      <c r="AK280" s="94" t="n">
        <v>0</v>
      </c>
      <c r="AL280" s="94" t="n">
        <v>0</v>
      </c>
      <c r="AM280" s="94" t="n">
        <v>0</v>
      </c>
      <c r="AN280" s="93"/>
      <c r="AO280" s="93"/>
      <c r="AP280" s="93"/>
      <c r="AQ280" s="93"/>
      <c r="AR280" s="93"/>
    </row>
    <row r="281" customFormat="false" ht="15.75" hidden="false" customHeight="false" outlineLevel="0" collapsed="false">
      <c r="A281" s="98" t="s">
        <v>1895</v>
      </c>
      <c r="B281" s="98"/>
      <c r="C281" s="98"/>
      <c r="D281" s="98"/>
      <c r="E281" s="98"/>
      <c r="F281" s="98"/>
      <c r="G281" s="98" t="s">
        <v>1251</v>
      </c>
      <c r="H281" s="98" t="s">
        <v>1896</v>
      </c>
      <c r="I281" s="98" t="s">
        <v>1897</v>
      </c>
      <c r="J281" s="98" t="s">
        <v>1898</v>
      </c>
      <c r="K281" s="98" t="s">
        <v>1899</v>
      </c>
      <c r="L281" s="98" t="s">
        <v>1900</v>
      </c>
      <c r="M281" s="98" t="s">
        <v>1901</v>
      </c>
      <c r="N281" s="98" t="s">
        <v>166</v>
      </c>
      <c r="O281" s="98" t="s">
        <v>1943</v>
      </c>
      <c r="P281" s="98" t="s">
        <v>329</v>
      </c>
      <c r="Q281" s="98" t="s">
        <v>1103</v>
      </c>
      <c r="R281" s="98" t="s">
        <v>1944</v>
      </c>
      <c r="S281" s="98" t="s">
        <v>1908</v>
      </c>
      <c r="T281" s="98" t="s">
        <v>312</v>
      </c>
      <c r="U281" s="98" t="s">
        <v>332</v>
      </c>
      <c r="V281" s="98" t="s">
        <v>298</v>
      </c>
      <c r="W281" s="98" t="s">
        <v>299</v>
      </c>
      <c r="X281" s="98" t="s">
        <v>1909</v>
      </c>
      <c r="Y281" s="98" t="s">
        <v>1949</v>
      </c>
      <c r="Z281" s="101" t="s">
        <v>302</v>
      </c>
      <c r="AA281" s="102" t="n">
        <v>1028</v>
      </c>
      <c r="AB281" s="99" t="n">
        <v>4261</v>
      </c>
      <c r="AC281" s="99" t="n">
        <v>80</v>
      </c>
      <c r="AD281" s="99" t="n">
        <v>17949</v>
      </c>
      <c r="AE281" s="98" t="s">
        <v>283</v>
      </c>
      <c r="AF281" s="98" t="s">
        <v>283</v>
      </c>
      <c r="AG281" s="98" t="s">
        <v>283</v>
      </c>
      <c r="AH281" s="98" t="s">
        <v>283</v>
      </c>
      <c r="AI281" s="99" t="n">
        <v>0</v>
      </c>
      <c r="AJ281" s="99" t="n">
        <v>0</v>
      </c>
      <c r="AK281" s="99" t="n">
        <v>0</v>
      </c>
      <c r="AL281" s="99" t="n">
        <v>0</v>
      </c>
      <c r="AM281" s="99" t="n">
        <v>0</v>
      </c>
      <c r="AN281" s="98"/>
      <c r="AO281" s="98"/>
      <c r="AP281" s="98"/>
      <c r="AQ281" s="98"/>
      <c r="AR281" s="98"/>
    </row>
    <row r="282" customFormat="false" ht="15.75" hidden="false" customHeight="false" outlineLevel="0" collapsed="false">
      <c r="A282" s="93" t="s">
        <v>1895</v>
      </c>
      <c r="B282" s="93"/>
      <c r="C282" s="93"/>
      <c r="D282" s="93"/>
      <c r="E282" s="93"/>
      <c r="F282" s="93"/>
      <c r="G282" s="93" t="s">
        <v>1251</v>
      </c>
      <c r="H282" s="93" t="s">
        <v>1896</v>
      </c>
      <c r="I282" s="93" t="s">
        <v>1897</v>
      </c>
      <c r="J282" s="93" t="s">
        <v>1898</v>
      </c>
      <c r="K282" s="93" t="s">
        <v>1899</v>
      </c>
      <c r="L282" s="93" t="s">
        <v>1900</v>
      </c>
      <c r="M282" s="93" t="s">
        <v>1901</v>
      </c>
      <c r="N282" s="93" t="s">
        <v>166</v>
      </c>
      <c r="O282" s="93" t="s">
        <v>1943</v>
      </c>
      <c r="P282" s="93" t="s">
        <v>329</v>
      </c>
      <c r="Q282" s="93" t="s">
        <v>1103</v>
      </c>
      <c r="R282" s="93" t="s">
        <v>1944</v>
      </c>
      <c r="S282" s="93" t="s">
        <v>1911</v>
      </c>
      <c r="T282" s="93" t="s">
        <v>312</v>
      </c>
      <c r="U282" s="93" t="s">
        <v>332</v>
      </c>
      <c r="V282" s="93" t="s">
        <v>298</v>
      </c>
      <c r="W282" s="93" t="s">
        <v>299</v>
      </c>
      <c r="X282" s="93" t="s">
        <v>1950</v>
      </c>
      <c r="Y282" s="93" t="s">
        <v>1913</v>
      </c>
      <c r="Z282" s="96" t="s">
        <v>302</v>
      </c>
      <c r="AA282" s="97" t="n">
        <v>1028</v>
      </c>
      <c r="AB282" s="94" t="n">
        <v>4261</v>
      </c>
      <c r="AC282" s="94" t="n">
        <v>80</v>
      </c>
      <c r="AD282" s="94" t="n">
        <v>17963</v>
      </c>
      <c r="AE282" s="93" t="s">
        <v>283</v>
      </c>
      <c r="AF282" s="93" t="s">
        <v>283</v>
      </c>
      <c r="AG282" s="93" t="s">
        <v>283</v>
      </c>
      <c r="AH282" s="93" t="s">
        <v>283</v>
      </c>
      <c r="AI282" s="94" t="n">
        <v>0</v>
      </c>
      <c r="AJ282" s="94" t="n">
        <v>0</v>
      </c>
      <c r="AK282" s="94" t="n">
        <v>0</v>
      </c>
      <c r="AL282" s="94" t="n">
        <v>0</v>
      </c>
      <c r="AM282" s="94" t="n">
        <v>0</v>
      </c>
      <c r="AN282" s="93"/>
      <c r="AO282" s="93"/>
      <c r="AP282" s="93"/>
      <c r="AQ282" s="93"/>
      <c r="AR282" s="93"/>
    </row>
    <row r="283" customFormat="false" ht="15.75" hidden="false" customHeight="false" outlineLevel="0" collapsed="false">
      <c r="A283" s="98" t="s">
        <v>1895</v>
      </c>
      <c r="B283" s="98"/>
      <c r="C283" s="98"/>
      <c r="D283" s="98"/>
      <c r="E283" s="98"/>
      <c r="F283" s="98"/>
      <c r="G283" s="98" t="s">
        <v>1251</v>
      </c>
      <c r="H283" s="98" t="s">
        <v>1896</v>
      </c>
      <c r="I283" s="98" t="s">
        <v>1897</v>
      </c>
      <c r="J283" s="98" t="s">
        <v>1898</v>
      </c>
      <c r="K283" s="98" t="s">
        <v>1899</v>
      </c>
      <c r="L283" s="98" t="s">
        <v>1900</v>
      </c>
      <c r="M283" s="98" t="s">
        <v>1901</v>
      </c>
      <c r="N283" s="98" t="s">
        <v>166</v>
      </c>
      <c r="O283" s="98" t="s">
        <v>1943</v>
      </c>
      <c r="P283" s="98" t="s">
        <v>329</v>
      </c>
      <c r="Q283" s="98" t="s">
        <v>1103</v>
      </c>
      <c r="R283" s="98" t="s">
        <v>1944</v>
      </c>
      <c r="S283" s="98" t="s">
        <v>1951</v>
      </c>
      <c r="T283" s="98" t="s">
        <v>312</v>
      </c>
      <c r="U283" s="98" t="s">
        <v>332</v>
      </c>
      <c r="V283" s="98" t="s">
        <v>298</v>
      </c>
      <c r="W283" s="98" t="s">
        <v>299</v>
      </c>
      <c r="X283" s="98" t="s">
        <v>1952</v>
      </c>
      <c r="Y283" s="98" t="s">
        <v>1953</v>
      </c>
      <c r="Z283" s="101" t="s">
        <v>302</v>
      </c>
      <c r="AA283" s="102" t="n">
        <v>1028</v>
      </c>
      <c r="AB283" s="99" t="n">
        <v>4261</v>
      </c>
      <c r="AC283" s="99" t="n">
        <v>80</v>
      </c>
      <c r="AD283" s="99" t="n">
        <v>18000</v>
      </c>
      <c r="AE283" s="98" t="s">
        <v>283</v>
      </c>
      <c r="AF283" s="98" t="s">
        <v>283</v>
      </c>
      <c r="AG283" s="98" t="s">
        <v>283</v>
      </c>
      <c r="AH283" s="98" t="s">
        <v>283</v>
      </c>
      <c r="AI283" s="99" t="n">
        <v>0</v>
      </c>
      <c r="AJ283" s="99" t="n">
        <v>0</v>
      </c>
      <c r="AK283" s="99" t="n">
        <v>0</v>
      </c>
      <c r="AL283" s="99" t="n">
        <v>0</v>
      </c>
      <c r="AM283" s="99" t="n">
        <v>0</v>
      </c>
      <c r="AN283" s="98"/>
      <c r="AO283" s="98"/>
      <c r="AP283" s="98"/>
      <c r="AQ283" s="98"/>
      <c r="AR283" s="98"/>
    </row>
    <row r="284" customFormat="false" ht="15.75" hidden="false" customHeight="false" outlineLevel="0" collapsed="false">
      <c r="A284" s="93" t="s">
        <v>1895</v>
      </c>
      <c r="B284" s="94" t="n">
        <v>2425</v>
      </c>
      <c r="C284" s="93" t="s">
        <v>1954</v>
      </c>
      <c r="D284" s="95" t="s">
        <v>281</v>
      </c>
      <c r="E284" s="93" t="s">
        <v>1955</v>
      </c>
      <c r="F284" s="93" t="s">
        <v>283</v>
      </c>
      <c r="G284" s="93" t="s">
        <v>1251</v>
      </c>
      <c r="H284" s="93" t="s">
        <v>1896</v>
      </c>
      <c r="I284" s="93" t="s">
        <v>1897</v>
      </c>
      <c r="J284" s="93" t="s">
        <v>1898</v>
      </c>
      <c r="K284" s="93" t="s">
        <v>1899</v>
      </c>
      <c r="L284" s="93" t="s">
        <v>1900</v>
      </c>
      <c r="M284" s="93" t="s">
        <v>1901</v>
      </c>
      <c r="N284" s="93" t="s">
        <v>166</v>
      </c>
      <c r="O284" s="93" t="s">
        <v>1943</v>
      </c>
      <c r="P284" s="93" t="s">
        <v>329</v>
      </c>
      <c r="Q284" s="93" t="s">
        <v>1103</v>
      </c>
      <c r="R284" s="93" t="s">
        <v>1944</v>
      </c>
      <c r="S284" s="93" t="s">
        <v>1956</v>
      </c>
      <c r="T284" s="93" t="s">
        <v>312</v>
      </c>
      <c r="U284" s="93" t="s">
        <v>297</v>
      </c>
      <c r="V284" s="93" t="s">
        <v>298</v>
      </c>
      <c r="W284" s="93" t="s">
        <v>299</v>
      </c>
      <c r="X284" s="93" t="s">
        <v>1957</v>
      </c>
      <c r="Y284" s="93" t="s">
        <v>1958</v>
      </c>
      <c r="Z284" s="96" t="s">
        <v>302</v>
      </c>
      <c r="AA284" s="97" t="n">
        <v>1028</v>
      </c>
      <c r="AB284" s="94" t="n">
        <v>4261</v>
      </c>
      <c r="AC284" s="94" t="n">
        <v>80</v>
      </c>
      <c r="AD284" s="94" t="n">
        <v>18001</v>
      </c>
      <c r="AE284" s="93" t="s">
        <v>1959</v>
      </c>
      <c r="AF284" s="93" t="s">
        <v>1960</v>
      </c>
      <c r="AG284" s="93" t="s">
        <v>1961</v>
      </c>
      <c r="AH284" s="93" t="s">
        <v>1962</v>
      </c>
      <c r="AI284" s="94" t="n">
        <v>8</v>
      </c>
      <c r="AJ284" s="94" t="n">
        <v>8</v>
      </c>
      <c r="AK284" s="94" t="n">
        <v>8</v>
      </c>
      <c r="AL284" s="94" t="n">
        <v>8</v>
      </c>
      <c r="AM284" s="94" t="n">
        <v>8</v>
      </c>
      <c r="AN284" s="93"/>
      <c r="AO284" s="93"/>
      <c r="AP284" s="93"/>
      <c r="AQ284" s="93"/>
      <c r="AR284" s="93"/>
    </row>
    <row r="285" customFormat="false" ht="15.75" hidden="false" customHeight="false" outlineLevel="0" collapsed="false">
      <c r="A285" s="98" t="s">
        <v>1895</v>
      </c>
      <c r="B285" s="98"/>
      <c r="C285" s="98"/>
      <c r="D285" s="98"/>
      <c r="E285" s="98"/>
      <c r="F285" s="98"/>
      <c r="G285" s="98" t="s">
        <v>1251</v>
      </c>
      <c r="H285" s="98" t="s">
        <v>1896</v>
      </c>
      <c r="I285" s="98" t="s">
        <v>1897</v>
      </c>
      <c r="J285" s="98" t="s">
        <v>1898</v>
      </c>
      <c r="K285" s="98" t="s">
        <v>1899</v>
      </c>
      <c r="L285" s="98" t="s">
        <v>1900</v>
      </c>
      <c r="M285" s="98" t="s">
        <v>1901</v>
      </c>
      <c r="N285" s="98" t="s">
        <v>166</v>
      </c>
      <c r="O285" s="98" t="s">
        <v>1943</v>
      </c>
      <c r="P285" s="98" t="s">
        <v>329</v>
      </c>
      <c r="Q285" s="98" t="s">
        <v>1103</v>
      </c>
      <c r="R285" s="98" t="s">
        <v>1944</v>
      </c>
      <c r="S285" s="98" t="s">
        <v>1963</v>
      </c>
      <c r="T285" s="98" t="s">
        <v>312</v>
      </c>
      <c r="U285" s="98" t="s">
        <v>332</v>
      </c>
      <c r="V285" s="98" t="s">
        <v>298</v>
      </c>
      <c r="W285" s="98" t="s">
        <v>299</v>
      </c>
      <c r="X285" s="98" t="s">
        <v>1964</v>
      </c>
      <c r="Y285" s="98" t="s">
        <v>1965</v>
      </c>
      <c r="Z285" s="101" t="s">
        <v>302</v>
      </c>
      <c r="AA285" s="102" t="n">
        <v>1028</v>
      </c>
      <c r="AB285" s="99" t="n">
        <v>4261</v>
      </c>
      <c r="AC285" s="99" t="n">
        <v>80</v>
      </c>
      <c r="AD285" s="99" t="n">
        <v>18002</v>
      </c>
      <c r="AE285" s="98" t="s">
        <v>283</v>
      </c>
      <c r="AF285" s="98" t="s">
        <v>283</v>
      </c>
      <c r="AG285" s="98" t="s">
        <v>283</v>
      </c>
      <c r="AH285" s="98" t="s">
        <v>283</v>
      </c>
      <c r="AI285" s="99" t="n">
        <v>0</v>
      </c>
      <c r="AJ285" s="99" t="n">
        <v>0</v>
      </c>
      <c r="AK285" s="99" t="n">
        <v>0</v>
      </c>
      <c r="AL285" s="99" t="n">
        <v>0</v>
      </c>
      <c r="AM285" s="99" t="n">
        <v>0</v>
      </c>
      <c r="AN285" s="98"/>
      <c r="AO285" s="98"/>
      <c r="AP285" s="98"/>
      <c r="AQ285" s="98"/>
      <c r="AR285" s="98"/>
    </row>
    <row r="286" customFormat="false" ht="15.75" hidden="false" customHeight="false" outlineLevel="0" collapsed="false">
      <c r="A286" s="93" t="s">
        <v>1895</v>
      </c>
      <c r="B286" s="93"/>
      <c r="C286" s="93"/>
      <c r="D286" s="93"/>
      <c r="E286" s="93"/>
      <c r="F286" s="93"/>
      <c r="G286" s="93" t="s">
        <v>1251</v>
      </c>
      <c r="H286" s="93" t="s">
        <v>1896</v>
      </c>
      <c r="I286" s="93" t="s">
        <v>1897</v>
      </c>
      <c r="J286" s="93" t="s">
        <v>1898</v>
      </c>
      <c r="K286" s="93" t="s">
        <v>1899</v>
      </c>
      <c r="L286" s="93" t="s">
        <v>1900</v>
      </c>
      <c r="M286" s="93" t="s">
        <v>1901</v>
      </c>
      <c r="N286" s="93" t="s">
        <v>166</v>
      </c>
      <c r="O286" s="93" t="s">
        <v>1943</v>
      </c>
      <c r="P286" s="93" t="s">
        <v>329</v>
      </c>
      <c r="Q286" s="93" t="s">
        <v>1103</v>
      </c>
      <c r="R286" s="93" t="s">
        <v>1944</v>
      </c>
      <c r="S286" s="93" t="s">
        <v>1966</v>
      </c>
      <c r="T286" s="93" t="s">
        <v>312</v>
      </c>
      <c r="U286" s="93" t="s">
        <v>332</v>
      </c>
      <c r="V286" s="93" t="s">
        <v>298</v>
      </c>
      <c r="W286" s="93" t="s">
        <v>299</v>
      </c>
      <c r="X286" s="93" t="s">
        <v>1967</v>
      </c>
      <c r="Y286" s="93" t="s">
        <v>1968</v>
      </c>
      <c r="Z286" s="96" t="s">
        <v>302</v>
      </c>
      <c r="AA286" s="97" t="n">
        <v>1028</v>
      </c>
      <c r="AB286" s="94" t="n">
        <v>4261</v>
      </c>
      <c r="AC286" s="94" t="n">
        <v>80</v>
      </c>
      <c r="AD286" s="94" t="n">
        <v>18003</v>
      </c>
      <c r="AE286" s="93" t="s">
        <v>283</v>
      </c>
      <c r="AF286" s="93" t="s">
        <v>283</v>
      </c>
      <c r="AG286" s="93" t="s">
        <v>283</v>
      </c>
      <c r="AH286" s="93" t="s">
        <v>283</v>
      </c>
      <c r="AI286" s="94" t="n">
        <v>0</v>
      </c>
      <c r="AJ286" s="94" t="n">
        <v>0</v>
      </c>
      <c r="AK286" s="94" t="n">
        <v>0</v>
      </c>
      <c r="AL286" s="94" t="n">
        <v>0</v>
      </c>
      <c r="AM286" s="94" t="n">
        <v>0</v>
      </c>
      <c r="AN286" s="93"/>
      <c r="AO286" s="93"/>
      <c r="AP286" s="93"/>
      <c r="AQ286" s="93"/>
      <c r="AR286" s="93"/>
    </row>
    <row r="287" customFormat="false" ht="15.75" hidden="false" customHeight="false" outlineLevel="0" collapsed="false">
      <c r="A287" s="98" t="s">
        <v>1895</v>
      </c>
      <c r="B287" s="99" t="n">
        <v>2429</v>
      </c>
      <c r="C287" s="98" t="s">
        <v>1969</v>
      </c>
      <c r="D287" s="100" t="s">
        <v>281</v>
      </c>
      <c r="E287" s="98" t="s">
        <v>1970</v>
      </c>
      <c r="F287" s="98" t="s">
        <v>283</v>
      </c>
      <c r="G287" s="98" t="s">
        <v>1251</v>
      </c>
      <c r="H287" s="98" t="s">
        <v>1896</v>
      </c>
      <c r="I287" s="98" t="s">
        <v>1897</v>
      </c>
      <c r="J287" s="98" t="s">
        <v>1898</v>
      </c>
      <c r="K287" s="98" t="s">
        <v>1899</v>
      </c>
      <c r="L287" s="98" t="s">
        <v>1900</v>
      </c>
      <c r="M287" s="98" t="s">
        <v>1901</v>
      </c>
      <c r="N287" s="98" t="s">
        <v>166</v>
      </c>
      <c r="O287" s="98" t="s">
        <v>1943</v>
      </c>
      <c r="P287" s="98" t="s">
        <v>329</v>
      </c>
      <c r="Q287" s="98" t="s">
        <v>1103</v>
      </c>
      <c r="R287" s="98" t="s">
        <v>1944</v>
      </c>
      <c r="S287" s="98" t="s">
        <v>1971</v>
      </c>
      <c r="T287" s="98" t="s">
        <v>312</v>
      </c>
      <c r="U287" s="98" t="s">
        <v>297</v>
      </c>
      <c r="V287" s="98" t="s">
        <v>298</v>
      </c>
      <c r="W287" s="98" t="s">
        <v>299</v>
      </c>
      <c r="X287" s="98" t="s">
        <v>1972</v>
      </c>
      <c r="Y287" s="98" t="s">
        <v>1925</v>
      </c>
      <c r="Z287" s="101" t="s">
        <v>302</v>
      </c>
      <c r="AA287" s="102" t="n">
        <v>1028</v>
      </c>
      <c r="AB287" s="99" t="n">
        <v>4261</v>
      </c>
      <c r="AC287" s="99" t="n">
        <v>80</v>
      </c>
      <c r="AD287" s="99" t="n">
        <v>18004</v>
      </c>
      <c r="AE287" s="98" t="s">
        <v>1973</v>
      </c>
      <c r="AF287" s="98" t="s">
        <v>1974</v>
      </c>
      <c r="AG287" s="98" t="s">
        <v>1975</v>
      </c>
      <c r="AH287" s="98" t="s">
        <v>1976</v>
      </c>
      <c r="AI287" s="99" t="n">
        <v>8</v>
      </c>
      <c r="AJ287" s="99" t="n">
        <v>8</v>
      </c>
      <c r="AK287" s="99" t="n">
        <v>8</v>
      </c>
      <c r="AL287" s="99" t="n">
        <v>8</v>
      </c>
      <c r="AM287" s="99" t="n">
        <v>8</v>
      </c>
      <c r="AN287" s="98"/>
      <c r="AO287" s="98"/>
      <c r="AP287" s="98"/>
      <c r="AQ287" s="98"/>
      <c r="AR287" s="98"/>
    </row>
    <row r="288" customFormat="false" ht="15.75" hidden="false" customHeight="false" outlineLevel="0" collapsed="false">
      <c r="A288" s="93" t="s">
        <v>1895</v>
      </c>
      <c r="B288" s="93"/>
      <c r="C288" s="93"/>
      <c r="D288" s="93"/>
      <c r="E288" s="93"/>
      <c r="F288" s="93"/>
      <c r="G288" s="93" t="s">
        <v>1251</v>
      </c>
      <c r="H288" s="93" t="s">
        <v>1896</v>
      </c>
      <c r="I288" s="93" t="s">
        <v>1897</v>
      </c>
      <c r="J288" s="93" t="s">
        <v>1898</v>
      </c>
      <c r="K288" s="93" t="s">
        <v>1899</v>
      </c>
      <c r="L288" s="93" t="s">
        <v>1900</v>
      </c>
      <c r="M288" s="93" t="s">
        <v>1901</v>
      </c>
      <c r="N288" s="93" t="s">
        <v>166</v>
      </c>
      <c r="O288" s="93" t="s">
        <v>1977</v>
      </c>
      <c r="P288" s="93" t="s">
        <v>329</v>
      </c>
      <c r="Q288" s="93" t="s">
        <v>1978</v>
      </c>
      <c r="R288" s="93" t="s">
        <v>1979</v>
      </c>
      <c r="S288" s="93" t="s">
        <v>1980</v>
      </c>
      <c r="T288" s="93" t="s">
        <v>312</v>
      </c>
      <c r="U288" s="93" t="s">
        <v>413</v>
      </c>
      <c r="V288" s="93" t="s">
        <v>298</v>
      </c>
      <c r="W288" s="93" t="s">
        <v>299</v>
      </c>
      <c r="X288" s="93" t="s">
        <v>1981</v>
      </c>
      <c r="Y288" s="93" t="s">
        <v>1982</v>
      </c>
      <c r="Z288" s="96" t="s">
        <v>302</v>
      </c>
      <c r="AA288" s="97" t="n">
        <v>1028</v>
      </c>
      <c r="AB288" s="94" t="n">
        <v>4261</v>
      </c>
      <c r="AC288" s="94" t="n">
        <v>81</v>
      </c>
      <c r="AD288" s="94" t="n">
        <v>18043</v>
      </c>
      <c r="AE288" s="93" t="s">
        <v>283</v>
      </c>
      <c r="AF288" s="93" t="s">
        <v>283</v>
      </c>
      <c r="AG288" s="93" t="s">
        <v>283</v>
      </c>
      <c r="AH288" s="93" t="s">
        <v>283</v>
      </c>
      <c r="AI288" s="94" t="n">
        <v>3</v>
      </c>
      <c r="AJ288" s="94" t="n">
        <v>3</v>
      </c>
      <c r="AK288" s="94" t="n">
        <v>3</v>
      </c>
      <c r="AL288" s="94" t="n">
        <v>3</v>
      </c>
      <c r="AM288" s="94" t="n">
        <v>12</v>
      </c>
      <c r="AN288" s="93"/>
      <c r="AO288" s="93"/>
      <c r="AP288" s="93"/>
      <c r="AQ288" s="93"/>
      <c r="AR288" s="93"/>
    </row>
    <row r="289" customFormat="false" ht="15.75" hidden="false" customHeight="false" outlineLevel="0" collapsed="false">
      <c r="A289" s="98" t="s">
        <v>1895</v>
      </c>
      <c r="B289" s="98"/>
      <c r="C289" s="98"/>
      <c r="D289" s="98"/>
      <c r="E289" s="98"/>
      <c r="F289" s="98"/>
      <c r="G289" s="98" t="s">
        <v>1251</v>
      </c>
      <c r="H289" s="98" t="s">
        <v>1896</v>
      </c>
      <c r="I289" s="98" t="s">
        <v>1897</v>
      </c>
      <c r="J289" s="98" t="s">
        <v>1898</v>
      </c>
      <c r="K289" s="98" t="s">
        <v>1899</v>
      </c>
      <c r="L289" s="98" t="s">
        <v>1900</v>
      </c>
      <c r="M289" s="98" t="s">
        <v>1901</v>
      </c>
      <c r="N289" s="98" t="s">
        <v>166</v>
      </c>
      <c r="O289" s="98" t="s">
        <v>1977</v>
      </c>
      <c r="P289" s="98" t="s">
        <v>329</v>
      </c>
      <c r="Q289" s="98" t="s">
        <v>1978</v>
      </c>
      <c r="R289" s="98" t="s">
        <v>1979</v>
      </c>
      <c r="S289" s="98" t="s">
        <v>1983</v>
      </c>
      <c r="T289" s="98" t="s">
        <v>312</v>
      </c>
      <c r="U289" s="98" t="s">
        <v>413</v>
      </c>
      <c r="V289" s="98" t="s">
        <v>298</v>
      </c>
      <c r="W289" s="98" t="s">
        <v>299</v>
      </c>
      <c r="X289" s="98" t="s">
        <v>1984</v>
      </c>
      <c r="Y289" s="98" t="s">
        <v>1985</v>
      </c>
      <c r="Z289" s="101" t="s">
        <v>302</v>
      </c>
      <c r="AA289" s="102" t="n">
        <v>1028</v>
      </c>
      <c r="AB289" s="99" t="n">
        <v>4261</v>
      </c>
      <c r="AC289" s="99" t="n">
        <v>81</v>
      </c>
      <c r="AD289" s="99" t="n">
        <v>18044</v>
      </c>
      <c r="AE289" s="98" t="s">
        <v>283</v>
      </c>
      <c r="AF289" s="98" t="s">
        <v>283</v>
      </c>
      <c r="AG289" s="98" t="s">
        <v>283</v>
      </c>
      <c r="AH289" s="98" t="s">
        <v>283</v>
      </c>
      <c r="AI289" s="99" t="n">
        <v>1</v>
      </c>
      <c r="AJ289" s="99" t="n">
        <v>1</v>
      </c>
      <c r="AK289" s="99" t="n">
        <v>1</v>
      </c>
      <c r="AL289" s="99" t="n">
        <v>1</v>
      </c>
      <c r="AM289" s="99" t="n">
        <v>4</v>
      </c>
      <c r="AN289" s="98"/>
      <c r="AO289" s="98"/>
      <c r="AP289" s="98"/>
      <c r="AQ289" s="98"/>
      <c r="AR289" s="98"/>
    </row>
    <row r="290" customFormat="false" ht="15.75" hidden="false" customHeight="false" outlineLevel="0" collapsed="false">
      <c r="A290" s="93" t="s">
        <v>1895</v>
      </c>
      <c r="B290" s="93"/>
      <c r="C290" s="93"/>
      <c r="D290" s="93"/>
      <c r="E290" s="93"/>
      <c r="F290" s="93"/>
      <c r="G290" s="93" t="s">
        <v>1251</v>
      </c>
      <c r="H290" s="93" t="s">
        <v>1896</v>
      </c>
      <c r="I290" s="93" t="s">
        <v>1897</v>
      </c>
      <c r="J290" s="93" t="s">
        <v>1898</v>
      </c>
      <c r="K290" s="93" t="s">
        <v>1899</v>
      </c>
      <c r="L290" s="93" t="s">
        <v>1900</v>
      </c>
      <c r="M290" s="93" t="s">
        <v>1901</v>
      </c>
      <c r="N290" s="93" t="s">
        <v>166</v>
      </c>
      <c r="O290" s="93" t="s">
        <v>1986</v>
      </c>
      <c r="P290" s="93" t="s">
        <v>329</v>
      </c>
      <c r="Q290" s="93" t="s">
        <v>1978</v>
      </c>
      <c r="R290" s="93" t="s">
        <v>1987</v>
      </c>
      <c r="S290" s="93" t="s">
        <v>1988</v>
      </c>
      <c r="T290" s="93" t="s">
        <v>376</v>
      </c>
      <c r="U290" s="93" t="s">
        <v>332</v>
      </c>
      <c r="V290" s="93" t="s">
        <v>298</v>
      </c>
      <c r="W290" s="93" t="s">
        <v>299</v>
      </c>
      <c r="X290" s="93" t="s">
        <v>1989</v>
      </c>
      <c r="Y290" s="93" t="s">
        <v>1990</v>
      </c>
      <c r="Z290" s="96" t="s">
        <v>302</v>
      </c>
      <c r="AA290" s="97" t="n">
        <v>1028</v>
      </c>
      <c r="AB290" s="94" t="n">
        <v>4261</v>
      </c>
      <c r="AC290" s="94" t="n">
        <v>82</v>
      </c>
      <c r="AD290" s="94" t="n">
        <v>8375</v>
      </c>
      <c r="AE290" s="93" t="s">
        <v>283</v>
      </c>
      <c r="AF290" s="93" t="s">
        <v>283</v>
      </c>
      <c r="AG290" s="93" t="s">
        <v>283</v>
      </c>
      <c r="AH290" s="93" t="s">
        <v>283</v>
      </c>
      <c r="AI290" s="94" t="n">
        <v>0</v>
      </c>
      <c r="AJ290" s="94" t="n">
        <v>0</v>
      </c>
      <c r="AK290" s="94" t="n">
        <v>0</v>
      </c>
      <c r="AL290" s="94" t="n">
        <v>0</v>
      </c>
      <c r="AM290" s="94" t="n">
        <v>0</v>
      </c>
      <c r="AN290" s="93"/>
      <c r="AO290" s="93"/>
      <c r="AP290" s="93"/>
      <c r="AQ290" s="93"/>
      <c r="AR290" s="93"/>
    </row>
    <row r="291" customFormat="false" ht="15.75" hidden="false" customHeight="false" outlineLevel="0" collapsed="false">
      <c r="A291" s="98" t="s">
        <v>1895</v>
      </c>
      <c r="B291" s="99" t="n">
        <v>2428</v>
      </c>
      <c r="C291" s="98" t="s">
        <v>1991</v>
      </c>
      <c r="D291" s="100" t="s">
        <v>281</v>
      </c>
      <c r="E291" s="98" t="s">
        <v>1936</v>
      </c>
      <c r="F291" s="98" t="s">
        <v>1992</v>
      </c>
      <c r="G291" s="98" t="s">
        <v>1251</v>
      </c>
      <c r="H291" s="98" t="s">
        <v>1896</v>
      </c>
      <c r="I291" s="98" t="s">
        <v>1897</v>
      </c>
      <c r="J291" s="98" t="s">
        <v>1898</v>
      </c>
      <c r="K291" s="98" t="s">
        <v>1899</v>
      </c>
      <c r="L291" s="98" t="s">
        <v>1900</v>
      </c>
      <c r="M291" s="98" t="s">
        <v>1901</v>
      </c>
      <c r="N291" s="98" t="s">
        <v>166</v>
      </c>
      <c r="O291" s="98" t="s">
        <v>1986</v>
      </c>
      <c r="P291" s="98" t="s">
        <v>329</v>
      </c>
      <c r="Q291" s="98" t="s">
        <v>1978</v>
      </c>
      <c r="R291" s="98" t="s">
        <v>1987</v>
      </c>
      <c r="S291" s="98" t="s">
        <v>1993</v>
      </c>
      <c r="T291" s="98" t="s">
        <v>312</v>
      </c>
      <c r="U291" s="98" t="s">
        <v>297</v>
      </c>
      <c r="V291" s="98" t="s">
        <v>298</v>
      </c>
      <c r="W291" s="98" t="s">
        <v>299</v>
      </c>
      <c r="X291" s="98" t="s">
        <v>1994</v>
      </c>
      <c r="Y291" s="98" t="s">
        <v>1995</v>
      </c>
      <c r="Z291" s="101" t="s">
        <v>302</v>
      </c>
      <c r="AA291" s="102" t="n">
        <v>1028</v>
      </c>
      <c r="AB291" s="99" t="n">
        <v>4261</v>
      </c>
      <c r="AC291" s="99" t="n">
        <v>82</v>
      </c>
      <c r="AD291" s="99" t="n">
        <v>17947</v>
      </c>
      <c r="AE291" s="98" t="s">
        <v>1516</v>
      </c>
      <c r="AF291" s="98" t="s">
        <v>1940</v>
      </c>
      <c r="AG291" s="98" t="s">
        <v>1941</v>
      </c>
      <c r="AH291" s="98" t="s">
        <v>1942</v>
      </c>
      <c r="AI291" s="99" t="n">
        <v>1</v>
      </c>
      <c r="AJ291" s="99" t="n">
        <v>1</v>
      </c>
      <c r="AK291" s="99" t="n">
        <v>1</v>
      </c>
      <c r="AL291" s="99" t="n">
        <v>1</v>
      </c>
      <c r="AM291" s="99" t="n">
        <v>1</v>
      </c>
      <c r="AN291" s="98"/>
      <c r="AO291" s="98"/>
      <c r="AP291" s="98"/>
      <c r="AQ291" s="98"/>
      <c r="AR291" s="98"/>
    </row>
    <row r="292" customFormat="false" ht="15.75" hidden="false" customHeight="false" outlineLevel="0" collapsed="false">
      <c r="A292" s="93" t="s">
        <v>1895</v>
      </c>
      <c r="B292" s="93"/>
      <c r="C292" s="93"/>
      <c r="D292" s="93"/>
      <c r="E292" s="93"/>
      <c r="F292" s="93"/>
      <c r="G292" s="93" t="s">
        <v>1251</v>
      </c>
      <c r="H292" s="93" t="s">
        <v>1896</v>
      </c>
      <c r="I292" s="93" t="s">
        <v>1897</v>
      </c>
      <c r="J292" s="93" t="s">
        <v>1898</v>
      </c>
      <c r="K292" s="93" t="s">
        <v>1899</v>
      </c>
      <c r="L292" s="93" t="s">
        <v>1900</v>
      </c>
      <c r="M292" s="93" t="s">
        <v>1901</v>
      </c>
      <c r="N292" s="93" t="s">
        <v>166</v>
      </c>
      <c r="O292" s="93" t="s">
        <v>1986</v>
      </c>
      <c r="P292" s="93" t="s">
        <v>329</v>
      </c>
      <c r="Q292" s="93" t="s">
        <v>1978</v>
      </c>
      <c r="R292" s="93" t="s">
        <v>1987</v>
      </c>
      <c r="S292" s="93" t="s">
        <v>1905</v>
      </c>
      <c r="T292" s="93" t="s">
        <v>312</v>
      </c>
      <c r="U292" s="93" t="s">
        <v>332</v>
      </c>
      <c r="V292" s="93" t="s">
        <v>298</v>
      </c>
      <c r="W292" s="93" t="s">
        <v>299</v>
      </c>
      <c r="X292" s="93" t="s">
        <v>1996</v>
      </c>
      <c r="Y292" s="93" t="s">
        <v>1997</v>
      </c>
      <c r="Z292" s="96" t="s">
        <v>302</v>
      </c>
      <c r="AA292" s="97" t="n">
        <v>1028</v>
      </c>
      <c r="AB292" s="94" t="n">
        <v>4261</v>
      </c>
      <c r="AC292" s="94" t="n">
        <v>82</v>
      </c>
      <c r="AD292" s="94" t="n">
        <v>17948</v>
      </c>
      <c r="AE292" s="93" t="s">
        <v>283</v>
      </c>
      <c r="AF292" s="93" t="s">
        <v>283</v>
      </c>
      <c r="AG292" s="93" t="s">
        <v>283</v>
      </c>
      <c r="AH292" s="93" t="s">
        <v>283</v>
      </c>
      <c r="AI292" s="94" t="n">
        <v>0</v>
      </c>
      <c r="AJ292" s="94" t="n">
        <v>0</v>
      </c>
      <c r="AK292" s="94" t="n">
        <v>0</v>
      </c>
      <c r="AL292" s="94" t="n">
        <v>0</v>
      </c>
      <c r="AM292" s="94" t="n">
        <v>0</v>
      </c>
      <c r="AN292" s="93"/>
      <c r="AO292" s="93"/>
      <c r="AP292" s="93"/>
      <c r="AQ292" s="93"/>
      <c r="AR292" s="93"/>
    </row>
    <row r="293" customFormat="false" ht="15.75" hidden="false" customHeight="false" outlineLevel="0" collapsed="false">
      <c r="A293" s="98" t="s">
        <v>1895</v>
      </c>
      <c r="B293" s="98"/>
      <c r="C293" s="98"/>
      <c r="D293" s="98"/>
      <c r="E293" s="98"/>
      <c r="F293" s="98"/>
      <c r="G293" s="98" t="s">
        <v>1251</v>
      </c>
      <c r="H293" s="98" t="s">
        <v>1896</v>
      </c>
      <c r="I293" s="98" t="s">
        <v>1897</v>
      </c>
      <c r="J293" s="98" t="s">
        <v>1898</v>
      </c>
      <c r="K293" s="98" t="s">
        <v>1899</v>
      </c>
      <c r="L293" s="98" t="s">
        <v>1900</v>
      </c>
      <c r="M293" s="98" t="s">
        <v>1901</v>
      </c>
      <c r="N293" s="98" t="s">
        <v>166</v>
      </c>
      <c r="O293" s="98" t="s">
        <v>1986</v>
      </c>
      <c r="P293" s="98" t="s">
        <v>329</v>
      </c>
      <c r="Q293" s="98" t="s">
        <v>1978</v>
      </c>
      <c r="R293" s="98" t="s">
        <v>1987</v>
      </c>
      <c r="S293" s="98" t="s">
        <v>1908</v>
      </c>
      <c r="T293" s="98" t="s">
        <v>312</v>
      </c>
      <c r="U293" s="98" t="s">
        <v>332</v>
      </c>
      <c r="V293" s="98" t="s">
        <v>298</v>
      </c>
      <c r="W293" s="98" t="s">
        <v>299</v>
      </c>
      <c r="X293" s="98" t="s">
        <v>1998</v>
      </c>
      <c r="Y293" s="98" t="s">
        <v>1999</v>
      </c>
      <c r="Z293" s="101" t="s">
        <v>302</v>
      </c>
      <c r="AA293" s="102" t="n">
        <v>1028</v>
      </c>
      <c r="AB293" s="99" t="n">
        <v>4261</v>
      </c>
      <c r="AC293" s="99" t="n">
        <v>82</v>
      </c>
      <c r="AD293" s="99" t="n">
        <v>17949</v>
      </c>
      <c r="AE293" s="98" t="s">
        <v>283</v>
      </c>
      <c r="AF293" s="98" t="s">
        <v>283</v>
      </c>
      <c r="AG293" s="98" t="s">
        <v>283</v>
      </c>
      <c r="AH293" s="98" t="s">
        <v>283</v>
      </c>
      <c r="AI293" s="99" t="n">
        <v>0</v>
      </c>
      <c r="AJ293" s="99" t="n">
        <v>0</v>
      </c>
      <c r="AK293" s="99" t="n">
        <v>0</v>
      </c>
      <c r="AL293" s="99" t="n">
        <v>0</v>
      </c>
      <c r="AM293" s="99" t="n">
        <v>0</v>
      </c>
      <c r="AN293" s="98"/>
      <c r="AO293" s="98"/>
      <c r="AP293" s="98"/>
      <c r="AQ293" s="98"/>
      <c r="AR293" s="98"/>
    </row>
    <row r="294" customFormat="false" ht="15.75" hidden="false" customHeight="false" outlineLevel="0" collapsed="false">
      <c r="A294" s="93" t="s">
        <v>1895</v>
      </c>
      <c r="B294" s="93"/>
      <c r="C294" s="93"/>
      <c r="D294" s="93"/>
      <c r="E294" s="93"/>
      <c r="F294" s="93"/>
      <c r="G294" s="93" t="s">
        <v>1251</v>
      </c>
      <c r="H294" s="93" t="s">
        <v>1896</v>
      </c>
      <c r="I294" s="93" t="s">
        <v>1897</v>
      </c>
      <c r="J294" s="93" t="s">
        <v>1898</v>
      </c>
      <c r="K294" s="93" t="s">
        <v>1899</v>
      </c>
      <c r="L294" s="93" t="s">
        <v>1900</v>
      </c>
      <c r="M294" s="93" t="s">
        <v>1901</v>
      </c>
      <c r="N294" s="93" t="s">
        <v>166</v>
      </c>
      <c r="O294" s="93" t="s">
        <v>1986</v>
      </c>
      <c r="P294" s="93" t="s">
        <v>329</v>
      </c>
      <c r="Q294" s="93" t="s">
        <v>1978</v>
      </c>
      <c r="R294" s="93" t="s">
        <v>1987</v>
      </c>
      <c r="S294" s="93" t="s">
        <v>1911</v>
      </c>
      <c r="T294" s="93" t="s">
        <v>312</v>
      </c>
      <c r="U294" s="93" t="s">
        <v>332</v>
      </c>
      <c r="V294" s="93" t="s">
        <v>298</v>
      </c>
      <c r="W294" s="93" t="s">
        <v>299</v>
      </c>
      <c r="X294" s="93" t="s">
        <v>2000</v>
      </c>
      <c r="Y294" s="93" t="s">
        <v>2001</v>
      </c>
      <c r="Z294" s="96" t="s">
        <v>302</v>
      </c>
      <c r="AA294" s="97" t="n">
        <v>1028</v>
      </c>
      <c r="AB294" s="94" t="n">
        <v>4261</v>
      </c>
      <c r="AC294" s="94" t="n">
        <v>82</v>
      </c>
      <c r="AD294" s="94" t="n">
        <v>17963</v>
      </c>
      <c r="AE294" s="93" t="s">
        <v>283</v>
      </c>
      <c r="AF294" s="93" t="s">
        <v>283</v>
      </c>
      <c r="AG294" s="93" t="s">
        <v>283</v>
      </c>
      <c r="AH294" s="93" t="s">
        <v>283</v>
      </c>
      <c r="AI294" s="94" t="n">
        <v>0</v>
      </c>
      <c r="AJ294" s="94" t="n">
        <v>0</v>
      </c>
      <c r="AK294" s="94" t="n">
        <v>0</v>
      </c>
      <c r="AL294" s="94" t="n">
        <v>0</v>
      </c>
      <c r="AM294" s="94" t="n">
        <v>0</v>
      </c>
      <c r="AN294" s="93"/>
      <c r="AO294" s="93"/>
      <c r="AP294" s="93"/>
      <c r="AQ294" s="93"/>
      <c r="AR294" s="93"/>
    </row>
    <row r="295" customFormat="false" ht="15.75" hidden="false" customHeight="false" outlineLevel="0" collapsed="false">
      <c r="A295" s="98" t="s">
        <v>1895</v>
      </c>
      <c r="B295" s="99" t="n">
        <v>2468</v>
      </c>
      <c r="C295" s="98" t="s">
        <v>2002</v>
      </c>
      <c r="D295" s="100" t="s">
        <v>281</v>
      </c>
      <c r="E295" s="98" t="s">
        <v>2003</v>
      </c>
      <c r="F295" s="98" t="s">
        <v>283</v>
      </c>
      <c r="G295" s="98" t="s">
        <v>1251</v>
      </c>
      <c r="H295" s="98" t="s">
        <v>1896</v>
      </c>
      <c r="I295" s="98" t="s">
        <v>1897</v>
      </c>
      <c r="J295" s="98" t="s">
        <v>1898</v>
      </c>
      <c r="K295" s="98" t="s">
        <v>1899</v>
      </c>
      <c r="L295" s="98" t="s">
        <v>1900</v>
      </c>
      <c r="M295" s="98" t="s">
        <v>1901</v>
      </c>
      <c r="N295" s="98" t="s">
        <v>166</v>
      </c>
      <c r="O295" s="98" t="s">
        <v>1986</v>
      </c>
      <c r="P295" s="98" t="s">
        <v>329</v>
      </c>
      <c r="Q295" s="98" t="s">
        <v>1978</v>
      </c>
      <c r="R295" s="98" t="s">
        <v>1987</v>
      </c>
      <c r="S295" s="98" t="s">
        <v>2004</v>
      </c>
      <c r="T295" s="98" t="s">
        <v>312</v>
      </c>
      <c r="U295" s="98" t="s">
        <v>297</v>
      </c>
      <c r="V295" s="98" t="s">
        <v>298</v>
      </c>
      <c r="W295" s="98" t="s">
        <v>299</v>
      </c>
      <c r="X295" s="98" t="s">
        <v>2005</v>
      </c>
      <c r="Y295" s="98" t="s">
        <v>2006</v>
      </c>
      <c r="Z295" s="101" t="s">
        <v>302</v>
      </c>
      <c r="AA295" s="102" t="n">
        <v>1028</v>
      </c>
      <c r="AB295" s="99" t="n">
        <v>4261</v>
      </c>
      <c r="AC295" s="99" t="n">
        <v>82</v>
      </c>
      <c r="AD295" s="99" t="n">
        <v>18524</v>
      </c>
      <c r="AE295" s="98" t="s">
        <v>1681</v>
      </c>
      <c r="AF295" s="98" t="s">
        <v>2007</v>
      </c>
      <c r="AG295" s="98" t="s">
        <v>2008</v>
      </c>
      <c r="AH295" s="98" t="s">
        <v>2009</v>
      </c>
      <c r="AI295" s="99" t="n">
        <v>3</v>
      </c>
      <c r="AJ295" s="99" t="n">
        <v>3</v>
      </c>
      <c r="AK295" s="99" t="n">
        <v>3</v>
      </c>
      <c r="AL295" s="99" t="n">
        <v>3</v>
      </c>
      <c r="AM295" s="99" t="n">
        <v>12</v>
      </c>
      <c r="AN295" s="98"/>
      <c r="AO295" s="98"/>
      <c r="AP295" s="98"/>
      <c r="AQ295" s="98"/>
      <c r="AR295" s="98"/>
    </row>
    <row r="296" customFormat="false" ht="15.75" hidden="false" customHeight="false" outlineLevel="0" collapsed="false">
      <c r="A296" s="93" t="s">
        <v>1895</v>
      </c>
      <c r="B296" s="93"/>
      <c r="C296" s="93"/>
      <c r="D296" s="93"/>
      <c r="E296" s="93"/>
      <c r="F296" s="93"/>
      <c r="G296" s="93" t="s">
        <v>1251</v>
      </c>
      <c r="H296" s="93" t="s">
        <v>1896</v>
      </c>
      <c r="I296" s="93" t="s">
        <v>1897</v>
      </c>
      <c r="J296" s="93" t="s">
        <v>1898</v>
      </c>
      <c r="K296" s="93" t="s">
        <v>1899</v>
      </c>
      <c r="L296" s="93" t="s">
        <v>1900</v>
      </c>
      <c r="M296" s="93" t="s">
        <v>1901</v>
      </c>
      <c r="N296" s="93" t="s">
        <v>166</v>
      </c>
      <c r="O296" s="93" t="s">
        <v>2010</v>
      </c>
      <c r="P296" s="93" t="s">
        <v>329</v>
      </c>
      <c r="Q296" s="93" t="s">
        <v>1978</v>
      </c>
      <c r="R296" s="93" t="s">
        <v>2011</v>
      </c>
      <c r="S296" s="93" t="s">
        <v>1905</v>
      </c>
      <c r="T296" s="93" t="s">
        <v>312</v>
      </c>
      <c r="U296" s="93" t="s">
        <v>332</v>
      </c>
      <c r="V296" s="93" t="s">
        <v>298</v>
      </c>
      <c r="W296" s="93" t="s">
        <v>299</v>
      </c>
      <c r="X296" s="93" t="s">
        <v>2012</v>
      </c>
      <c r="Y296" s="93" t="s">
        <v>2013</v>
      </c>
      <c r="Z296" s="96" t="s">
        <v>302</v>
      </c>
      <c r="AA296" s="97" t="n">
        <v>1028</v>
      </c>
      <c r="AB296" s="94" t="n">
        <v>4261</v>
      </c>
      <c r="AC296" s="94" t="n">
        <v>83</v>
      </c>
      <c r="AD296" s="94" t="n">
        <v>17948</v>
      </c>
      <c r="AE296" s="93" t="s">
        <v>283</v>
      </c>
      <c r="AF296" s="93" t="s">
        <v>283</v>
      </c>
      <c r="AG296" s="93" t="s">
        <v>283</v>
      </c>
      <c r="AH296" s="93" t="s">
        <v>283</v>
      </c>
      <c r="AI296" s="94" t="n">
        <v>0</v>
      </c>
      <c r="AJ296" s="94" t="n">
        <v>0</v>
      </c>
      <c r="AK296" s="94" t="n">
        <v>0</v>
      </c>
      <c r="AL296" s="94" t="n">
        <v>0</v>
      </c>
      <c r="AM296" s="94" t="n">
        <v>0</v>
      </c>
      <c r="AN296" s="93"/>
      <c r="AO296" s="93"/>
      <c r="AP296" s="93"/>
      <c r="AQ296" s="93"/>
      <c r="AR296" s="93"/>
    </row>
    <row r="297" customFormat="false" ht="15.75" hidden="false" customHeight="false" outlineLevel="0" collapsed="false">
      <c r="A297" s="98" t="s">
        <v>1895</v>
      </c>
      <c r="B297" s="98"/>
      <c r="C297" s="98"/>
      <c r="D297" s="98"/>
      <c r="E297" s="98"/>
      <c r="F297" s="98"/>
      <c r="G297" s="98" t="s">
        <v>1251</v>
      </c>
      <c r="H297" s="98" t="s">
        <v>1896</v>
      </c>
      <c r="I297" s="98" t="s">
        <v>1897</v>
      </c>
      <c r="J297" s="98" t="s">
        <v>1898</v>
      </c>
      <c r="K297" s="98" t="s">
        <v>1899</v>
      </c>
      <c r="L297" s="98" t="s">
        <v>1900</v>
      </c>
      <c r="M297" s="98" t="s">
        <v>1901</v>
      </c>
      <c r="N297" s="98" t="s">
        <v>166</v>
      </c>
      <c r="O297" s="98" t="s">
        <v>2010</v>
      </c>
      <c r="P297" s="98" t="s">
        <v>329</v>
      </c>
      <c r="Q297" s="98" t="s">
        <v>1978</v>
      </c>
      <c r="R297" s="98" t="s">
        <v>2011</v>
      </c>
      <c r="S297" s="98" t="s">
        <v>1908</v>
      </c>
      <c r="T297" s="98" t="s">
        <v>312</v>
      </c>
      <c r="U297" s="98" t="s">
        <v>332</v>
      </c>
      <c r="V297" s="98" t="s">
        <v>298</v>
      </c>
      <c r="W297" s="98" t="s">
        <v>299</v>
      </c>
      <c r="X297" s="98" t="s">
        <v>2014</v>
      </c>
      <c r="Y297" s="98" t="s">
        <v>2015</v>
      </c>
      <c r="Z297" s="101" t="s">
        <v>302</v>
      </c>
      <c r="AA297" s="102" t="n">
        <v>1028</v>
      </c>
      <c r="AB297" s="99" t="n">
        <v>4261</v>
      </c>
      <c r="AC297" s="99" t="n">
        <v>83</v>
      </c>
      <c r="AD297" s="99" t="n">
        <v>17949</v>
      </c>
      <c r="AE297" s="98" t="s">
        <v>283</v>
      </c>
      <c r="AF297" s="98" t="s">
        <v>283</v>
      </c>
      <c r="AG297" s="98" t="s">
        <v>283</v>
      </c>
      <c r="AH297" s="98" t="s">
        <v>283</v>
      </c>
      <c r="AI297" s="99" t="n">
        <v>0</v>
      </c>
      <c r="AJ297" s="99" t="n">
        <v>0</v>
      </c>
      <c r="AK297" s="99" t="n">
        <v>0</v>
      </c>
      <c r="AL297" s="99" t="n">
        <v>0</v>
      </c>
      <c r="AM297" s="99" t="n">
        <v>0</v>
      </c>
      <c r="AN297" s="98"/>
      <c r="AO297" s="98"/>
      <c r="AP297" s="98"/>
      <c r="AQ297" s="98"/>
      <c r="AR297" s="98"/>
    </row>
    <row r="298" customFormat="false" ht="15.75" hidden="false" customHeight="false" outlineLevel="0" collapsed="false">
      <c r="A298" s="93" t="s">
        <v>1895</v>
      </c>
      <c r="B298" s="94" t="n">
        <v>2430</v>
      </c>
      <c r="C298" s="93" t="s">
        <v>2016</v>
      </c>
      <c r="D298" s="95" t="s">
        <v>281</v>
      </c>
      <c r="E298" s="93" t="s">
        <v>2017</v>
      </c>
      <c r="F298" s="93" t="s">
        <v>2018</v>
      </c>
      <c r="G298" s="93" t="s">
        <v>1251</v>
      </c>
      <c r="H298" s="93" t="s">
        <v>1896</v>
      </c>
      <c r="I298" s="93" t="s">
        <v>1897</v>
      </c>
      <c r="J298" s="93" t="s">
        <v>1898</v>
      </c>
      <c r="K298" s="93" t="s">
        <v>1899</v>
      </c>
      <c r="L298" s="93" t="s">
        <v>1900</v>
      </c>
      <c r="M298" s="93" t="s">
        <v>1901</v>
      </c>
      <c r="N298" s="93" t="s">
        <v>166</v>
      </c>
      <c r="O298" s="93" t="s">
        <v>2010</v>
      </c>
      <c r="P298" s="93" t="s">
        <v>329</v>
      </c>
      <c r="Q298" s="93" t="s">
        <v>1978</v>
      </c>
      <c r="R298" s="93" t="s">
        <v>2011</v>
      </c>
      <c r="S298" s="93" t="s">
        <v>2019</v>
      </c>
      <c r="T298" s="93" t="s">
        <v>312</v>
      </c>
      <c r="U298" s="93" t="s">
        <v>297</v>
      </c>
      <c r="V298" s="93" t="s">
        <v>298</v>
      </c>
      <c r="W298" s="93" t="s">
        <v>299</v>
      </c>
      <c r="X298" s="93" t="s">
        <v>2020</v>
      </c>
      <c r="Y298" s="93" t="s">
        <v>2021</v>
      </c>
      <c r="Z298" s="96" t="s">
        <v>302</v>
      </c>
      <c r="AA298" s="97" t="n">
        <v>1028</v>
      </c>
      <c r="AB298" s="94" t="n">
        <v>4261</v>
      </c>
      <c r="AC298" s="94" t="n">
        <v>83</v>
      </c>
      <c r="AD298" s="94" t="n">
        <v>17950</v>
      </c>
      <c r="AE298" s="93" t="s">
        <v>652</v>
      </c>
      <c r="AF298" s="93" t="s">
        <v>2022</v>
      </c>
      <c r="AG298" s="93" t="s">
        <v>2023</v>
      </c>
      <c r="AH298" s="93" t="s">
        <v>2024</v>
      </c>
      <c r="AI298" s="94" t="n">
        <v>80</v>
      </c>
      <c r="AJ298" s="94" t="n">
        <v>84</v>
      </c>
      <c r="AK298" s="94" t="n">
        <v>88</v>
      </c>
      <c r="AL298" s="94" t="n">
        <v>92</v>
      </c>
      <c r="AM298" s="94" t="n">
        <v>344</v>
      </c>
      <c r="AN298" s="93" t="s">
        <v>2025</v>
      </c>
      <c r="AO298" s="93" t="s">
        <v>283</v>
      </c>
      <c r="AP298" s="93" t="s">
        <v>2025</v>
      </c>
      <c r="AQ298" s="93" t="s">
        <v>283</v>
      </c>
      <c r="AR298" s="94" t="n">
        <v>2</v>
      </c>
    </row>
    <row r="299" customFormat="false" ht="15.75" hidden="false" customHeight="false" outlineLevel="0" collapsed="false">
      <c r="A299" s="98" t="s">
        <v>1895</v>
      </c>
      <c r="B299" s="99" t="n">
        <v>2427</v>
      </c>
      <c r="C299" s="98" t="s">
        <v>2026</v>
      </c>
      <c r="D299" s="100" t="s">
        <v>281</v>
      </c>
      <c r="E299" s="98" t="s">
        <v>2027</v>
      </c>
      <c r="F299" s="98" t="s">
        <v>2028</v>
      </c>
      <c r="G299" s="98" t="s">
        <v>1251</v>
      </c>
      <c r="H299" s="98" t="s">
        <v>1896</v>
      </c>
      <c r="I299" s="98" t="s">
        <v>1897</v>
      </c>
      <c r="J299" s="98" t="s">
        <v>1898</v>
      </c>
      <c r="K299" s="98" t="s">
        <v>1899</v>
      </c>
      <c r="L299" s="98" t="s">
        <v>1900</v>
      </c>
      <c r="M299" s="98" t="s">
        <v>1901</v>
      </c>
      <c r="N299" s="98" t="s">
        <v>166</v>
      </c>
      <c r="O299" s="98" t="s">
        <v>2010</v>
      </c>
      <c r="P299" s="98" t="s">
        <v>329</v>
      </c>
      <c r="Q299" s="98" t="s">
        <v>1978</v>
      </c>
      <c r="R299" s="98" t="s">
        <v>2011</v>
      </c>
      <c r="S299" s="98" t="s">
        <v>2029</v>
      </c>
      <c r="T299" s="98" t="s">
        <v>312</v>
      </c>
      <c r="U299" s="98" t="s">
        <v>297</v>
      </c>
      <c r="V299" s="98" t="s">
        <v>298</v>
      </c>
      <c r="W299" s="98" t="s">
        <v>299</v>
      </c>
      <c r="X299" s="98" t="s">
        <v>2030</v>
      </c>
      <c r="Y299" s="98" t="s">
        <v>2031</v>
      </c>
      <c r="Z299" s="101" t="s">
        <v>302</v>
      </c>
      <c r="AA299" s="102" t="n">
        <v>1028</v>
      </c>
      <c r="AB299" s="99" t="n">
        <v>4261</v>
      </c>
      <c r="AC299" s="99" t="n">
        <v>83</v>
      </c>
      <c r="AD299" s="99" t="n">
        <v>17964</v>
      </c>
      <c r="AE299" s="98" t="s">
        <v>1516</v>
      </c>
      <c r="AF299" s="98" t="s">
        <v>1940</v>
      </c>
      <c r="AG299" s="98" t="s">
        <v>1941</v>
      </c>
      <c r="AH299" s="98" t="s">
        <v>1942</v>
      </c>
      <c r="AI299" s="99" t="n">
        <v>2</v>
      </c>
      <c r="AJ299" s="99" t="n">
        <v>2</v>
      </c>
      <c r="AK299" s="99" t="n">
        <v>2</v>
      </c>
      <c r="AL299" s="99" t="n">
        <v>2</v>
      </c>
      <c r="AM299" s="99" t="n">
        <v>2</v>
      </c>
      <c r="AN299" s="98"/>
      <c r="AO299" s="98"/>
      <c r="AP299" s="98"/>
      <c r="AQ299" s="98"/>
      <c r="AR299" s="98"/>
    </row>
    <row r="300" customFormat="false" ht="15.75" hidden="false" customHeight="false" outlineLevel="0" collapsed="false">
      <c r="A300" s="93" t="s">
        <v>1895</v>
      </c>
      <c r="B300" s="93"/>
      <c r="C300" s="93"/>
      <c r="D300" s="93"/>
      <c r="E300" s="93"/>
      <c r="F300" s="93"/>
      <c r="G300" s="93" t="s">
        <v>1251</v>
      </c>
      <c r="H300" s="93" t="s">
        <v>1896</v>
      </c>
      <c r="I300" s="93" t="s">
        <v>1897</v>
      </c>
      <c r="J300" s="93" t="s">
        <v>1898</v>
      </c>
      <c r="K300" s="93" t="s">
        <v>1899</v>
      </c>
      <c r="L300" s="93" t="s">
        <v>1900</v>
      </c>
      <c r="M300" s="93" t="s">
        <v>1901</v>
      </c>
      <c r="N300" s="93" t="s">
        <v>166</v>
      </c>
      <c r="O300" s="93" t="s">
        <v>2010</v>
      </c>
      <c r="P300" s="93" t="s">
        <v>329</v>
      </c>
      <c r="Q300" s="93" t="s">
        <v>1978</v>
      </c>
      <c r="R300" s="93" t="s">
        <v>2011</v>
      </c>
      <c r="S300" s="93" t="s">
        <v>2032</v>
      </c>
      <c r="T300" s="93" t="s">
        <v>312</v>
      </c>
      <c r="U300" s="93" t="s">
        <v>332</v>
      </c>
      <c r="V300" s="93" t="s">
        <v>298</v>
      </c>
      <c r="W300" s="93" t="s">
        <v>299</v>
      </c>
      <c r="X300" s="93" t="s">
        <v>2033</v>
      </c>
      <c r="Y300" s="93" t="s">
        <v>2034</v>
      </c>
      <c r="Z300" s="96" t="s">
        <v>302</v>
      </c>
      <c r="AA300" s="97" t="n">
        <v>1028</v>
      </c>
      <c r="AB300" s="94" t="n">
        <v>4261</v>
      </c>
      <c r="AC300" s="94" t="n">
        <v>83</v>
      </c>
      <c r="AD300" s="94" t="n">
        <v>17965</v>
      </c>
      <c r="AE300" s="93" t="s">
        <v>283</v>
      </c>
      <c r="AF300" s="93" t="s">
        <v>283</v>
      </c>
      <c r="AG300" s="93" t="s">
        <v>283</v>
      </c>
      <c r="AH300" s="93" t="s">
        <v>283</v>
      </c>
      <c r="AI300" s="94" t="n">
        <v>0</v>
      </c>
      <c r="AJ300" s="94" t="n">
        <v>0</v>
      </c>
      <c r="AK300" s="94" t="n">
        <v>0</v>
      </c>
      <c r="AL300" s="94" t="n">
        <v>0</v>
      </c>
      <c r="AM300" s="94" t="n">
        <v>0</v>
      </c>
      <c r="AN300" s="93"/>
      <c r="AO300" s="93"/>
      <c r="AP300" s="93"/>
      <c r="AQ300" s="93"/>
      <c r="AR300" s="93"/>
    </row>
    <row r="301" customFormat="false" ht="15.75" hidden="false" customHeight="false" outlineLevel="0" collapsed="false">
      <c r="A301" s="98" t="s">
        <v>1895</v>
      </c>
      <c r="B301" s="99" t="n">
        <v>2469</v>
      </c>
      <c r="C301" s="98" t="s">
        <v>2035</v>
      </c>
      <c r="D301" s="100" t="s">
        <v>281</v>
      </c>
      <c r="E301" s="98" t="s">
        <v>2036</v>
      </c>
      <c r="F301" s="98" t="s">
        <v>1117</v>
      </c>
      <c r="G301" s="98" t="s">
        <v>1251</v>
      </c>
      <c r="H301" s="98" t="s">
        <v>1896</v>
      </c>
      <c r="I301" s="98" t="s">
        <v>1897</v>
      </c>
      <c r="J301" s="98" t="s">
        <v>1898</v>
      </c>
      <c r="K301" s="98" t="s">
        <v>1899</v>
      </c>
      <c r="L301" s="98" t="s">
        <v>1900</v>
      </c>
      <c r="M301" s="98" t="s">
        <v>1901</v>
      </c>
      <c r="N301" s="98" t="s">
        <v>166</v>
      </c>
      <c r="O301" s="98" t="s">
        <v>2010</v>
      </c>
      <c r="P301" s="98" t="s">
        <v>329</v>
      </c>
      <c r="Q301" s="98" t="s">
        <v>1978</v>
      </c>
      <c r="R301" s="98" t="s">
        <v>2011</v>
      </c>
      <c r="S301" s="98" t="s">
        <v>2037</v>
      </c>
      <c r="T301" s="98" t="s">
        <v>1569</v>
      </c>
      <c r="U301" s="98" t="s">
        <v>297</v>
      </c>
      <c r="V301" s="98" t="s">
        <v>298</v>
      </c>
      <c r="W301" s="98" t="s">
        <v>299</v>
      </c>
      <c r="X301" s="98" t="s">
        <v>2038</v>
      </c>
      <c r="Y301" s="98" t="s">
        <v>2039</v>
      </c>
      <c r="Z301" s="101" t="s">
        <v>302</v>
      </c>
      <c r="AA301" s="102" t="n">
        <v>1028</v>
      </c>
      <c r="AB301" s="99" t="n">
        <v>4261</v>
      </c>
      <c r="AC301" s="99" t="n">
        <v>83</v>
      </c>
      <c r="AD301" s="99" t="n">
        <v>17966</v>
      </c>
      <c r="AE301" s="98" t="s">
        <v>652</v>
      </c>
      <c r="AF301" s="98" t="s">
        <v>2022</v>
      </c>
      <c r="AG301" s="98" t="s">
        <v>2023</v>
      </c>
      <c r="AH301" s="98" t="s">
        <v>2024</v>
      </c>
      <c r="AI301" s="99" t="n">
        <v>1</v>
      </c>
      <c r="AJ301" s="99" t="n">
        <v>1</v>
      </c>
      <c r="AK301" s="99" t="n">
        <v>1</v>
      </c>
      <c r="AL301" s="99" t="n">
        <v>1</v>
      </c>
      <c r="AM301" s="99" t="n">
        <v>1</v>
      </c>
      <c r="AN301" s="98" t="s">
        <v>1117</v>
      </c>
      <c r="AO301" s="98" t="s">
        <v>283</v>
      </c>
      <c r="AP301" s="98" t="s">
        <v>1117</v>
      </c>
      <c r="AQ301" s="98" t="s">
        <v>283</v>
      </c>
      <c r="AR301" s="99" t="n">
        <v>1</v>
      </c>
    </row>
    <row r="302" customFormat="false" ht="15.75" hidden="false" customHeight="false" outlineLevel="0" collapsed="false">
      <c r="A302" s="93" t="s">
        <v>1895</v>
      </c>
      <c r="B302" s="93"/>
      <c r="C302" s="93"/>
      <c r="D302" s="93"/>
      <c r="E302" s="93"/>
      <c r="F302" s="93"/>
      <c r="G302" s="93" t="s">
        <v>1251</v>
      </c>
      <c r="H302" s="93" t="s">
        <v>1896</v>
      </c>
      <c r="I302" s="93" t="s">
        <v>1897</v>
      </c>
      <c r="J302" s="93" t="s">
        <v>1898</v>
      </c>
      <c r="K302" s="93" t="s">
        <v>1899</v>
      </c>
      <c r="L302" s="93" t="s">
        <v>1900</v>
      </c>
      <c r="M302" s="93" t="s">
        <v>1901</v>
      </c>
      <c r="N302" s="93" t="s">
        <v>166</v>
      </c>
      <c r="O302" s="93" t="s">
        <v>2010</v>
      </c>
      <c r="P302" s="93" t="s">
        <v>329</v>
      </c>
      <c r="Q302" s="93" t="s">
        <v>1978</v>
      </c>
      <c r="R302" s="93" t="s">
        <v>2011</v>
      </c>
      <c r="S302" s="93" t="s">
        <v>2040</v>
      </c>
      <c r="T302" s="93" t="s">
        <v>312</v>
      </c>
      <c r="U302" s="93" t="s">
        <v>332</v>
      </c>
      <c r="V302" s="93" t="s">
        <v>298</v>
      </c>
      <c r="W302" s="93" t="s">
        <v>299</v>
      </c>
      <c r="X302" s="93" t="s">
        <v>2041</v>
      </c>
      <c r="Y302" s="93" t="s">
        <v>2042</v>
      </c>
      <c r="Z302" s="96" t="s">
        <v>302</v>
      </c>
      <c r="AA302" s="97" t="n">
        <v>1028</v>
      </c>
      <c r="AB302" s="94" t="n">
        <v>4261</v>
      </c>
      <c r="AC302" s="94" t="n">
        <v>83</v>
      </c>
      <c r="AD302" s="94" t="n">
        <v>17980</v>
      </c>
      <c r="AE302" s="93" t="s">
        <v>283</v>
      </c>
      <c r="AF302" s="93" t="s">
        <v>283</v>
      </c>
      <c r="AG302" s="93" t="s">
        <v>283</v>
      </c>
      <c r="AH302" s="93" t="s">
        <v>283</v>
      </c>
      <c r="AI302" s="94" t="n">
        <v>0</v>
      </c>
      <c r="AJ302" s="94" t="n">
        <v>0</v>
      </c>
      <c r="AK302" s="94" t="n">
        <v>0</v>
      </c>
      <c r="AL302" s="94" t="n">
        <v>0</v>
      </c>
      <c r="AM302" s="94" t="n">
        <v>0</v>
      </c>
      <c r="AN302" s="93"/>
      <c r="AO302" s="93"/>
      <c r="AP302" s="93"/>
      <c r="AQ302" s="93"/>
      <c r="AR302" s="93"/>
    </row>
    <row r="303" customFormat="false" ht="15.75" hidden="false" customHeight="false" outlineLevel="0" collapsed="false">
      <c r="A303" s="98" t="s">
        <v>1895</v>
      </c>
      <c r="B303" s="98"/>
      <c r="C303" s="98"/>
      <c r="D303" s="98"/>
      <c r="E303" s="98"/>
      <c r="F303" s="98"/>
      <c r="G303" s="98" t="s">
        <v>1251</v>
      </c>
      <c r="H303" s="98" t="s">
        <v>1896</v>
      </c>
      <c r="I303" s="98" t="s">
        <v>1897</v>
      </c>
      <c r="J303" s="98" t="s">
        <v>1898</v>
      </c>
      <c r="K303" s="98" t="s">
        <v>1899</v>
      </c>
      <c r="L303" s="98" t="s">
        <v>1900</v>
      </c>
      <c r="M303" s="98" t="s">
        <v>1901</v>
      </c>
      <c r="N303" s="98" t="s">
        <v>166</v>
      </c>
      <c r="O303" s="98" t="s">
        <v>2010</v>
      </c>
      <c r="P303" s="98" t="s">
        <v>329</v>
      </c>
      <c r="Q303" s="98" t="s">
        <v>1978</v>
      </c>
      <c r="R303" s="98" t="s">
        <v>2011</v>
      </c>
      <c r="S303" s="98" t="s">
        <v>2043</v>
      </c>
      <c r="T303" s="98" t="s">
        <v>312</v>
      </c>
      <c r="U303" s="98" t="s">
        <v>332</v>
      </c>
      <c r="V303" s="98" t="s">
        <v>298</v>
      </c>
      <c r="W303" s="98" t="s">
        <v>299</v>
      </c>
      <c r="X303" s="98" t="s">
        <v>2044</v>
      </c>
      <c r="Y303" s="98" t="s">
        <v>2045</v>
      </c>
      <c r="Z303" s="101" t="s">
        <v>302</v>
      </c>
      <c r="AA303" s="102" t="n">
        <v>1028</v>
      </c>
      <c r="AB303" s="99" t="n">
        <v>4261</v>
      </c>
      <c r="AC303" s="99" t="n">
        <v>83</v>
      </c>
      <c r="AD303" s="99" t="n">
        <v>17983</v>
      </c>
      <c r="AE303" s="98" t="s">
        <v>283</v>
      </c>
      <c r="AF303" s="98" t="s">
        <v>283</v>
      </c>
      <c r="AG303" s="98" t="s">
        <v>283</v>
      </c>
      <c r="AH303" s="98" t="s">
        <v>283</v>
      </c>
      <c r="AI303" s="99" t="n">
        <v>0</v>
      </c>
      <c r="AJ303" s="99" t="n">
        <v>0</v>
      </c>
      <c r="AK303" s="99" t="n">
        <v>0</v>
      </c>
      <c r="AL303" s="99" t="n">
        <v>0</v>
      </c>
      <c r="AM303" s="99" t="n">
        <v>0</v>
      </c>
      <c r="AN303" s="98" t="s">
        <v>283</v>
      </c>
      <c r="AO303" s="98" t="s">
        <v>283</v>
      </c>
      <c r="AP303" s="98" t="s">
        <v>283</v>
      </c>
      <c r="AQ303" s="98" t="s">
        <v>283</v>
      </c>
      <c r="AR303" s="99" t="n">
        <v>1</v>
      </c>
    </row>
    <row r="304" customFormat="false" ht="15.75" hidden="false" customHeight="false" outlineLevel="0" collapsed="false">
      <c r="A304" s="93" t="s">
        <v>215</v>
      </c>
      <c r="B304" s="94" t="n">
        <v>3280</v>
      </c>
      <c r="C304" s="93" t="s">
        <v>2046</v>
      </c>
      <c r="D304" s="95" t="s">
        <v>281</v>
      </c>
      <c r="E304" s="93" t="s">
        <v>1516</v>
      </c>
      <c r="F304" s="93" t="s">
        <v>283</v>
      </c>
      <c r="G304" s="93" t="s">
        <v>284</v>
      </c>
      <c r="H304" s="93" t="s">
        <v>2047</v>
      </c>
      <c r="I304" s="93" t="s">
        <v>2048</v>
      </c>
      <c r="J304" s="93" t="s">
        <v>2049</v>
      </c>
      <c r="K304" s="93" t="s">
        <v>2050</v>
      </c>
      <c r="L304" s="93" t="s">
        <v>2051</v>
      </c>
      <c r="M304" s="93" t="s">
        <v>2052</v>
      </c>
      <c r="N304" s="93" t="s">
        <v>216</v>
      </c>
      <c r="O304" s="93" t="s">
        <v>2053</v>
      </c>
      <c r="P304" s="93" t="s">
        <v>292</v>
      </c>
      <c r="Q304" s="93" t="s">
        <v>2054</v>
      </c>
      <c r="R304" s="93" t="s">
        <v>2055</v>
      </c>
      <c r="S304" s="93" t="s">
        <v>2056</v>
      </c>
      <c r="T304" s="93" t="s">
        <v>296</v>
      </c>
      <c r="U304" s="93" t="s">
        <v>297</v>
      </c>
      <c r="V304" s="93" t="s">
        <v>298</v>
      </c>
      <c r="W304" s="93" t="s">
        <v>299</v>
      </c>
      <c r="X304" s="93" t="s">
        <v>2057</v>
      </c>
      <c r="Y304" s="93" t="s">
        <v>341</v>
      </c>
      <c r="Z304" s="96" t="s">
        <v>302</v>
      </c>
      <c r="AA304" s="97" t="n">
        <v>1029</v>
      </c>
      <c r="AB304" s="94" t="n">
        <v>4000</v>
      </c>
      <c r="AC304" s="94" t="n">
        <v>84</v>
      </c>
      <c r="AD304" s="94" t="n">
        <v>18163</v>
      </c>
      <c r="AE304" s="93" t="s">
        <v>2058</v>
      </c>
      <c r="AF304" s="93" t="s">
        <v>2059</v>
      </c>
      <c r="AG304" s="93" t="s">
        <v>2059</v>
      </c>
      <c r="AH304" s="93" t="s">
        <v>2058</v>
      </c>
      <c r="AI304" s="94" t="n">
        <v>16</v>
      </c>
      <c r="AJ304" s="94" t="n">
        <v>33</v>
      </c>
      <c r="AK304" s="94" t="n">
        <v>18</v>
      </c>
      <c r="AL304" s="94" t="n">
        <v>16</v>
      </c>
      <c r="AM304" s="94" t="n">
        <v>83</v>
      </c>
      <c r="AN304" s="93"/>
      <c r="AO304" s="93"/>
      <c r="AP304" s="93"/>
      <c r="AQ304" s="93"/>
      <c r="AR304" s="93"/>
    </row>
    <row r="305" customFormat="false" ht="15.75" hidden="false" customHeight="false" outlineLevel="0" collapsed="false">
      <c r="A305" s="98" t="s">
        <v>215</v>
      </c>
      <c r="B305" s="99" t="n">
        <v>3277</v>
      </c>
      <c r="C305" s="98" t="s">
        <v>2060</v>
      </c>
      <c r="D305" s="100" t="s">
        <v>281</v>
      </c>
      <c r="E305" s="98" t="s">
        <v>2061</v>
      </c>
      <c r="F305" s="98" t="s">
        <v>2062</v>
      </c>
      <c r="G305" s="98" t="s">
        <v>284</v>
      </c>
      <c r="H305" s="98" t="s">
        <v>2047</v>
      </c>
      <c r="I305" s="98" t="s">
        <v>2048</v>
      </c>
      <c r="J305" s="98" t="s">
        <v>2049</v>
      </c>
      <c r="K305" s="98" t="s">
        <v>2050</v>
      </c>
      <c r="L305" s="98" t="s">
        <v>2051</v>
      </c>
      <c r="M305" s="98" t="s">
        <v>2052</v>
      </c>
      <c r="N305" s="98" t="s">
        <v>216</v>
      </c>
      <c r="O305" s="98" t="s">
        <v>2053</v>
      </c>
      <c r="P305" s="98" t="s">
        <v>292</v>
      </c>
      <c r="Q305" s="98" t="s">
        <v>2054</v>
      </c>
      <c r="R305" s="98" t="s">
        <v>2055</v>
      </c>
      <c r="S305" s="98" t="s">
        <v>2063</v>
      </c>
      <c r="T305" s="98" t="s">
        <v>296</v>
      </c>
      <c r="U305" s="98" t="s">
        <v>297</v>
      </c>
      <c r="V305" s="98" t="s">
        <v>298</v>
      </c>
      <c r="W305" s="98" t="s">
        <v>299</v>
      </c>
      <c r="X305" s="98" t="s">
        <v>2064</v>
      </c>
      <c r="Y305" s="98" t="s">
        <v>2065</v>
      </c>
      <c r="Z305" s="101" t="s">
        <v>302</v>
      </c>
      <c r="AA305" s="102" t="n">
        <v>1029</v>
      </c>
      <c r="AB305" s="99" t="n">
        <v>4000</v>
      </c>
      <c r="AC305" s="99" t="n">
        <v>84</v>
      </c>
      <c r="AD305" s="99" t="n">
        <v>18570</v>
      </c>
      <c r="AE305" s="98" t="s">
        <v>688</v>
      </c>
      <c r="AF305" s="98" t="s">
        <v>2066</v>
      </c>
      <c r="AG305" s="98" t="s">
        <v>2067</v>
      </c>
      <c r="AH305" s="98" t="s">
        <v>688</v>
      </c>
      <c r="AI305" s="99" t="n">
        <v>20</v>
      </c>
      <c r="AJ305" s="99" t="n">
        <v>27</v>
      </c>
      <c r="AK305" s="99" t="n">
        <v>20</v>
      </c>
      <c r="AL305" s="99" t="n">
        <v>20</v>
      </c>
      <c r="AM305" s="99" t="n">
        <v>87</v>
      </c>
      <c r="AN305" s="98" t="s">
        <v>2062</v>
      </c>
      <c r="AO305" s="98" t="s">
        <v>283</v>
      </c>
      <c r="AP305" s="98" t="s">
        <v>2062</v>
      </c>
      <c r="AQ305" s="98" t="s">
        <v>283</v>
      </c>
      <c r="AR305" s="99" t="n">
        <v>0.67</v>
      </c>
    </row>
    <row r="306" customFormat="false" ht="15.75" hidden="false" customHeight="false" outlineLevel="0" collapsed="false">
      <c r="A306" s="93" t="s">
        <v>2068</v>
      </c>
      <c r="B306" s="94" t="n">
        <v>3263</v>
      </c>
      <c r="C306" s="93" t="s">
        <v>2069</v>
      </c>
      <c r="D306" s="93"/>
      <c r="E306" s="93"/>
      <c r="F306" s="93"/>
      <c r="G306" s="93" t="s">
        <v>284</v>
      </c>
      <c r="H306" s="93" t="s">
        <v>2047</v>
      </c>
      <c r="I306" s="93" t="s">
        <v>2048</v>
      </c>
      <c r="J306" s="93" t="s">
        <v>2049</v>
      </c>
      <c r="K306" s="93" t="s">
        <v>2050</v>
      </c>
      <c r="L306" s="93" t="s">
        <v>2051</v>
      </c>
      <c r="M306" s="93" t="s">
        <v>2052</v>
      </c>
      <c r="N306" s="93" t="s">
        <v>2070</v>
      </c>
      <c r="O306" s="93" t="s">
        <v>2071</v>
      </c>
      <c r="P306" s="93" t="s">
        <v>292</v>
      </c>
      <c r="Q306" s="93" t="s">
        <v>2072</v>
      </c>
      <c r="R306" s="93" t="s">
        <v>2073</v>
      </c>
      <c r="S306" s="93" t="s">
        <v>2074</v>
      </c>
      <c r="T306" s="93" t="s">
        <v>376</v>
      </c>
      <c r="U306" s="93" t="s">
        <v>413</v>
      </c>
      <c r="V306" s="93" t="s">
        <v>298</v>
      </c>
      <c r="W306" s="93" t="s">
        <v>299</v>
      </c>
      <c r="X306" s="93" t="s">
        <v>2075</v>
      </c>
      <c r="Y306" s="93" t="s">
        <v>2076</v>
      </c>
      <c r="Z306" s="96" t="s">
        <v>302</v>
      </c>
      <c r="AA306" s="97" t="n">
        <v>1029</v>
      </c>
      <c r="AB306" s="94" t="n">
        <v>4090</v>
      </c>
      <c r="AC306" s="94" t="n">
        <v>85</v>
      </c>
      <c r="AD306" s="94" t="n">
        <v>19142</v>
      </c>
      <c r="AE306" s="93" t="s">
        <v>2077</v>
      </c>
      <c r="AF306" s="93" t="s">
        <v>1523</v>
      </c>
      <c r="AG306" s="93" t="s">
        <v>283</v>
      </c>
      <c r="AH306" s="93" t="s">
        <v>283</v>
      </c>
      <c r="AI306" s="94" t="n">
        <v>1</v>
      </c>
      <c r="AJ306" s="94" t="n">
        <v>1</v>
      </c>
      <c r="AK306" s="94" t="n">
        <v>0</v>
      </c>
      <c r="AL306" s="94" t="n">
        <v>0</v>
      </c>
      <c r="AM306" s="94" t="n">
        <v>2</v>
      </c>
      <c r="AN306" s="93"/>
      <c r="AO306" s="93"/>
      <c r="AP306" s="93"/>
      <c r="AQ306" s="93"/>
      <c r="AR306" s="93"/>
    </row>
    <row r="307" customFormat="false" ht="15.75" hidden="false" customHeight="false" outlineLevel="0" collapsed="false">
      <c r="A307" s="98" t="s">
        <v>2068</v>
      </c>
      <c r="B307" s="99" t="n">
        <v>3264</v>
      </c>
      <c r="C307" s="98" t="s">
        <v>2078</v>
      </c>
      <c r="D307" s="98"/>
      <c r="E307" s="98"/>
      <c r="F307" s="98"/>
      <c r="G307" s="98" t="s">
        <v>284</v>
      </c>
      <c r="H307" s="98" t="s">
        <v>2047</v>
      </c>
      <c r="I307" s="98" t="s">
        <v>2048</v>
      </c>
      <c r="J307" s="98" t="s">
        <v>2049</v>
      </c>
      <c r="K307" s="98" t="s">
        <v>2050</v>
      </c>
      <c r="L307" s="98" t="s">
        <v>2051</v>
      </c>
      <c r="M307" s="98" t="s">
        <v>2052</v>
      </c>
      <c r="N307" s="98" t="s">
        <v>2070</v>
      </c>
      <c r="O307" s="98" t="s">
        <v>2079</v>
      </c>
      <c r="P307" s="98" t="s">
        <v>292</v>
      </c>
      <c r="Q307" s="98" t="s">
        <v>2080</v>
      </c>
      <c r="R307" s="98" t="s">
        <v>2081</v>
      </c>
      <c r="S307" s="98" t="s">
        <v>2082</v>
      </c>
      <c r="T307" s="98" t="s">
        <v>2083</v>
      </c>
      <c r="U307" s="98" t="s">
        <v>413</v>
      </c>
      <c r="V307" s="98" t="s">
        <v>298</v>
      </c>
      <c r="W307" s="98" t="s">
        <v>299</v>
      </c>
      <c r="X307" s="98" t="s">
        <v>2084</v>
      </c>
      <c r="Y307" s="98" t="s">
        <v>2085</v>
      </c>
      <c r="Z307" s="101" t="s">
        <v>378</v>
      </c>
      <c r="AA307" s="102" t="n">
        <v>1029</v>
      </c>
      <c r="AB307" s="99" t="n">
        <v>4090</v>
      </c>
      <c r="AC307" s="99" t="n">
        <v>86</v>
      </c>
      <c r="AD307" s="99" t="n">
        <v>9017</v>
      </c>
      <c r="AE307" s="98" t="s">
        <v>1523</v>
      </c>
      <c r="AF307" s="98" t="s">
        <v>283</v>
      </c>
      <c r="AG307" s="98" t="s">
        <v>283</v>
      </c>
      <c r="AH307" s="98" t="s">
        <v>283</v>
      </c>
      <c r="AI307" s="99" t="n">
        <v>270000</v>
      </c>
      <c r="AJ307" s="99" t="n">
        <v>270000</v>
      </c>
      <c r="AK307" s="99" t="n">
        <v>270000</v>
      </c>
      <c r="AL307" s="99" t="n">
        <v>270000</v>
      </c>
      <c r="AM307" s="99" t="n">
        <v>1080000</v>
      </c>
      <c r="AN307" s="98"/>
      <c r="AO307" s="98"/>
      <c r="AP307" s="98"/>
      <c r="AQ307" s="98"/>
      <c r="AR307" s="98"/>
    </row>
    <row r="308" customFormat="false" ht="15.75" hidden="false" customHeight="false" outlineLevel="0" collapsed="false">
      <c r="A308" s="93" t="s">
        <v>136</v>
      </c>
      <c r="B308" s="94" t="n">
        <v>3236</v>
      </c>
      <c r="C308" s="93" t="s">
        <v>2086</v>
      </c>
      <c r="D308" s="93"/>
      <c r="E308" s="93"/>
      <c r="F308" s="93"/>
      <c r="G308" s="93" t="s">
        <v>284</v>
      </c>
      <c r="H308" s="93" t="s">
        <v>2047</v>
      </c>
      <c r="I308" s="93" t="s">
        <v>2048</v>
      </c>
      <c r="J308" s="93" t="s">
        <v>2049</v>
      </c>
      <c r="K308" s="93" t="s">
        <v>2050</v>
      </c>
      <c r="L308" s="93" t="s">
        <v>2051</v>
      </c>
      <c r="M308" s="93" t="s">
        <v>2052</v>
      </c>
      <c r="N308" s="93" t="s">
        <v>2087</v>
      </c>
      <c r="O308" s="93" t="s">
        <v>2088</v>
      </c>
      <c r="P308" s="93" t="s">
        <v>329</v>
      </c>
      <c r="Q308" s="93" t="s">
        <v>2089</v>
      </c>
      <c r="R308" s="93" t="s">
        <v>2090</v>
      </c>
      <c r="S308" s="93" t="s">
        <v>2091</v>
      </c>
      <c r="T308" s="93" t="s">
        <v>2092</v>
      </c>
      <c r="U308" s="93" t="s">
        <v>413</v>
      </c>
      <c r="V308" s="93" t="s">
        <v>298</v>
      </c>
      <c r="W308" s="93" t="s">
        <v>386</v>
      </c>
      <c r="X308" s="93" t="s">
        <v>2093</v>
      </c>
      <c r="Y308" s="93" t="s">
        <v>2094</v>
      </c>
      <c r="Z308" s="96" t="s">
        <v>302</v>
      </c>
      <c r="AA308" s="97" t="n">
        <v>1029</v>
      </c>
      <c r="AB308" s="94" t="n">
        <v>4092</v>
      </c>
      <c r="AC308" s="94" t="n">
        <v>87</v>
      </c>
      <c r="AD308" s="94" t="n">
        <v>18137</v>
      </c>
      <c r="AE308" s="93" t="s">
        <v>2095</v>
      </c>
      <c r="AF308" s="93" t="s">
        <v>2096</v>
      </c>
      <c r="AG308" s="93" t="s">
        <v>2097</v>
      </c>
      <c r="AH308" s="93" t="s">
        <v>2098</v>
      </c>
      <c r="AI308" s="94" t="n">
        <v>0</v>
      </c>
      <c r="AJ308" s="94" t="n">
        <v>0</v>
      </c>
      <c r="AK308" s="94" t="n">
        <v>0</v>
      </c>
      <c r="AL308" s="94" t="n">
        <v>9</v>
      </c>
      <c r="AM308" s="94" t="n">
        <v>9</v>
      </c>
      <c r="AN308" s="93" t="s">
        <v>283</v>
      </c>
      <c r="AO308" s="93" t="s">
        <v>2099</v>
      </c>
      <c r="AP308" s="93" t="s">
        <v>2099</v>
      </c>
      <c r="AQ308" s="93" t="s">
        <v>283</v>
      </c>
      <c r="AR308" s="94" t="n">
        <v>0</v>
      </c>
    </row>
    <row r="309" customFormat="false" ht="15.75" hidden="false" customHeight="false" outlineLevel="0" collapsed="false">
      <c r="A309" s="98" t="s">
        <v>136</v>
      </c>
      <c r="B309" s="99" t="n">
        <v>3239</v>
      </c>
      <c r="C309" s="98" t="s">
        <v>2100</v>
      </c>
      <c r="D309" s="98"/>
      <c r="E309" s="98"/>
      <c r="F309" s="98"/>
      <c r="G309" s="98" t="s">
        <v>284</v>
      </c>
      <c r="H309" s="98" t="s">
        <v>2047</v>
      </c>
      <c r="I309" s="98" t="s">
        <v>2048</v>
      </c>
      <c r="J309" s="98" t="s">
        <v>2049</v>
      </c>
      <c r="K309" s="98" t="s">
        <v>2050</v>
      </c>
      <c r="L309" s="98" t="s">
        <v>2051</v>
      </c>
      <c r="M309" s="98" t="s">
        <v>2052</v>
      </c>
      <c r="N309" s="98" t="s">
        <v>2087</v>
      </c>
      <c r="O309" s="98" t="s">
        <v>2088</v>
      </c>
      <c r="P309" s="98" t="s">
        <v>329</v>
      </c>
      <c r="Q309" s="98" t="s">
        <v>2089</v>
      </c>
      <c r="R309" s="98" t="s">
        <v>2090</v>
      </c>
      <c r="S309" s="98" t="s">
        <v>2101</v>
      </c>
      <c r="T309" s="98" t="s">
        <v>312</v>
      </c>
      <c r="U309" s="98" t="s">
        <v>413</v>
      </c>
      <c r="V309" s="98" t="s">
        <v>298</v>
      </c>
      <c r="W309" s="98" t="s">
        <v>386</v>
      </c>
      <c r="X309" s="98" t="s">
        <v>2102</v>
      </c>
      <c r="Y309" s="98" t="s">
        <v>2103</v>
      </c>
      <c r="Z309" s="101" t="s">
        <v>302</v>
      </c>
      <c r="AA309" s="102" t="n">
        <v>1029</v>
      </c>
      <c r="AB309" s="99" t="n">
        <v>4092</v>
      </c>
      <c r="AC309" s="99" t="n">
        <v>87</v>
      </c>
      <c r="AD309" s="99" t="n">
        <v>18139</v>
      </c>
      <c r="AE309" s="98" t="s">
        <v>2104</v>
      </c>
      <c r="AF309" s="98" t="s">
        <v>2105</v>
      </c>
      <c r="AG309" s="98" t="s">
        <v>283</v>
      </c>
      <c r="AH309" s="98" t="s">
        <v>283</v>
      </c>
      <c r="AI309" s="99" t="n">
        <v>2</v>
      </c>
      <c r="AJ309" s="99" t="n">
        <v>4</v>
      </c>
      <c r="AK309" s="99" t="n">
        <v>0</v>
      </c>
      <c r="AL309" s="99" t="n">
        <v>0</v>
      </c>
      <c r="AM309" s="99" t="n">
        <v>6</v>
      </c>
      <c r="AN309" s="98" t="s">
        <v>283</v>
      </c>
      <c r="AO309" s="98" t="s">
        <v>2106</v>
      </c>
      <c r="AP309" s="98" t="s">
        <v>2106</v>
      </c>
      <c r="AQ309" s="98" t="s">
        <v>283</v>
      </c>
      <c r="AR309" s="99" t="n">
        <v>0</v>
      </c>
    </row>
    <row r="310" customFormat="false" ht="15.75" hidden="false" customHeight="false" outlineLevel="0" collapsed="false">
      <c r="A310" s="93" t="s">
        <v>136</v>
      </c>
      <c r="B310" s="93"/>
      <c r="C310" s="93"/>
      <c r="D310" s="93"/>
      <c r="E310" s="93"/>
      <c r="F310" s="93"/>
      <c r="G310" s="93" t="s">
        <v>284</v>
      </c>
      <c r="H310" s="93" t="s">
        <v>2047</v>
      </c>
      <c r="I310" s="93" t="s">
        <v>2048</v>
      </c>
      <c r="J310" s="93" t="s">
        <v>2049</v>
      </c>
      <c r="K310" s="93" t="s">
        <v>2050</v>
      </c>
      <c r="L310" s="93" t="s">
        <v>2051</v>
      </c>
      <c r="M310" s="93" t="s">
        <v>2052</v>
      </c>
      <c r="N310" s="93" t="s">
        <v>2087</v>
      </c>
      <c r="O310" s="93" t="s">
        <v>2107</v>
      </c>
      <c r="P310" s="93" t="s">
        <v>292</v>
      </c>
      <c r="Q310" s="93" t="s">
        <v>1826</v>
      </c>
      <c r="R310" s="93" t="s">
        <v>2108</v>
      </c>
      <c r="S310" s="93" t="s">
        <v>2109</v>
      </c>
      <c r="T310" s="93" t="s">
        <v>312</v>
      </c>
      <c r="U310" s="93" t="s">
        <v>413</v>
      </c>
      <c r="V310" s="93" t="s">
        <v>298</v>
      </c>
      <c r="W310" s="93" t="s">
        <v>299</v>
      </c>
      <c r="X310" s="93" t="s">
        <v>2110</v>
      </c>
      <c r="Y310" s="93" t="s">
        <v>2111</v>
      </c>
      <c r="Z310" s="96" t="s">
        <v>378</v>
      </c>
      <c r="AA310" s="97" t="n">
        <v>1029</v>
      </c>
      <c r="AB310" s="94" t="n">
        <v>4092</v>
      </c>
      <c r="AC310" s="94" t="n">
        <v>88</v>
      </c>
      <c r="AD310" s="94" t="n">
        <v>18142</v>
      </c>
      <c r="AE310" s="93" t="s">
        <v>283</v>
      </c>
      <c r="AF310" s="93" t="s">
        <v>283</v>
      </c>
      <c r="AG310" s="93" t="s">
        <v>283</v>
      </c>
      <c r="AH310" s="93" t="s">
        <v>283</v>
      </c>
      <c r="AI310" s="94" t="n">
        <v>1</v>
      </c>
      <c r="AJ310" s="94" t="n">
        <v>0</v>
      </c>
      <c r="AK310" s="94" t="n">
        <v>0</v>
      </c>
      <c r="AL310" s="94" t="n">
        <v>0</v>
      </c>
      <c r="AM310" s="94" t="n">
        <v>1</v>
      </c>
      <c r="AN310" s="93"/>
      <c r="AO310" s="93"/>
      <c r="AP310" s="93"/>
      <c r="AQ310" s="93"/>
      <c r="AR310" s="93"/>
    </row>
    <row r="311" customFormat="false" ht="15.75" hidden="false" customHeight="false" outlineLevel="0" collapsed="false">
      <c r="A311" s="98" t="s">
        <v>136</v>
      </c>
      <c r="B311" s="99" t="n">
        <v>3238</v>
      </c>
      <c r="C311" s="98" t="s">
        <v>2112</v>
      </c>
      <c r="D311" s="98"/>
      <c r="E311" s="98"/>
      <c r="F311" s="98"/>
      <c r="G311" s="98" t="s">
        <v>284</v>
      </c>
      <c r="H311" s="98" t="s">
        <v>2047</v>
      </c>
      <c r="I311" s="98" t="s">
        <v>2048</v>
      </c>
      <c r="J311" s="98" t="s">
        <v>2049</v>
      </c>
      <c r="K311" s="98" t="s">
        <v>2050</v>
      </c>
      <c r="L311" s="98" t="s">
        <v>2051</v>
      </c>
      <c r="M311" s="98" t="s">
        <v>2052</v>
      </c>
      <c r="N311" s="98" t="s">
        <v>2087</v>
      </c>
      <c r="O311" s="98" t="s">
        <v>2113</v>
      </c>
      <c r="P311" s="98" t="s">
        <v>329</v>
      </c>
      <c r="Q311" s="98" t="s">
        <v>2114</v>
      </c>
      <c r="R311" s="98" t="s">
        <v>2115</v>
      </c>
      <c r="S311" s="98" t="s">
        <v>2116</v>
      </c>
      <c r="T311" s="98" t="s">
        <v>312</v>
      </c>
      <c r="U311" s="98" t="s">
        <v>413</v>
      </c>
      <c r="V311" s="98" t="s">
        <v>298</v>
      </c>
      <c r="W311" s="98" t="s">
        <v>386</v>
      </c>
      <c r="X311" s="98" t="s">
        <v>2117</v>
      </c>
      <c r="Y311" s="98" t="s">
        <v>2118</v>
      </c>
      <c r="Z311" s="101" t="s">
        <v>302</v>
      </c>
      <c r="AA311" s="102" t="n">
        <v>1029</v>
      </c>
      <c r="AB311" s="99" t="n">
        <v>4092</v>
      </c>
      <c r="AC311" s="99" t="n">
        <v>89</v>
      </c>
      <c r="AD311" s="99" t="n">
        <v>18183</v>
      </c>
      <c r="AE311" s="98" t="s">
        <v>2119</v>
      </c>
      <c r="AF311" s="98" t="s">
        <v>2120</v>
      </c>
      <c r="AG311" s="98" t="s">
        <v>2121</v>
      </c>
      <c r="AH311" s="98" t="s">
        <v>764</v>
      </c>
      <c r="AI311" s="99" t="n">
        <v>0</v>
      </c>
      <c r="AJ311" s="99" t="n">
        <v>0</v>
      </c>
      <c r="AK311" s="99" t="n">
        <v>2</v>
      </c>
      <c r="AL311" s="99" t="n">
        <v>1</v>
      </c>
      <c r="AM311" s="99" t="n">
        <v>3</v>
      </c>
      <c r="AN311" s="98"/>
      <c r="AO311" s="98"/>
      <c r="AP311" s="98"/>
      <c r="AQ311" s="98"/>
      <c r="AR311" s="98"/>
    </row>
    <row r="312" customFormat="false" ht="15.75" hidden="false" customHeight="false" outlineLevel="0" collapsed="false">
      <c r="A312" s="93" t="s">
        <v>136</v>
      </c>
      <c r="B312" s="93"/>
      <c r="C312" s="93"/>
      <c r="D312" s="93"/>
      <c r="E312" s="93"/>
      <c r="F312" s="93"/>
      <c r="G312" s="93" t="s">
        <v>284</v>
      </c>
      <c r="H312" s="93" t="s">
        <v>2047</v>
      </c>
      <c r="I312" s="93" t="s">
        <v>2048</v>
      </c>
      <c r="J312" s="93" t="s">
        <v>2049</v>
      </c>
      <c r="K312" s="93" t="s">
        <v>2050</v>
      </c>
      <c r="L312" s="93" t="s">
        <v>2051</v>
      </c>
      <c r="M312" s="93" t="s">
        <v>2052</v>
      </c>
      <c r="N312" s="93" t="s">
        <v>2087</v>
      </c>
      <c r="O312" s="93" t="s">
        <v>2122</v>
      </c>
      <c r="P312" s="93" t="s">
        <v>292</v>
      </c>
      <c r="Q312" s="93" t="s">
        <v>2114</v>
      </c>
      <c r="R312" s="93" t="s">
        <v>2123</v>
      </c>
      <c r="S312" s="93" t="s">
        <v>2124</v>
      </c>
      <c r="T312" s="93" t="s">
        <v>312</v>
      </c>
      <c r="U312" s="93" t="s">
        <v>413</v>
      </c>
      <c r="V312" s="93" t="s">
        <v>298</v>
      </c>
      <c r="W312" s="93" t="s">
        <v>299</v>
      </c>
      <c r="X312" s="93" t="s">
        <v>2125</v>
      </c>
      <c r="Y312" s="93" t="s">
        <v>2126</v>
      </c>
      <c r="Z312" s="96" t="s">
        <v>302</v>
      </c>
      <c r="AA312" s="97" t="n">
        <v>1029</v>
      </c>
      <c r="AB312" s="94" t="n">
        <v>4092</v>
      </c>
      <c r="AC312" s="94" t="n">
        <v>90</v>
      </c>
      <c r="AD312" s="94" t="n">
        <v>18144</v>
      </c>
      <c r="AE312" s="93" t="s">
        <v>283</v>
      </c>
      <c r="AF312" s="93" t="s">
        <v>283</v>
      </c>
      <c r="AG312" s="93" t="s">
        <v>283</v>
      </c>
      <c r="AH312" s="93" t="s">
        <v>283</v>
      </c>
      <c r="AI312" s="94" t="n">
        <v>1</v>
      </c>
      <c r="AJ312" s="94" t="n">
        <v>0</v>
      </c>
      <c r="AK312" s="94" t="n">
        <v>0</v>
      </c>
      <c r="AL312" s="94" t="n">
        <v>0</v>
      </c>
      <c r="AM312" s="94" t="n">
        <v>1</v>
      </c>
      <c r="AN312" s="93"/>
      <c r="AO312" s="93"/>
      <c r="AP312" s="93"/>
      <c r="AQ312" s="93"/>
      <c r="AR312" s="93"/>
    </row>
    <row r="313" customFormat="false" ht="15.75" hidden="false" customHeight="false" outlineLevel="0" collapsed="false">
      <c r="A313" s="98" t="s">
        <v>136</v>
      </c>
      <c r="B313" s="98"/>
      <c r="C313" s="98"/>
      <c r="D313" s="98"/>
      <c r="E313" s="98"/>
      <c r="F313" s="98"/>
      <c r="G313" s="98" t="s">
        <v>284</v>
      </c>
      <c r="H313" s="98" t="s">
        <v>2047</v>
      </c>
      <c r="I313" s="98" t="s">
        <v>2048</v>
      </c>
      <c r="J313" s="98" t="s">
        <v>2049</v>
      </c>
      <c r="K313" s="98" t="s">
        <v>2050</v>
      </c>
      <c r="L313" s="98" t="s">
        <v>2051</v>
      </c>
      <c r="M313" s="98" t="s">
        <v>2052</v>
      </c>
      <c r="N313" s="98" t="s">
        <v>2087</v>
      </c>
      <c r="O313" s="98" t="s">
        <v>2127</v>
      </c>
      <c r="P313" s="98" t="s">
        <v>292</v>
      </c>
      <c r="Q313" s="98" t="s">
        <v>2114</v>
      </c>
      <c r="R313" s="98" t="s">
        <v>2128</v>
      </c>
      <c r="S313" s="98" t="s">
        <v>2129</v>
      </c>
      <c r="T313" s="98" t="s">
        <v>312</v>
      </c>
      <c r="U313" s="98" t="s">
        <v>413</v>
      </c>
      <c r="V313" s="98" t="s">
        <v>298</v>
      </c>
      <c r="W313" s="98" t="s">
        <v>386</v>
      </c>
      <c r="X313" s="98" t="s">
        <v>2128</v>
      </c>
      <c r="Y313" s="98" t="s">
        <v>2130</v>
      </c>
      <c r="Z313" s="101" t="s">
        <v>302</v>
      </c>
      <c r="AA313" s="102" t="n">
        <v>1029</v>
      </c>
      <c r="AB313" s="99" t="n">
        <v>4092</v>
      </c>
      <c r="AC313" s="99" t="n">
        <v>91</v>
      </c>
      <c r="AD313" s="99" t="n">
        <v>18160</v>
      </c>
      <c r="AE313" s="98" t="s">
        <v>283</v>
      </c>
      <c r="AF313" s="98" t="s">
        <v>764</v>
      </c>
      <c r="AG313" s="98" t="s">
        <v>389</v>
      </c>
      <c r="AH313" s="98" t="s">
        <v>642</v>
      </c>
      <c r="AI313" s="99" t="n">
        <v>0</v>
      </c>
      <c r="AJ313" s="99" t="n">
        <v>0</v>
      </c>
      <c r="AK313" s="99" t="n">
        <v>0</v>
      </c>
      <c r="AL313" s="99" t="n">
        <v>1</v>
      </c>
      <c r="AM313" s="99" t="n">
        <v>1</v>
      </c>
      <c r="AN313" s="98"/>
      <c r="AO313" s="98"/>
      <c r="AP313" s="98"/>
      <c r="AQ313" s="98"/>
      <c r="AR313" s="98"/>
    </row>
    <row r="314" customFormat="false" ht="15.75" hidden="false" customHeight="false" outlineLevel="0" collapsed="false">
      <c r="A314" s="93" t="s">
        <v>136</v>
      </c>
      <c r="B314" s="94" t="n">
        <v>3241</v>
      </c>
      <c r="C314" s="93" t="s">
        <v>2131</v>
      </c>
      <c r="D314" s="93"/>
      <c r="E314" s="93"/>
      <c r="F314" s="93"/>
      <c r="G314" s="93" t="s">
        <v>284</v>
      </c>
      <c r="H314" s="93" t="s">
        <v>2047</v>
      </c>
      <c r="I314" s="93" t="s">
        <v>2048</v>
      </c>
      <c r="J314" s="93" t="s">
        <v>2049</v>
      </c>
      <c r="K314" s="93" t="s">
        <v>2050</v>
      </c>
      <c r="L314" s="93" t="s">
        <v>2051</v>
      </c>
      <c r="M314" s="93" t="s">
        <v>2052</v>
      </c>
      <c r="N314" s="93" t="s">
        <v>2087</v>
      </c>
      <c r="O314" s="93" t="s">
        <v>2132</v>
      </c>
      <c r="P314" s="93" t="s">
        <v>292</v>
      </c>
      <c r="Q314" s="93" t="s">
        <v>2114</v>
      </c>
      <c r="R314" s="93" t="s">
        <v>2133</v>
      </c>
      <c r="S314" s="93" t="s">
        <v>2134</v>
      </c>
      <c r="T314" s="93" t="s">
        <v>312</v>
      </c>
      <c r="U314" s="93" t="s">
        <v>413</v>
      </c>
      <c r="V314" s="93" t="s">
        <v>298</v>
      </c>
      <c r="W314" s="93" t="s">
        <v>299</v>
      </c>
      <c r="X314" s="93" t="s">
        <v>2133</v>
      </c>
      <c r="Y314" s="93" t="s">
        <v>2135</v>
      </c>
      <c r="Z314" s="96" t="s">
        <v>302</v>
      </c>
      <c r="AA314" s="97" t="n">
        <v>1029</v>
      </c>
      <c r="AB314" s="94" t="n">
        <v>4092</v>
      </c>
      <c r="AC314" s="94" t="n">
        <v>92</v>
      </c>
      <c r="AD314" s="94" t="n">
        <v>18136</v>
      </c>
      <c r="AE314" s="93" t="s">
        <v>2136</v>
      </c>
      <c r="AF314" s="93" t="s">
        <v>2137</v>
      </c>
      <c r="AG314" s="93" t="s">
        <v>283</v>
      </c>
      <c r="AH314" s="93" t="s">
        <v>283</v>
      </c>
      <c r="AI314" s="94" t="n">
        <v>5</v>
      </c>
      <c r="AJ314" s="94" t="n">
        <v>45</v>
      </c>
      <c r="AK314" s="94" t="n">
        <v>0</v>
      </c>
      <c r="AL314" s="94" t="n">
        <v>0</v>
      </c>
      <c r="AM314" s="94" t="n">
        <v>50</v>
      </c>
      <c r="AN314" s="93"/>
      <c r="AO314" s="93"/>
      <c r="AP314" s="93"/>
      <c r="AQ314" s="93"/>
      <c r="AR314" s="93"/>
    </row>
    <row r="315" customFormat="false" ht="15.75" hidden="false" customHeight="false" outlineLevel="0" collapsed="false">
      <c r="A315" s="98" t="s">
        <v>136</v>
      </c>
      <c r="B315" s="99" t="n">
        <v>3242</v>
      </c>
      <c r="C315" s="98" t="s">
        <v>2138</v>
      </c>
      <c r="D315" s="98"/>
      <c r="E315" s="98"/>
      <c r="F315" s="98"/>
      <c r="G315" s="98" t="s">
        <v>284</v>
      </c>
      <c r="H315" s="98" t="s">
        <v>2047</v>
      </c>
      <c r="I315" s="98" t="s">
        <v>2048</v>
      </c>
      <c r="J315" s="98" t="s">
        <v>2049</v>
      </c>
      <c r="K315" s="98" t="s">
        <v>2050</v>
      </c>
      <c r="L315" s="98" t="s">
        <v>2051</v>
      </c>
      <c r="M315" s="98" t="s">
        <v>2052</v>
      </c>
      <c r="N315" s="98" t="s">
        <v>2087</v>
      </c>
      <c r="O315" s="98" t="s">
        <v>2139</v>
      </c>
      <c r="P315" s="98" t="s">
        <v>329</v>
      </c>
      <c r="Q315" s="98" t="s">
        <v>2114</v>
      </c>
      <c r="R315" s="98" t="s">
        <v>2140</v>
      </c>
      <c r="S315" s="98" t="s">
        <v>2141</v>
      </c>
      <c r="T315" s="98" t="s">
        <v>312</v>
      </c>
      <c r="U315" s="98" t="s">
        <v>413</v>
      </c>
      <c r="V315" s="98" t="s">
        <v>298</v>
      </c>
      <c r="W315" s="98" t="s">
        <v>299</v>
      </c>
      <c r="X315" s="98" t="s">
        <v>2142</v>
      </c>
      <c r="Y315" s="98" t="s">
        <v>2143</v>
      </c>
      <c r="Z315" s="101" t="s">
        <v>302</v>
      </c>
      <c r="AA315" s="102" t="n">
        <v>1029</v>
      </c>
      <c r="AB315" s="99" t="n">
        <v>4092</v>
      </c>
      <c r="AC315" s="99" t="n">
        <v>93</v>
      </c>
      <c r="AD315" s="99" t="n">
        <v>18161</v>
      </c>
      <c r="AE315" s="98" t="s">
        <v>2144</v>
      </c>
      <c r="AF315" s="98" t="s">
        <v>2145</v>
      </c>
      <c r="AG315" s="98" t="s">
        <v>2145</v>
      </c>
      <c r="AH315" s="98" t="s">
        <v>2145</v>
      </c>
      <c r="AI315" s="99" t="n">
        <v>2</v>
      </c>
      <c r="AJ315" s="99" t="n">
        <v>1</v>
      </c>
      <c r="AK315" s="99" t="n">
        <v>1</v>
      </c>
      <c r="AL315" s="99" t="n">
        <v>1</v>
      </c>
      <c r="AM315" s="99" t="n">
        <v>2</v>
      </c>
      <c r="AN315" s="98" t="s">
        <v>283</v>
      </c>
      <c r="AO315" s="98" t="s">
        <v>2146</v>
      </c>
      <c r="AP315" s="98" t="s">
        <v>2146</v>
      </c>
      <c r="AQ315" s="98" t="s">
        <v>283</v>
      </c>
      <c r="AR315" s="99" t="n">
        <v>0</v>
      </c>
    </row>
    <row r="316" customFormat="false" ht="15.75" hidden="false" customHeight="false" outlineLevel="0" collapsed="false">
      <c r="A316" s="93" t="s">
        <v>173</v>
      </c>
      <c r="B316" s="93"/>
      <c r="C316" s="93"/>
      <c r="D316" s="93"/>
      <c r="E316" s="93"/>
      <c r="F316" s="93"/>
      <c r="G316" s="93" t="s">
        <v>284</v>
      </c>
      <c r="H316" s="93" t="s">
        <v>2047</v>
      </c>
      <c r="I316" s="93" t="s">
        <v>2048</v>
      </c>
      <c r="J316" s="93" t="s">
        <v>2049</v>
      </c>
      <c r="K316" s="93" t="s">
        <v>2050</v>
      </c>
      <c r="L316" s="93" t="s">
        <v>2051</v>
      </c>
      <c r="M316" s="93" t="s">
        <v>2052</v>
      </c>
      <c r="N316" s="93" t="s">
        <v>174</v>
      </c>
      <c r="O316" s="93" t="s">
        <v>2147</v>
      </c>
      <c r="P316" s="93" t="s">
        <v>329</v>
      </c>
      <c r="Q316" s="93" t="s">
        <v>2148</v>
      </c>
      <c r="R316" s="93" t="s">
        <v>2149</v>
      </c>
      <c r="S316" s="93" t="s">
        <v>2150</v>
      </c>
      <c r="T316" s="93" t="s">
        <v>296</v>
      </c>
      <c r="U316" s="93" t="s">
        <v>413</v>
      </c>
      <c r="V316" s="93" t="s">
        <v>298</v>
      </c>
      <c r="W316" s="93" t="s">
        <v>299</v>
      </c>
      <c r="X316" s="93" t="s">
        <v>2151</v>
      </c>
      <c r="Y316" s="93" t="s">
        <v>2152</v>
      </c>
      <c r="Z316" s="96" t="s">
        <v>302</v>
      </c>
      <c r="AA316" s="97" t="n">
        <v>1029</v>
      </c>
      <c r="AB316" s="94" t="n">
        <v>4095</v>
      </c>
      <c r="AC316" s="94" t="n">
        <v>94</v>
      </c>
      <c r="AD316" s="94" t="n">
        <v>18165</v>
      </c>
      <c r="AE316" s="93" t="s">
        <v>2153</v>
      </c>
      <c r="AF316" s="93" t="s">
        <v>2154</v>
      </c>
      <c r="AG316" s="93" t="s">
        <v>2154</v>
      </c>
      <c r="AH316" s="93" t="s">
        <v>2155</v>
      </c>
      <c r="AI316" s="94" t="n">
        <v>99.26</v>
      </c>
      <c r="AJ316" s="94" t="n">
        <v>99.26</v>
      </c>
      <c r="AK316" s="94" t="n">
        <v>99.26</v>
      </c>
      <c r="AL316" s="94" t="n">
        <v>99.26</v>
      </c>
      <c r="AM316" s="94" t="n">
        <v>99.26</v>
      </c>
      <c r="AN316" s="93" t="s">
        <v>283</v>
      </c>
      <c r="AO316" s="93" t="s">
        <v>2156</v>
      </c>
      <c r="AP316" s="93" t="s">
        <v>2156</v>
      </c>
      <c r="AQ316" s="93" t="s">
        <v>283</v>
      </c>
      <c r="AR316" s="94" t="n">
        <v>0</v>
      </c>
    </row>
    <row r="317" customFormat="false" ht="15.75" hidden="false" customHeight="false" outlineLevel="0" collapsed="false">
      <c r="A317" s="98" t="s">
        <v>2157</v>
      </c>
      <c r="B317" s="98"/>
      <c r="C317" s="98"/>
      <c r="D317" s="98"/>
      <c r="E317" s="98"/>
      <c r="F317" s="98"/>
      <c r="G317" s="98" t="s">
        <v>284</v>
      </c>
      <c r="H317" s="98" t="s">
        <v>2047</v>
      </c>
      <c r="I317" s="98" t="s">
        <v>2048</v>
      </c>
      <c r="J317" s="98" t="s">
        <v>2049</v>
      </c>
      <c r="K317" s="98" t="s">
        <v>2050</v>
      </c>
      <c r="L317" s="98" t="s">
        <v>2051</v>
      </c>
      <c r="M317" s="98" t="s">
        <v>2052</v>
      </c>
      <c r="N317" s="98" t="s">
        <v>154</v>
      </c>
      <c r="O317" s="98" t="s">
        <v>2147</v>
      </c>
      <c r="P317" s="98" t="s">
        <v>329</v>
      </c>
      <c r="Q317" s="98" t="s">
        <v>2114</v>
      </c>
      <c r="R317" s="98" t="s">
        <v>2158</v>
      </c>
      <c r="S317" s="98" t="s">
        <v>2150</v>
      </c>
      <c r="T317" s="98" t="s">
        <v>296</v>
      </c>
      <c r="U317" s="98" t="s">
        <v>413</v>
      </c>
      <c r="V317" s="98" t="s">
        <v>298</v>
      </c>
      <c r="W317" s="98" t="s">
        <v>299</v>
      </c>
      <c r="X317" s="98" t="s">
        <v>2151</v>
      </c>
      <c r="Y317" s="98"/>
      <c r="Z317" s="101" t="s">
        <v>302</v>
      </c>
      <c r="AA317" s="102" t="n">
        <v>1029</v>
      </c>
      <c r="AB317" s="99" t="n">
        <v>4096</v>
      </c>
      <c r="AC317" s="99" t="n">
        <v>94</v>
      </c>
      <c r="AD317" s="99" t="n">
        <v>18165</v>
      </c>
      <c r="AE317" s="98" t="s">
        <v>1516</v>
      </c>
      <c r="AF317" s="98" t="s">
        <v>283</v>
      </c>
      <c r="AG317" s="98" t="s">
        <v>283</v>
      </c>
      <c r="AH317" s="98" t="s">
        <v>283</v>
      </c>
      <c r="AI317" s="99" t="n">
        <v>99.77</v>
      </c>
      <c r="AJ317" s="99" t="n">
        <v>99.77</v>
      </c>
      <c r="AK317" s="99" t="n">
        <v>99.77</v>
      </c>
      <c r="AL317" s="99" t="n">
        <v>99.77</v>
      </c>
      <c r="AM317" s="99" t="n">
        <v>99.77</v>
      </c>
      <c r="AN317" s="98"/>
      <c r="AO317" s="98"/>
      <c r="AP317" s="98"/>
      <c r="AQ317" s="98"/>
      <c r="AR317" s="98"/>
    </row>
    <row r="318" customFormat="false" ht="15.75" hidden="false" customHeight="false" outlineLevel="0" collapsed="false">
      <c r="A318" s="93" t="s">
        <v>207</v>
      </c>
      <c r="B318" s="94" t="n">
        <v>3304</v>
      </c>
      <c r="C318" s="93" t="s">
        <v>2159</v>
      </c>
      <c r="D318" s="93" t="s">
        <v>1534</v>
      </c>
      <c r="E318" s="93" t="s">
        <v>1534</v>
      </c>
      <c r="F318" s="93" t="s">
        <v>283</v>
      </c>
      <c r="G318" s="93" t="s">
        <v>1621</v>
      </c>
      <c r="H318" s="93" t="s">
        <v>1622</v>
      </c>
      <c r="I318" s="93" t="s">
        <v>2160</v>
      </c>
      <c r="J318" s="93" t="s">
        <v>2161</v>
      </c>
      <c r="K318" s="93" t="s">
        <v>2162</v>
      </c>
      <c r="L318" s="93" t="s">
        <v>2163</v>
      </c>
      <c r="M318" s="93" t="s">
        <v>2164</v>
      </c>
      <c r="N318" s="93" t="s">
        <v>208</v>
      </c>
      <c r="O318" s="93" t="s">
        <v>2165</v>
      </c>
      <c r="P318" s="93" t="s">
        <v>292</v>
      </c>
      <c r="Q318" s="93" t="s">
        <v>2166</v>
      </c>
      <c r="R318" s="93" t="s">
        <v>2167</v>
      </c>
      <c r="S318" s="93" t="s">
        <v>2168</v>
      </c>
      <c r="T318" s="93" t="s">
        <v>312</v>
      </c>
      <c r="U318" s="93" t="s">
        <v>297</v>
      </c>
      <c r="V318" s="93" t="s">
        <v>298</v>
      </c>
      <c r="W318" s="93" t="s">
        <v>299</v>
      </c>
      <c r="X318" s="93" t="s">
        <v>2169</v>
      </c>
      <c r="Y318" s="93" t="s">
        <v>2170</v>
      </c>
      <c r="Z318" s="96" t="s">
        <v>302</v>
      </c>
      <c r="AA318" s="97" t="n">
        <v>1032</v>
      </c>
      <c r="AB318" s="94" t="n">
        <v>4300</v>
      </c>
      <c r="AC318" s="94" t="n">
        <v>95</v>
      </c>
      <c r="AD318" s="94" t="n">
        <v>18353</v>
      </c>
      <c r="AE318" s="93" t="s">
        <v>986</v>
      </c>
      <c r="AF318" s="93" t="s">
        <v>2171</v>
      </c>
      <c r="AG318" s="93" t="s">
        <v>2171</v>
      </c>
      <c r="AH318" s="93" t="s">
        <v>2171</v>
      </c>
      <c r="AI318" s="94" t="n">
        <v>200</v>
      </c>
      <c r="AJ318" s="94" t="n">
        <v>500</v>
      </c>
      <c r="AK318" s="94" t="n">
        <v>500</v>
      </c>
      <c r="AL318" s="94" t="n">
        <v>500</v>
      </c>
      <c r="AM318" s="94" t="n">
        <v>1700</v>
      </c>
      <c r="AN318" s="93"/>
      <c r="AO318" s="93"/>
      <c r="AP318" s="93"/>
      <c r="AQ318" s="93"/>
      <c r="AR318" s="93"/>
    </row>
    <row r="319" customFormat="false" ht="15.75" hidden="false" customHeight="false" outlineLevel="0" collapsed="false">
      <c r="A319" s="98" t="s">
        <v>207</v>
      </c>
      <c r="B319" s="99" t="n">
        <v>3305</v>
      </c>
      <c r="C319" s="98" t="s">
        <v>2172</v>
      </c>
      <c r="D319" s="98" t="s">
        <v>1534</v>
      </c>
      <c r="E319" s="98" t="s">
        <v>1534</v>
      </c>
      <c r="F319" s="98" t="s">
        <v>283</v>
      </c>
      <c r="G319" s="98" t="s">
        <v>1621</v>
      </c>
      <c r="H319" s="98" t="s">
        <v>1622</v>
      </c>
      <c r="I319" s="98" t="s">
        <v>2160</v>
      </c>
      <c r="J319" s="98" t="s">
        <v>2161</v>
      </c>
      <c r="K319" s="98" t="s">
        <v>2162</v>
      </c>
      <c r="L319" s="98" t="s">
        <v>2163</v>
      </c>
      <c r="M319" s="98" t="s">
        <v>2164</v>
      </c>
      <c r="N319" s="98" t="s">
        <v>208</v>
      </c>
      <c r="O319" s="98" t="s">
        <v>2165</v>
      </c>
      <c r="P319" s="98" t="s">
        <v>292</v>
      </c>
      <c r="Q319" s="98" t="s">
        <v>2166</v>
      </c>
      <c r="R319" s="98" t="s">
        <v>2167</v>
      </c>
      <c r="S319" s="98" t="s">
        <v>2173</v>
      </c>
      <c r="T319" s="98" t="s">
        <v>433</v>
      </c>
      <c r="U319" s="98" t="s">
        <v>297</v>
      </c>
      <c r="V319" s="98" t="s">
        <v>298</v>
      </c>
      <c r="W319" s="98" t="s">
        <v>386</v>
      </c>
      <c r="X319" s="98" t="s">
        <v>2174</v>
      </c>
      <c r="Y319" s="98" t="s">
        <v>2175</v>
      </c>
      <c r="Z319" s="101" t="s">
        <v>302</v>
      </c>
      <c r="AA319" s="102" t="n">
        <v>1032</v>
      </c>
      <c r="AB319" s="99" t="n">
        <v>4300</v>
      </c>
      <c r="AC319" s="99" t="n">
        <v>95</v>
      </c>
      <c r="AD319" s="99" t="n">
        <v>18460</v>
      </c>
      <c r="AE319" s="98" t="s">
        <v>641</v>
      </c>
      <c r="AF319" s="98" t="s">
        <v>641</v>
      </c>
      <c r="AG319" s="98" t="s">
        <v>641</v>
      </c>
      <c r="AH319" s="98" t="s">
        <v>641</v>
      </c>
      <c r="AI319" s="99" t="n">
        <v>500</v>
      </c>
      <c r="AJ319" s="99" t="n">
        <v>500</v>
      </c>
      <c r="AK319" s="99" t="n">
        <v>500</v>
      </c>
      <c r="AL319" s="99" t="n">
        <v>500</v>
      </c>
      <c r="AM319" s="99" t="n">
        <v>2000</v>
      </c>
      <c r="AN319" s="98"/>
      <c r="AO319" s="98"/>
      <c r="AP319" s="98"/>
      <c r="AQ319" s="98"/>
      <c r="AR319" s="98"/>
    </row>
    <row r="320" customFormat="false" ht="15.75" hidden="false" customHeight="false" outlineLevel="0" collapsed="false">
      <c r="A320" s="93" t="s">
        <v>207</v>
      </c>
      <c r="B320" s="94" t="n">
        <v>3306</v>
      </c>
      <c r="C320" s="93" t="s">
        <v>2176</v>
      </c>
      <c r="D320" s="93" t="s">
        <v>1335</v>
      </c>
      <c r="E320" s="93" t="s">
        <v>1335</v>
      </c>
      <c r="F320" s="93" t="s">
        <v>283</v>
      </c>
      <c r="G320" s="93" t="s">
        <v>1621</v>
      </c>
      <c r="H320" s="93" t="s">
        <v>1622</v>
      </c>
      <c r="I320" s="93" t="s">
        <v>2160</v>
      </c>
      <c r="J320" s="93" t="s">
        <v>2161</v>
      </c>
      <c r="K320" s="93" t="s">
        <v>2162</v>
      </c>
      <c r="L320" s="93" t="s">
        <v>2163</v>
      </c>
      <c r="M320" s="93" t="s">
        <v>2164</v>
      </c>
      <c r="N320" s="93" t="s">
        <v>208</v>
      </c>
      <c r="O320" s="93" t="s">
        <v>2177</v>
      </c>
      <c r="P320" s="93" t="s">
        <v>292</v>
      </c>
      <c r="Q320" s="93" t="s">
        <v>2178</v>
      </c>
      <c r="R320" s="93" t="s">
        <v>2167</v>
      </c>
      <c r="S320" s="93" t="s">
        <v>2179</v>
      </c>
      <c r="T320" s="93" t="s">
        <v>312</v>
      </c>
      <c r="U320" s="93" t="s">
        <v>297</v>
      </c>
      <c r="V320" s="93" t="s">
        <v>298</v>
      </c>
      <c r="W320" s="93" t="s">
        <v>299</v>
      </c>
      <c r="X320" s="93" t="s">
        <v>2180</v>
      </c>
      <c r="Y320" s="93" t="s">
        <v>2181</v>
      </c>
      <c r="Z320" s="96" t="s">
        <v>302</v>
      </c>
      <c r="AA320" s="97" t="n">
        <v>1032</v>
      </c>
      <c r="AB320" s="94" t="n">
        <v>4300</v>
      </c>
      <c r="AC320" s="94" t="n">
        <v>96</v>
      </c>
      <c r="AD320" s="94" t="n">
        <v>18358</v>
      </c>
      <c r="AE320" s="93" t="s">
        <v>392</v>
      </c>
      <c r="AF320" s="93" t="s">
        <v>392</v>
      </c>
      <c r="AG320" s="93" t="s">
        <v>392</v>
      </c>
      <c r="AH320" s="93" t="s">
        <v>392</v>
      </c>
      <c r="AI320" s="94" t="n">
        <v>1</v>
      </c>
      <c r="AJ320" s="94" t="n">
        <v>1</v>
      </c>
      <c r="AK320" s="94" t="n">
        <v>1</v>
      </c>
      <c r="AL320" s="94" t="n">
        <v>1</v>
      </c>
      <c r="AM320" s="94" t="n">
        <v>4</v>
      </c>
      <c r="AN320" s="93"/>
      <c r="AO320" s="93"/>
      <c r="AP320" s="93"/>
      <c r="AQ320" s="93"/>
      <c r="AR320" s="93"/>
    </row>
    <row r="321" customFormat="false" ht="15.75" hidden="false" customHeight="false" outlineLevel="0" collapsed="false">
      <c r="A321" s="98" t="s">
        <v>207</v>
      </c>
      <c r="B321" s="98"/>
      <c r="C321" s="98"/>
      <c r="D321" s="98"/>
      <c r="E321" s="98"/>
      <c r="F321" s="98"/>
      <c r="G321" s="98" t="s">
        <v>1621</v>
      </c>
      <c r="H321" s="98" t="s">
        <v>1622</v>
      </c>
      <c r="I321" s="98" t="s">
        <v>2160</v>
      </c>
      <c r="J321" s="98" t="s">
        <v>2161</v>
      </c>
      <c r="K321" s="98" t="s">
        <v>2162</v>
      </c>
      <c r="L321" s="98" t="s">
        <v>2163</v>
      </c>
      <c r="M321" s="98" t="s">
        <v>2164</v>
      </c>
      <c r="N321" s="98" t="s">
        <v>208</v>
      </c>
      <c r="O321" s="98" t="s">
        <v>2177</v>
      </c>
      <c r="P321" s="98" t="s">
        <v>292</v>
      </c>
      <c r="Q321" s="98" t="s">
        <v>2178</v>
      </c>
      <c r="R321" s="98" t="s">
        <v>2167</v>
      </c>
      <c r="S321" s="98" t="s">
        <v>2182</v>
      </c>
      <c r="T321" s="98" t="s">
        <v>376</v>
      </c>
      <c r="U321" s="98" t="s">
        <v>297</v>
      </c>
      <c r="V321" s="98" t="s">
        <v>298</v>
      </c>
      <c r="W321" s="98" t="s">
        <v>2183</v>
      </c>
      <c r="X321" s="98" t="s">
        <v>2184</v>
      </c>
      <c r="Y321" s="98" t="s">
        <v>2185</v>
      </c>
      <c r="Z321" s="101" t="s">
        <v>302</v>
      </c>
      <c r="AA321" s="102" t="n">
        <v>1032</v>
      </c>
      <c r="AB321" s="99" t="n">
        <v>4300</v>
      </c>
      <c r="AC321" s="99" t="n">
        <v>96</v>
      </c>
      <c r="AD321" s="99" t="n">
        <v>19502</v>
      </c>
      <c r="AE321" s="98" t="s">
        <v>1673</v>
      </c>
      <c r="AF321" s="98" t="s">
        <v>1673</v>
      </c>
      <c r="AG321" s="98" t="s">
        <v>1673</v>
      </c>
      <c r="AH321" s="98" t="s">
        <v>1673</v>
      </c>
      <c r="AI321" s="99" t="n">
        <v>3</v>
      </c>
      <c r="AJ321" s="99" t="n">
        <v>3</v>
      </c>
      <c r="AK321" s="99" t="n">
        <v>3</v>
      </c>
      <c r="AL321" s="99" t="n">
        <v>3</v>
      </c>
      <c r="AM321" s="99" t="n">
        <v>12</v>
      </c>
      <c r="AN321" s="98"/>
      <c r="AO321" s="98"/>
      <c r="AP321" s="98"/>
      <c r="AQ321" s="98"/>
      <c r="AR321" s="98"/>
    </row>
    <row r="322" customFormat="false" ht="15.75" hidden="false" customHeight="false" outlineLevel="0" collapsed="false">
      <c r="A322" s="93" t="s">
        <v>207</v>
      </c>
      <c r="B322" s="94" t="n">
        <v>3297</v>
      </c>
      <c r="C322" s="93" t="s">
        <v>2186</v>
      </c>
      <c r="D322" s="93" t="s">
        <v>1534</v>
      </c>
      <c r="E322" s="93" t="s">
        <v>1534</v>
      </c>
      <c r="F322" s="93" t="s">
        <v>283</v>
      </c>
      <c r="G322" s="93" t="s">
        <v>1621</v>
      </c>
      <c r="H322" s="93" t="s">
        <v>1622</v>
      </c>
      <c r="I322" s="93" t="s">
        <v>2160</v>
      </c>
      <c r="J322" s="93" t="s">
        <v>2161</v>
      </c>
      <c r="K322" s="93" t="s">
        <v>2162</v>
      </c>
      <c r="L322" s="93" t="s">
        <v>2163</v>
      </c>
      <c r="M322" s="93" t="s">
        <v>2164</v>
      </c>
      <c r="N322" s="93" t="s">
        <v>208</v>
      </c>
      <c r="O322" s="93" t="s">
        <v>2177</v>
      </c>
      <c r="P322" s="93" t="s">
        <v>292</v>
      </c>
      <c r="Q322" s="93" t="s">
        <v>2178</v>
      </c>
      <c r="R322" s="93" t="s">
        <v>2167</v>
      </c>
      <c r="S322" s="93" t="s">
        <v>2187</v>
      </c>
      <c r="T322" s="93" t="s">
        <v>376</v>
      </c>
      <c r="U322" s="93" t="s">
        <v>297</v>
      </c>
      <c r="V322" s="93" t="s">
        <v>298</v>
      </c>
      <c r="W322" s="93" t="s">
        <v>299</v>
      </c>
      <c r="X322" s="93" t="s">
        <v>2188</v>
      </c>
      <c r="Y322" s="93" t="s">
        <v>2189</v>
      </c>
      <c r="Z322" s="96" t="s">
        <v>302</v>
      </c>
      <c r="AA322" s="97" t="n">
        <v>1032</v>
      </c>
      <c r="AB322" s="94" t="n">
        <v>4300</v>
      </c>
      <c r="AC322" s="94" t="n">
        <v>96</v>
      </c>
      <c r="AD322" s="94" t="n">
        <v>19503</v>
      </c>
      <c r="AE322" s="93" t="s">
        <v>688</v>
      </c>
      <c r="AF322" s="93" t="s">
        <v>688</v>
      </c>
      <c r="AG322" s="93" t="s">
        <v>688</v>
      </c>
      <c r="AH322" s="93" t="s">
        <v>688</v>
      </c>
      <c r="AI322" s="94" t="n">
        <v>3</v>
      </c>
      <c r="AJ322" s="94" t="n">
        <v>3</v>
      </c>
      <c r="AK322" s="94" t="n">
        <v>3</v>
      </c>
      <c r="AL322" s="94" t="n">
        <v>3</v>
      </c>
      <c r="AM322" s="94" t="n">
        <v>3</v>
      </c>
      <c r="AN322" s="93"/>
      <c r="AO322" s="93"/>
      <c r="AP322" s="93"/>
      <c r="AQ322" s="93"/>
      <c r="AR322" s="93"/>
    </row>
    <row r="323" customFormat="false" ht="15.75" hidden="false" customHeight="false" outlineLevel="0" collapsed="false">
      <c r="A323" s="98" t="s">
        <v>207</v>
      </c>
      <c r="B323" s="98"/>
      <c r="C323" s="98"/>
      <c r="D323" s="98"/>
      <c r="E323" s="98"/>
      <c r="F323" s="98"/>
      <c r="G323" s="98" t="s">
        <v>1621</v>
      </c>
      <c r="H323" s="98" t="s">
        <v>1622</v>
      </c>
      <c r="I323" s="98" t="s">
        <v>2160</v>
      </c>
      <c r="J323" s="98" t="s">
        <v>2161</v>
      </c>
      <c r="K323" s="98" t="s">
        <v>2162</v>
      </c>
      <c r="L323" s="98" t="s">
        <v>2163</v>
      </c>
      <c r="M323" s="98" t="s">
        <v>2164</v>
      </c>
      <c r="N323" s="98" t="s">
        <v>208</v>
      </c>
      <c r="O323" s="98" t="s">
        <v>2177</v>
      </c>
      <c r="P323" s="98" t="s">
        <v>292</v>
      </c>
      <c r="Q323" s="98" t="s">
        <v>2178</v>
      </c>
      <c r="R323" s="98" t="s">
        <v>2167</v>
      </c>
      <c r="S323" s="98" t="s">
        <v>2190</v>
      </c>
      <c r="T323" s="98" t="s">
        <v>376</v>
      </c>
      <c r="U323" s="98" t="s">
        <v>297</v>
      </c>
      <c r="V323" s="98" t="s">
        <v>298</v>
      </c>
      <c r="W323" s="98" t="s">
        <v>299</v>
      </c>
      <c r="X323" s="98" t="s">
        <v>2191</v>
      </c>
      <c r="Y323" s="98" t="s">
        <v>2192</v>
      </c>
      <c r="Z323" s="101" t="s">
        <v>302</v>
      </c>
      <c r="AA323" s="102" t="n">
        <v>1032</v>
      </c>
      <c r="AB323" s="99" t="n">
        <v>4300</v>
      </c>
      <c r="AC323" s="99" t="n">
        <v>96</v>
      </c>
      <c r="AD323" s="99" t="n">
        <v>19504</v>
      </c>
      <c r="AE323" s="98" t="s">
        <v>2193</v>
      </c>
      <c r="AF323" s="98" t="s">
        <v>2193</v>
      </c>
      <c r="AG323" s="98" t="s">
        <v>2193</v>
      </c>
      <c r="AH323" s="98" t="s">
        <v>2193</v>
      </c>
      <c r="AI323" s="99" t="n">
        <v>3</v>
      </c>
      <c r="AJ323" s="99" t="n">
        <v>3</v>
      </c>
      <c r="AK323" s="99" t="n">
        <v>3</v>
      </c>
      <c r="AL323" s="99" t="n">
        <v>3</v>
      </c>
      <c r="AM323" s="99" t="n">
        <v>12</v>
      </c>
      <c r="AN323" s="98"/>
      <c r="AO323" s="98"/>
      <c r="AP323" s="98"/>
      <c r="AQ323" s="98"/>
      <c r="AR323" s="98"/>
    </row>
    <row r="324" customFormat="false" ht="15.75" hidden="false" customHeight="false" outlineLevel="0" collapsed="false">
      <c r="A324" s="93" t="s">
        <v>207</v>
      </c>
      <c r="B324" s="93"/>
      <c r="C324" s="93"/>
      <c r="D324" s="93"/>
      <c r="E324" s="93"/>
      <c r="F324" s="93"/>
      <c r="G324" s="93" t="s">
        <v>1621</v>
      </c>
      <c r="H324" s="93" t="s">
        <v>1622</v>
      </c>
      <c r="I324" s="93" t="s">
        <v>2160</v>
      </c>
      <c r="J324" s="93" t="s">
        <v>2161</v>
      </c>
      <c r="K324" s="93" t="s">
        <v>2162</v>
      </c>
      <c r="L324" s="93" t="s">
        <v>2163</v>
      </c>
      <c r="M324" s="93" t="s">
        <v>2164</v>
      </c>
      <c r="N324" s="93" t="s">
        <v>208</v>
      </c>
      <c r="O324" s="93" t="s">
        <v>2177</v>
      </c>
      <c r="P324" s="93" t="s">
        <v>292</v>
      </c>
      <c r="Q324" s="93" t="s">
        <v>2178</v>
      </c>
      <c r="R324" s="93" t="s">
        <v>2167</v>
      </c>
      <c r="S324" s="93" t="s">
        <v>2194</v>
      </c>
      <c r="T324" s="93" t="s">
        <v>376</v>
      </c>
      <c r="U324" s="93" t="s">
        <v>297</v>
      </c>
      <c r="V324" s="93" t="s">
        <v>298</v>
      </c>
      <c r="W324" s="93" t="s">
        <v>299</v>
      </c>
      <c r="X324" s="93" t="s">
        <v>2195</v>
      </c>
      <c r="Y324" s="93" t="s">
        <v>2196</v>
      </c>
      <c r="Z324" s="96" t="s">
        <v>302</v>
      </c>
      <c r="AA324" s="97" t="n">
        <v>1032</v>
      </c>
      <c r="AB324" s="94" t="n">
        <v>4300</v>
      </c>
      <c r="AC324" s="94" t="n">
        <v>96</v>
      </c>
      <c r="AD324" s="94" t="n">
        <v>19522</v>
      </c>
      <c r="AE324" s="93" t="s">
        <v>1803</v>
      </c>
      <c r="AF324" s="93" t="s">
        <v>1803</v>
      </c>
      <c r="AG324" s="93" t="s">
        <v>1803</v>
      </c>
      <c r="AH324" s="93" t="s">
        <v>1803</v>
      </c>
      <c r="AI324" s="94" t="n">
        <v>3</v>
      </c>
      <c r="AJ324" s="94" t="n">
        <v>3</v>
      </c>
      <c r="AK324" s="94" t="n">
        <v>3</v>
      </c>
      <c r="AL324" s="94" t="n">
        <v>3</v>
      </c>
      <c r="AM324" s="94" t="n">
        <v>12</v>
      </c>
      <c r="AN324" s="93"/>
      <c r="AO324" s="93"/>
      <c r="AP324" s="93"/>
      <c r="AQ324" s="93"/>
      <c r="AR324" s="93"/>
    </row>
    <row r="325" customFormat="false" ht="15.75" hidden="false" customHeight="false" outlineLevel="0" collapsed="false">
      <c r="A325" s="98" t="s">
        <v>125</v>
      </c>
      <c r="B325" s="98"/>
      <c r="C325" s="98"/>
      <c r="D325" s="98"/>
      <c r="E325" s="98"/>
      <c r="F325" s="98"/>
      <c r="G325" s="98" t="s">
        <v>1621</v>
      </c>
      <c r="H325" s="98" t="s">
        <v>1622</v>
      </c>
      <c r="I325" s="98" t="s">
        <v>2160</v>
      </c>
      <c r="J325" s="98" t="s">
        <v>2161</v>
      </c>
      <c r="K325" s="98" t="s">
        <v>2162</v>
      </c>
      <c r="L325" s="98" t="s">
        <v>2163</v>
      </c>
      <c r="M325" s="98" t="s">
        <v>2164</v>
      </c>
      <c r="N325" s="98" t="s">
        <v>126</v>
      </c>
      <c r="O325" s="98" t="s">
        <v>2197</v>
      </c>
      <c r="P325" s="98" t="s">
        <v>329</v>
      </c>
      <c r="Q325" s="98" t="s">
        <v>2198</v>
      </c>
      <c r="R325" s="98" t="s">
        <v>2199</v>
      </c>
      <c r="S325" s="98" t="s">
        <v>2200</v>
      </c>
      <c r="T325" s="98" t="s">
        <v>376</v>
      </c>
      <c r="U325" s="98" t="s">
        <v>413</v>
      </c>
      <c r="V325" s="98" t="s">
        <v>298</v>
      </c>
      <c r="W325" s="98" t="s">
        <v>386</v>
      </c>
      <c r="X325" s="98" t="s">
        <v>2201</v>
      </c>
      <c r="Y325" s="98" t="s">
        <v>2202</v>
      </c>
      <c r="Z325" s="101" t="s">
        <v>302</v>
      </c>
      <c r="AA325" s="102" t="n">
        <v>1032</v>
      </c>
      <c r="AB325" s="99" t="n">
        <v>4362</v>
      </c>
      <c r="AC325" s="99" t="n">
        <v>97</v>
      </c>
      <c r="AD325" s="99" t="n">
        <v>8251</v>
      </c>
      <c r="AE325" s="98" t="s">
        <v>2203</v>
      </c>
      <c r="AF325" s="98" t="s">
        <v>2204</v>
      </c>
      <c r="AG325" s="98" t="s">
        <v>2205</v>
      </c>
      <c r="AH325" s="98" t="s">
        <v>2206</v>
      </c>
      <c r="AI325" s="99" t="n">
        <v>6920</v>
      </c>
      <c r="AJ325" s="99" t="n">
        <v>4800</v>
      </c>
      <c r="AK325" s="99" t="n">
        <v>5860</v>
      </c>
      <c r="AL325" s="99" t="n">
        <v>6000</v>
      </c>
      <c r="AM325" s="99" t="n">
        <v>23580</v>
      </c>
      <c r="AN325" s="98" t="s">
        <v>283</v>
      </c>
      <c r="AO325" s="98" t="s">
        <v>2207</v>
      </c>
      <c r="AP325" s="98" t="s">
        <v>2207</v>
      </c>
      <c r="AQ325" s="98" t="s">
        <v>283</v>
      </c>
      <c r="AR325" s="99" t="n">
        <v>715</v>
      </c>
    </row>
    <row r="326" customFormat="false" ht="15.75" hidden="false" customHeight="false" outlineLevel="0" collapsed="false">
      <c r="A326" s="93" t="s">
        <v>125</v>
      </c>
      <c r="B326" s="94" t="n">
        <v>3260</v>
      </c>
      <c r="C326" s="93" t="s">
        <v>2208</v>
      </c>
      <c r="D326" s="95" t="s">
        <v>281</v>
      </c>
      <c r="E326" s="93" t="s">
        <v>2209</v>
      </c>
      <c r="F326" s="93" t="s">
        <v>2210</v>
      </c>
      <c r="G326" s="93" t="s">
        <v>1621</v>
      </c>
      <c r="H326" s="93" t="s">
        <v>1622</v>
      </c>
      <c r="I326" s="93" t="s">
        <v>2160</v>
      </c>
      <c r="J326" s="93" t="s">
        <v>2161</v>
      </c>
      <c r="K326" s="93" t="s">
        <v>2162</v>
      </c>
      <c r="L326" s="93" t="s">
        <v>2163</v>
      </c>
      <c r="M326" s="93" t="s">
        <v>2164</v>
      </c>
      <c r="N326" s="93" t="s">
        <v>126</v>
      </c>
      <c r="O326" s="93" t="s">
        <v>2197</v>
      </c>
      <c r="P326" s="93" t="s">
        <v>329</v>
      </c>
      <c r="Q326" s="93" t="s">
        <v>2198</v>
      </c>
      <c r="R326" s="93" t="s">
        <v>2199</v>
      </c>
      <c r="S326" s="93" t="s">
        <v>2211</v>
      </c>
      <c r="T326" s="93" t="s">
        <v>376</v>
      </c>
      <c r="U326" s="93" t="s">
        <v>297</v>
      </c>
      <c r="V326" s="93" t="s">
        <v>298</v>
      </c>
      <c r="W326" s="93" t="s">
        <v>386</v>
      </c>
      <c r="X326" s="93" t="s">
        <v>2212</v>
      </c>
      <c r="Y326" s="93" t="s">
        <v>2196</v>
      </c>
      <c r="Z326" s="96" t="s">
        <v>302</v>
      </c>
      <c r="AA326" s="97" t="n">
        <v>1032</v>
      </c>
      <c r="AB326" s="94" t="n">
        <v>4362</v>
      </c>
      <c r="AC326" s="94" t="n">
        <v>97</v>
      </c>
      <c r="AD326" s="94" t="n">
        <v>15780</v>
      </c>
      <c r="AE326" s="93" t="s">
        <v>2213</v>
      </c>
      <c r="AF326" s="93" t="s">
        <v>2214</v>
      </c>
      <c r="AG326" s="93" t="s">
        <v>2215</v>
      </c>
      <c r="AH326" s="93" t="s">
        <v>2216</v>
      </c>
      <c r="AI326" s="94" t="n">
        <v>1714</v>
      </c>
      <c r="AJ326" s="94" t="n">
        <v>1984</v>
      </c>
      <c r="AK326" s="94" t="n">
        <v>1951</v>
      </c>
      <c r="AL326" s="94" t="n">
        <v>1909</v>
      </c>
      <c r="AM326" s="94" t="n">
        <v>7558</v>
      </c>
      <c r="AN326" s="93" t="s">
        <v>2217</v>
      </c>
      <c r="AO326" s="93" t="s">
        <v>283</v>
      </c>
      <c r="AP326" s="93" t="s">
        <v>2218</v>
      </c>
      <c r="AQ326" s="93" t="s">
        <v>2219</v>
      </c>
      <c r="AR326" s="94" t="n">
        <v>0</v>
      </c>
    </row>
    <row r="327" customFormat="false" ht="15.75" hidden="false" customHeight="false" outlineLevel="0" collapsed="false">
      <c r="A327" s="98" t="s">
        <v>125</v>
      </c>
      <c r="B327" s="99" t="n">
        <v>2248</v>
      </c>
      <c r="C327" s="98" t="s">
        <v>2220</v>
      </c>
      <c r="D327" s="100" t="s">
        <v>281</v>
      </c>
      <c r="E327" s="98" t="s">
        <v>2221</v>
      </c>
      <c r="F327" s="98" t="s">
        <v>2104</v>
      </c>
      <c r="G327" s="98" t="s">
        <v>1621</v>
      </c>
      <c r="H327" s="98" t="s">
        <v>1622</v>
      </c>
      <c r="I327" s="98" t="s">
        <v>2160</v>
      </c>
      <c r="J327" s="98" t="s">
        <v>2161</v>
      </c>
      <c r="K327" s="98" t="s">
        <v>2162</v>
      </c>
      <c r="L327" s="98" t="s">
        <v>2163</v>
      </c>
      <c r="M327" s="98" t="s">
        <v>2164</v>
      </c>
      <c r="N327" s="98" t="s">
        <v>126</v>
      </c>
      <c r="O327" s="98" t="s">
        <v>2222</v>
      </c>
      <c r="P327" s="98" t="s">
        <v>329</v>
      </c>
      <c r="Q327" s="98" t="s">
        <v>2198</v>
      </c>
      <c r="R327" s="98" t="s">
        <v>2223</v>
      </c>
      <c r="S327" s="98" t="s">
        <v>2224</v>
      </c>
      <c r="T327" s="98" t="s">
        <v>376</v>
      </c>
      <c r="U327" s="98" t="s">
        <v>297</v>
      </c>
      <c r="V327" s="98" t="s">
        <v>298</v>
      </c>
      <c r="W327" s="98" t="s">
        <v>299</v>
      </c>
      <c r="X327" s="98" t="s">
        <v>2225</v>
      </c>
      <c r="Y327" s="98" t="s">
        <v>2226</v>
      </c>
      <c r="Z327" s="101" t="s">
        <v>302</v>
      </c>
      <c r="AA327" s="102" t="n">
        <v>1032</v>
      </c>
      <c r="AB327" s="99" t="n">
        <v>4362</v>
      </c>
      <c r="AC327" s="99" t="n">
        <v>98</v>
      </c>
      <c r="AD327" s="99" t="n">
        <v>10684</v>
      </c>
      <c r="AE327" s="98" t="s">
        <v>2227</v>
      </c>
      <c r="AF327" s="98" t="s">
        <v>2228</v>
      </c>
      <c r="AG327" s="98" t="s">
        <v>2229</v>
      </c>
      <c r="AH327" s="98" t="s">
        <v>2230</v>
      </c>
      <c r="AI327" s="99" t="n">
        <v>39400</v>
      </c>
      <c r="AJ327" s="99" t="n">
        <v>41600</v>
      </c>
      <c r="AK327" s="99" t="n">
        <v>43680</v>
      </c>
      <c r="AL327" s="99" t="n">
        <v>45864</v>
      </c>
      <c r="AM327" s="99" t="n">
        <v>45864</v>
      </c>
      <c r="AN327" s="98" t="s">
        <v>2104</v>
      </c>
      <c r="AO327" s="98" t="s">
        <v>283</v>
      </c>
      <c r="AP327" s="98" t="s">
        <v>283</v>
      </c>
      <c r="AQ327" s="98" t="s">
        <v>1063</v>
      </c>
      <c r="AR327" s="99" t="n">
        <v>19840</v>
      </c>
    </row>
    <row r="328" customFormat="false" ht="15.75" hidden="false" customHeight="false" outlineLevel="0" collapsed="false">
      <c r="A328" s="93" t="s">
        <v>125</v>
      </c>
      <c r="B328" s="93"/>
      <c r="C328" s="93"/>
      <c r="D328" s="93"/>
      <c r="E328" s="93"/>
      <c r="F328" s="93"/>
      <c r="G328" s="93" t="s">
        <v>1621</v>
      </c>
      <c r="H328" s="93" t="s">
        <v>1622</v>
      </c>
      <c r="I328" s="93" t="s">
        <v>2160</v>
      </c>
      <c r="J328" s="93" t="s">
        <v>2161</v>
      </c>
      <c r="K328" s="93" t="s">
        <v>2162</v>
      </c>
      <c r="L328" s="93" t="s">
        <v>2163</v>
      </c>
      <c r="M328" s="93" t="s">
        <v>2164</v>
      </c>
      <c r="N328" s="93" t="s">
        <v>126</v>
      </c>
      <c r="O328" s="93" t="s">
        <v>2231</v>
      </c>
      <c r="P328" s="93" t="s">
        <v>329</v>
      </c>
      <c r="Q328" s="93" t="s">
        <v>2198</v>
      </c>
      <c r="R328" s="93" t="s">
        <v>2232</v>
      </c>
      <c r="S328" s="93" t="s">
        <v>2233</v>
      </c>
      <c r="T328" s="93" t="s">
        <v>376</v>
      </c>
      <c r="U328" s="93" t="s">
        <v>413</v>
      </c>
      <c r="V328" s="93" t="s">
        <v>298</v>
      </c>
      <c r="W328" s="93" t="s">
        <v>386</v>
      </c>
      <c r="X328" s="93" t="s">
        <v>2234</v>
      </c>
      <c r="Y328" s="93" t="s">
        <v>2235</v>
      </c>
      <c r="Z328" s="96" t="s">
        <v>302</v>
      </c>
      <c r="AA328" s="97" t="n">
        <v>1032</v>
      </c>
      <c r="AB328" s="94" t="n">
        <v>4362</v>
      </c>
      <c r="AC328" s="94" t="n">
        <v>99</v>
      </c>
      <c r="AD328" s="94" t="n">
        <v>6939</v>
      </c>
      <c r="AE328" s="93" t="s">
        <v>283</v>
      </c>
      <c r="AF328" s="93" t="s">
        <v>283</v>
      </c>
      <c r="AG328" s="93" t="s">
        <v>283</v>
      </c>
      <c r="AH328" s="93" t="s">
        <v>283</v>
      </c>
      <c r="AI328" s="94" t="n">
        <v>2</v>
      </c>
      <c r="AJ328" s="94" t="n">
        <v>2</v>
      </c>
      <c r="AK328" s="94" t="n">
        <v>1</v>
      </c>
      <c r="AL328" s="94" t="n">
        <v>1</v>
      </c>
      <c r="AM328" s="94" t="n">
        <v>6</v>
      </c>
      <c r="AN328" s="93" t="s">
        <v>283</v>
      </c>
      <c r="AO328" s="93" t="s">
        <v>2236</v>
      </c>
      <c r="AP328" s="93" t="s">
        <v>2236</v>
      </c>
      <c r="AQ328" s="93" t="s">
        <v>283</v>
      </c>
      <c r="AR328" s="94" t="n">
        <v>0</v>
      </c>
    </row>
    <row r="329" customFormat="false" ht="15.75" hidden="false" customHeight="false" outlineLevel="0" collapsed="false">
      <c r="A329" s="98" t="s">
        <v>125</v>
      </c>
      <c r="B329" s="99" t="n">
        <v>2178</v>
      </c>
      <c r="C329" s="98" t="s">
        <v>2237</v>
      </c>
      <c r="D329" s="100" t="s">
        <v>281</v>
      </c>
      <c r="E329" s="98" t="s">
        <v>2238</v>
      </c>
      <c r="F329" s="98" t="s">
        <v>2239</v>
      </c>
      <c r="G329" s="98" t="s">
        <v>1621</v>
      </c>
      <c r="H329" s="98" t="s">
        <v>1622</v>
      </c>
      <c r="I329" s="98" t="s">
        <v>2160</v>
      </c>
      <c r="J329" s="98" t="s">
        <v>2161</v>
      </c>
      <c r="K329" s="98" t="s">
        <v>2162</v>
      </c>
      <c r="L329" s="98" t="s">
        <v>2163</v>
      </c>
      <c r="M329" s="98" t="s">
        <v>2164</v>
      </c>
      <c r="N329" s="98" t="s">
        <v>126</v>
      </c>
      <c r="O329" s="98" t="s">
        <v>2240</v>
      </c>
      <c r="P329" s="98" t="s">
        <v>329</v>
      </c>
      <c r="Q329" s="98" t="s">
        <v>2198</v>
      </c>
      <c r="R329" s="98" t="s">
        <v>2241</v>
      </c>
      <c r="S329" s="98" t="s">
        <v>2242</v>
      </c>
      <c r="T329" s="98" t="s">
        <v>376</v>
      </c>
      <c r="U329" s="98" t="s">
        <v>297</v>
      </c>
      <c r="V329" s="98" t="s">
        <v>298</v>
      </c>
      <c r="W329" s="98" t="s">
        <v>299</v>
      </c>
      <c r="X329" s="98" t="s">
        <v>2243</v>
      </c>
      <c r="Y329" s="98" t="s">
        <v>2244</v>
      </c>
      <c r="Z329" s="101" t="s">
        <v>302</v>
      </c>
      <c r="AA329" s="102" t="n">
        <v>1032</v>
      </c>
      <c r="AB329" s="99" t="n">
        <v>4362</v>
      </c>
      <c r="AC329" s="99" t="n">
        <v>100</v>
      </c>
      <c r="AD329" s="99" t="n">
        <v>7764</v>
      </c>
      <c r="AE329" s="98" t="s">
        <v>764</v>
      </c>
      <c r="AF329" s="98" t="s">
        <v>2245</v>
      </c>
      <c r="AG329" s="98" t="s">
        <v>695</v>
      </c>
      <c r="AH329" s="98" t="s">
        <v>652</v>
      </c>
      <c r="AI329" s="99" t="n">
        <v>5000</v>
      </c>
      <c r="AJ329" s="99" t="n">
        <v>4000</v>
      </c>
      <c r="AK329" s="99" t="n">
        <v>4000</v>
      </c>
      <c r="AL329" s="99" t="n">
        <v>3000</v>
      </c>
      <c r="AM329" s="99" t="n">
        <v>16000</v>
      </c>
      <c r="AN329" s="98" t="s">
        <v>2239</v>
      </c>
      <c r="AO329" s="98" t="s">
        <v>283</v>
      </c>
      <c r="AP329" s="98" t="s">
        <v>2246</v>
      </c>
      <c r="AQ329" s="98" t="s">
        <v>2247</v>
      </c>
      <c r="AR329" s="99" t="n">
        <v>19</v>
      </c>
    </row>
    <row r="330" customFormat="false" ht="15.75" hidden="false" customHeight="false" outlineLevel="0" collapsed="false">
      <c r="A330" s="93" t="s">
        <v>125</v>
      </c>
      <c r="B330" s="94" t="n">
        <v>3261</v>
      </c>
      <c r="C330" s="93" t="s">
        <v>2248</v>
      </c>
      <c r="D330" s="95" t="s">
        <v>281</v>
      </c>
      <c r="E330" s="93" t="s">
        <v>652</v>
      </c>
      <c r="F330" s="93" t="s">
        <v>283</v>
      </c>
      <c r="G330" s="93" t="s">
        <v>1621</v>
      </c>
      <c r="H330" s="93" t="s">
        <v>1622</v>
      </c>
      <c r="I330" s="93" t="s">
        <v>2160</v>
      </c>
      <c r="J330" s="93" t="s">
        <v>2161</v>
      </c>
      <c r="K330" s="93" t="s">
        <v>2162</v>
      </c>
      <c r="L330" s="93" t="s">
        <v>2163</v>
      </c>
      <c r="M330" s="93" t="s">
        <v>2164</v>
      </c>
      <c r="N330" s="93" t="s">
        <v>126</v>
      </c>
      <c r="O330" s="93" t="s">
        <v>2249</v>
      </c>
      <c r="P330" s="93" t="s">
        <v>329</v>
      </c>
      <c r="Q330" s="93" t="s">
        <v>2198</v>
      </c>
      <c r="R330" s="93" t="s">
        <v>2250</v>
      </c>
      <c r="S330" s="93" t="s">
        <v>2251</v>
      </c>
      <c r="T330" s="93" t="s">
        <v>376</v>
      </c>
      <c r="U330" s="93" t="s">
        <v>297</v>
      </c>
      <c r="V330" s="93" t="s">
        <v>298</v>
      </c>
      <c r="W330" s="93" t="s">
        <v>386</v>
      </c>
      <c r="X330" s="93" t="s">
        <v>2252</v>
      </c>
      <c r="Y330" s="93" t="s">
        <v>2253</v>
      </c>
      <c r="Z330" s="96" t="s">
        <v>302</v>
      </c>
      <c r="AA330" s="97" t="n">
        <v>1032</v>
      </c>
      <c r="AB330" s="94" t="n">
        <v>4362</v>
      </c>
      <c r="AC330" s="94" t="n">
        <v>101</v>
      </c>
      <c r="AD330" s="94" t="n">
        <v>15800</v>
      </c>
      <c r="AE330" s="93" t="s">
        <v>2254</v>
      </c>
      <c r="AF330" s="93" t="s">
        <v>2255</v>
      </c>
      <c r="AG330" s="93" t="s">
        <v>2256</v>
      </c>
      <c r="AH330" s="93" t="s">
        <v>283</v>
      </c>
      <c r="AI330" s="94" t="n">
        <v>450</v>
      </c>
      <c r="AJ330" s="94" t="n">
        <v>210</v>
      </c>
      <c r="AK330" s="94" t="n">
        <v>130</v>
      </c>
      <c r="AL330" s="94" t="n">
        <v>0</v>
      </c>
      <c r="AM330" s="94" t="n">
        <v>790</v>
      </c>
      <c r="AN330" s="93"/>
      <c r="AO330" s="93"/>
      <c r="AP330" s="93"/>
      <c r="AQ330" s="93"/>
      <c r="AR330" s="93"/>
    </row>
    <row r="331" customFormat="false" ht="15.75" hidden="false" customHeight="false" outlineLevel="0" collapsed="false">
      <c r="A331" s="98" t="s">
        <v>191</v>
      </c>
      <c r="B331" s="99" t="n">
        <v>3208</v>
      </c>
      <c r="C331" s="98" t="s">
        <v>2257</v>
      </c>
      <c r="D331" s="100" t="s">
        <v>281</v>
      </c>
      <c r="E331" s="98" t="s">
        <v>2258</v>
      </c>
      <c r="F331" s="98" t="s">
        <v>283</v>
      </c>
      <c r="G331" s="98" t="s">
        <v>1251</v>
      </c>
      <c r="H331" s="98" t="s">
        <v>1896</v>
      </c>
      <c r="I331" s="98" t="s">
        <v>2259</v>
      </c>
      <c r="J331" s="98" t="s">
        <v>2260</v>
      </c>
      <c r="K331" s="98" t="s">
        <v>2261</v>
      </c>
      <c r="L331" s="98" t="s">
        <v>2262</v>
      </c>
      <c r="M331" s="98" t="s">
        <v>2263</v>
      </c>
      <c r="N331" s="98" t="s">
        <v>192</v>
      </c>
      <c r="O331" s="98" t="s">
        <v>2264</v>
      </c>
      <c r="P331" s="98" t="s">
        <v>329</v>
      </c>
      <c r="Q331" s="98" t="s">
        <v>2265</v>
      </c>
      <c r="R331" s="98" t="s">
        <v>2266</v>
      </c>
      <c r="S331" s="98" t="s">
        <v>2267</v>
      </c>
      <c r="T331" s="98" t="s">
        <v>376</v>
      </c>
      <c r="U331" s="98" t="s">
        <v>297</v>
      </c>
      <c r="V331" s="98" t="s">
        <v>298</v>
      </c>
      <c r="W331" s="98" t="s">
        <v>299</v>
      </c>
      <c r="X331" s="98" t="s">
        <v>2268</v>
      </c>
      <c r="Y331" s="98" t="s">
        <v>2269</v>
      </c>
      <c r="Z331" s="101" t="s">
        <v>302</v>
      </c>
      <c r="AA331" s="102" t="n">
        <v>1035</v>
      </c>
      <c r="AB331" s="99" t="n">
        <v>3200</v>
      </c>
      <c r="AC331" s="99" t="n">
        <v>102</v>
      </c>
      <c r="AD331" s="99" t="n">
        <v>18608</v>
      </c>
      <c r="AE331" s="98" t="s">
        <v>688</v>
      </c>
      <c r="AF331" s="98" t="s">
        <v>1516</v>
      </c>
      <c r="AG331" s="98" t="s">
        <v>688</v>
      </c>
      <c r="AH331" s="98" t="s">
        <v>688</v>
      </c>
      <c r="AI331" s="99" t="n">
        <v>2</v>
      </c>
      <c r="AJ331" s="99" t="n">
        <v>2</v>
      </c>
      <c r="AK331" s="99" t="n">
        <v>2</v>
      </c>
      <c r="AL331" s="99" t="n">
        <v>2</v>
      </c>
      <c r="AM331" s="99" t="n">
        <v>8</v>
      </c>
      <c r="AN331" s="98"/>
      <c r="AO331" s="98"/>
      <c r="AP331" s="98"/>
      <c r="AQ331" s="98"/>
      <c r="AR331" s="98"/>
    </row>
    <row r="332" customFormat="false" ht="15.75" hidden="false" customHeight="false" outlineLevel="0" collapsed="false">
      <c r="A332" s="93" t="s">
        <v>191</v>
      </c>
      <c r="B332" s="93"/>
      <c r="C332" s="93"/>
      <c r="D332" s="93"/>
      <c r="E332" s="93"/>
      <c r="F332" s="93"/>
      <c r="G332" s="93" t="s">
        <v>1251</v>
      </c>
      <c r="H332" s="93" t="s">
        <v>1896</v>
      </c>
      <c r="I332" s="93" t="s">
        <v>2259</v>
      </c>
      <c r="J332" s="93" t="s">
        <v>2260</v>
      </c>
      <c r="K332" s="93" t="s">
        <v>2261</v>
      </c>
      <c r="L332" s="93" t="s">
        <v>2262</v>
      </c>
      <c r="M332" s="93" t="s">
        <v>2263</v>
      </c>
      <c r="N332" s="93" t="s">
        <v>192</v>
      </c>
      <c r="O332" s="93" t="s">
        <v>2264</v>
      </c>
      <c r="P332" s="93" t="s">
        <v>329</v>
      </c>
      <c r="Q332" s="93" t="s">
        <v>2265</v>
      </c>
      <c r="R332" s="93" t="s">
        <v>2266</v>
      </c>
      <c r="S332" s="93" t="s">
        <v>2270</v>
      </c>
      <c r="T332" s="93" t="s">
        <v>376</v>
      </c>
      <c r="U332" s="93" t="s">
        <v>332</v>
      </c>
      <c r="V332" s="93" t="s">
        <v>298</v>
      </c>
      <c r="W332" s="93" t="s">
        <v>299</v>
      </c>
      <c r="X332" s="93" t="s">
        <v>2271</v>
      </c>
      <c r="Y332" s="93" t="s">
        <v>2272</v>
      </c>
      <c r="Z332" s="96" t="s">
        <v>302</v>
      </c>
      <c r="AA332" s="97" t="n">
        <v>1035</v>
      </c>
      <c r="AB332" s="94" t="n">
        <v>3200</v>
      </c>
      <c r="AC332" s="94" t="n">
        <v>102</v>
      </c>
      <c r="AD332" s="94" t="n">
        <v>18611</v>
      </c>
      <c r="AE332" s="93" t="s">
        <v>283</v>
      </c>
      <c r="AF332" s="93" t="s">
        <v>283</v>
      </c>
      <c r="AG332" s="93" t="s">
        <v>283</v>
      </c>
      <c r="AH332" s="93" t="s">
        <v>283</v>
      </c>
      <c r="AI332" s="94" t="n">
        <v>0</v>
      </c>
      <c r="AJ332" s="94" t="n">
        <v>0</v>
      </c>
      <c r="AK332" s="94" t="n">
        <v>0</v>
      </c>
      <c r="AL332" s="94" t="n">
        <v>0</v>
      </c>
      <c r="AM332" s="94" t="n">
        <v>0</v>
      </c>
      <c r="AN332" s="93"/>
      <c r="AO332" s="93"/>
      <c r="AP332" s="93"/>
      <c r="AQ332" s="93"/>
      <c r="AR332" s="93"/>
    </row>
    <row r="333" customFormat="false" ht="15.75" hidden="false" customHeight="false" outlineLevel="0" collapsed="false">
      <c r="A333" s="98" t="s">
        <v>191</v>
      </c>
      <c r="B333" s="98"/>
      <c r="C333" s="98"/>
      <c r="D333" s="98"/>
      <c r="E333" s="98"/>
      <c r="F333" s="98"/>
      <c r="G333" s="98" t="s">
        <v>1251</v>
      </c>
      <c r="H333" s="98" t="s">
        <v>1896</v>
      </c>
      <c r="I333" s="98" t="s">
        <v>2259</v>
      </c>
      <c r="J333" s="98" t="s">
        <v>2260</v>
      </c>
      <c r="K333" s="98" t="s">
        <v>2261</v>
      </c>
      <c r="L333" s="98" t="s">
        <v>2262</v>
      </c>
      <c r="M333" s="98" t="s">
        <v>2263</v>
      </c>
      <c r="N333" s="98" t="s">
        <v>192</v>
      </c>
      <c r="O333" s="98" t="s">
        <v>2264</v>
      </c>
      <c r="P333" s="98" t="s">
        <v>329</v>
      </c>
      <c r="Q333" s="98" t="s">
        <v>2265</v>
      </c>
      <c r="R333" s="98" t="s">
        <v>2266</v>
      </c>
      <c r="S333" s="98" t="s">
        <v>2273</v>
      </c>
      <c r="T333" s="98" t="s">
        <v>312</v>
      </c>
      <c r="U333" s="98" t="s">
        <v>297</v>
      </c>
      <c r="V333" s="98" t="s">
        <v>298</v>
      </c>
      <c r="W333" s="98" t="s">
        <v>299</v>
      </c>
      <c r="X333" s="98" t="s">
        <v>2274</v>
      </c>
      <c r="Y333" s="98" t="s">
        <v>2275</v>
      </c>
      <c r="Z333" s="101" t="s">
        <v>302</v>
      </c>
      <c r="AA333" s="102" t="n">
        <v>1035</v>
      </c>
      <c r="AB333" s="99" t="n">
        <v>3200</v>
      </c>
      <c r="AC333" s="99" t="n">
        <v>102</v>
      </c>
      <c r="AD333" s="99" t="n">
        <v>18627</v>
      </c>
      <c r="AE333" s="98" t="s">
        <v>283</v>
      </c>
      <c r="AF333" s="98" t="s">
        <v>283</v>
      </c>
      <c r="AG333" s="98" t="s">
        <v>283</v>
      </c>
      <c r="AH333" s="98" t="s">
        <v>283</v>
      </c>
      <c r="AI333" s="99" t="n">
        <v>12</v>
      </c>
      <c r="AJ333" s="99" t="n">
        <v>12</v>
      </c>
      <c r="AK333" s="99" t="n">
        <v>12</v>
      </c>
      <c r="AL333" s="99" t="n">
        <v>12</v>
      </c>
      <c r="AM333" s="99" t="n">
        <v>48</v>
      </c>
      <c r="AN333" s="98"/>
      <c r="AO333" s="98"/>
      <c r="AP333" s="98"/>
      <c r="AQ333" s="98"/>
      <c r="AR333" s="98"/>
    </row>
    <row r="334" customFormat="false" ht="15.75" hidden="false" customHeight="false" outlineLevel="0" collapsed="false">
      <c r="A334" s="93" t="s">
        <v>191</v>
      </c>
      <c r="B334" s="93"/>
      <c r="C334" s="93"/>
      <c r="D334" s="93"/>
      <c r="E334" s="93"/>
      <c r="F334" s="93"/>
      <c r="G334" s="93" t="s">
        <v>1251</v>
      </c>
      <c r="H334" s="93" t="s">
        <v>1896</v>
      </c>
      <c r="I334" s="93" t="s">
        <v>2259</v>
      </c>
      <c r="J334" s="93" t="s">
        <v>2260</v>
      </c>
      <c r="K334" s="93" t="s">
        <v>2261</v>
      </c>
      <c r="L334" s="93" t="s">
        <v>2262</v>
      </c>
      <c r="M334" s="93" t="s">
        <v>2263</v>
      </c>
      <c r="N334" s="93" t="s">
        <v>192</v>
      </c>
      <c r="O334" s="93" t="s">
        <v>2264</v>
      </c>
      <c r="P334" s="93" t="s">
        <v>329</v>
      </c>
      <c r="Q334" s="93" t="s">
        <v>2265</v>
      </c>
      <c r="R334" s="93" t="s">
        <v>2266</v>
      </c>
      <c r="S334" s="93" t="s">
        <v>2276</v>
      </c>
      <c r="T334" s="93" t="s">
        <v>312</v>
      </c>
      <c r="U334" s="93" t="s">
        <v>332</v>
      </c>
      <c r="V334" s="93" t="s">
        <v>298</v>
      </c>
      <c r="W334" s="93" t="s">
        <v>299</v>
      </c>
      <c r="X334" s="93" t="s">
        <v>2277</v>
      </c>
      <c r="Y334" s="93" t="s">
        <v>2278</v>
      </c>
      <c r="Z334" s="96" t="s">
        <v>302</v>
      </c>
      <c r="AA334" s="97" t="n">
        <v>1035</v>
      </c>
      <c r="AB334" s="94" t="n">
        <v>3200</v>
      </c>
      <c r="AC334" s="94" t="n">
        <v>102</v>
      </c>
      <c r="AD334" s="94" t="n">
        <v>19002</v>
      </c>
      <c r="AE334" s="93" t="s">
        <v>283</v>
      </c>
      <c r="AF334" s="93" t="s">
        <v>283</v>
      </c>
      <c r="AG334" s="93" t="s">
        <v>283</v>
      </c>
      <c r="AH334" s="93" t="s">
        <v>283</v>
      </c>
      <c r="AI334" s="94" t="n">
        <v>0</v>
      </c>
      <c r="AJ334" s="94" t="n">
        <v>0</v>
      </c>
      <c r="AK334" s="94" t="n">
        <v>0</v>
      </c>
      <c r="AL334" s="94" t="n">
        <v>0</v>
      </c>
      <c r="AM334" s="94" t="n">
        <v>0</v>
      </c>
      <c r="AN334" s="93"/>
      <c r="AO334" s="93"/>
      <c r="AP334" s="93"/>
      <c r="AQ334" s="93"/>
      <c r="AR334" s="93"/>
    </row>
    <row r="335" customFormat="false" ht="15.75" hidden="false" customHeight="false" outlineLevel="0" collapsed="false">
      <c r="A335" s="98" t="s">
        <v>191</v>
      </c>
      <c r="B335" s="99" t="n">
        <v>2407</v>
      </c>
      <c r="C335" s="98" t="s">
        <v>2279</v>
      </c>
      <c r="D335" s="100" t="s">
        <v>281</v>
      </c>
      <c r="E335" s="98" t="s">
        <v>2280</v>
      </c>
      <c r="F335" s="98" t="s">
        <v>283</v>
      </c>
      <c r="G335" s="98" t="s">
        <v>1251</v>
      </c>
      <c r="H335" s="98" t="s">
        <v>1896</v>
      </c>
      <c r="I335" s="98" t="s">
        <v>2259</v>
      </c>
      <c r="J335" s="98" t="s">
        <v>2260</v>
      </c>
      <c r="K335" s="98" t="s">
        <v>2261</v>
      </c>
      <c r="L335" s="98" t="s">
        <v>2262</v>
      </c>
      <c r="M335" s="98" t="s">
        <v>2263</v>
      </c>
      <c r="N335" s="98" t="s">
        <v>192</v>
      </c>
      <c r="O335" s="98" t="s">
        <v>2264</v>
      </c>
      <c r="P335" s="98" t="s">
        <v>329</v>
      </c>
      <c r="Q335" s="98" t="s">
        <v>2265</v>
      </c>
      <c r="R335" s="98" t="s">
        <v>2266</v>
      </c>
      <c r="S335" s="98" t="s">
        <v>2281</v>
      </c>
      <c r="T335" s="98" t="s">
        <v>376</v>
      </c>
      <c r="U335" s="98" t="s">
        <v>297</v>
      </c>
      <c r="V335" s="98" t="s">
        <v>298</v>
      </c>
      <c r="W335" s="98" t="s">
        <v>299</v>
      </c>
      <c r="X335" s="98" t="s">
        <v>2282</v>
      </c>
      <c r="Y335" s="98" t="s">
        <v>2283</v>
      </c>
      <c r="Z335" s="101" t="s">
        <v>302</v>
      </c>
      <c r="AA335" s="102" t="n">
        <v>1035</v>
      </c>
      <c r="AB335" s="99" t="n">
        <v>3200</v>
      </c>
      <c r="AC335" s="99" t="n">
        <v>102</v>
      </c>
      <c r="AD335" s="99" t="n">
        <v>19645</v>
      </c>
      <c r="AE335" s="98" t="s">
        <v>1523</v>
      </c>
      <c r="AF335" s="98" t="s">
        <v>1117</v>
      </c>
      <c r="AG335" s="98" t="s">
        <v>1516</v>
      </c>
      <c r="AH335" s="98" t="s">
        <v>1681</v>
      </c>
      <c r="AI335" s="99" t="n">
        <v>2</v>
      </c>
      <c r="AJ335" s="99" t="n">
        <v>8</v>
      </c>
      <c r="AK335" s="99" t="n">
        <v>10</v>
      </c>
      <c r="AL335" s="99" t="n">
        <v>10</v>
      </c>
      <c r="AM335" s="99" t="n">
        <v>10</v>
      </c>
      <c r="AN335" s="98"/>
      <c r="AO335" s="98"/>
      <c r="AP335" s="98"/>
      <c r="AQ335" s="98"/>
      <c r="AR335" s="98"/>
    </row>
    <row r="336" customFormat="false" ht="15.75" hidden="false" customHeight="false" outlineLevel="0" collapsed="false">
      <c r="A336" s="93" t="s">
        <v>191</v>
      </c>
      <c r="B336" s="94" t="n">
        <v>2404</v>
      </c>
      <c r="C336" s="93" t="s">
        <v>2284</v>
      </c>
      <c r="D336" s="95" t="s">
        <v>281</v>
      </c>
      <c r="E336" s="93" t="s">
        <v>2285</v>
      </c>
      <c r="F336" s="93" t="s">
        <v>283</v>
      </c>
      <c r="G336" s="93" t="s">
        <v>1251</v>
      </c>
      <c r="H336" s="93" t="s">
        <v>1896</v>
      </c>
      <c r="I336" s="93" t="s">
        <v>2259</v>
      </c>
      <c r="J336" s="93" t="s">
        <v>2260</v>
      </c>
      <c r="K336" s="93" t="s">
        <v>2261</v>
      </c>
      <c r="L336" s="93" t="s">
        <v>2262</v>
      </c>
      <c r="M336" s="93" t="s">
        <v>2263</v>
      </c>
      <c r="N336" s="93" t="s">
        <v>192</v>
      </c>
      <c r="O336" s="93" t="s">
        <v>2286</v>
      </c>
      <c r="P336" s="93" t="s">
        <v>329</v>
      </c>
      <c r="Q336" s="93" t="s">
        <v>2265</v>
      </c>
      <c r="R336" s="93" t="s">
        <v>2287</v>
      </c>
      <c r="S336" s="93" t="s">
        <v>2288</v>
      </c>
      <c r="T336" s="93" t="s">
        <v>376</v>
      </c>
      <c r="U336" s="93" t="s">
        <v>297</v>
      </c>
      <c r="V336" s="93" t="s">
        <v>298</v>
      </c>
      <c r="W336" s="93" t="s">
        <v>299</v>
      </c>
      <c r="X336" s="93" t="s">
        <v>2289</v>
      </c>
      <c r="Y336" s="93" t="s">
        <v>2290</v>
      </c>
      <c r="Z336" s="96" t="s">
        <v>302</v>
      </c>
      <c r="AA336" s="97" t="n">
        <v>1035</v>
      </c>
      <c r="AB336" s="94" t="n">
        <v>3200</v>
      </c>
      <c r="AC336" s="94" t="n">
        <v>103</v>
      </c>
      <c r="AD336" s="94" t="n">
        <v>10966</v>
      </c>
      <c r="AE336" s="93" t="s">
        <v>392</v>
      </c>
      <c r="AF336" s="93" t="s">
        <v>392</v>
      </c>
      <c r="AG336" s="93" t="s">
        <v>392</v>
      </c>
      <c r="AH336" s="93" t="s">
        <v>392</v>
      </c>
      <c r="AI336" s="94" t="n">
        <v>500</v>
      </c>
      <c r="AJ336" s="94" t="n">
        <v>500</v>
      </c>
      <c r="AK336" s="94" t="n">
        <v>500</v>
      </c>
      <c r="AL336" s="94" t="n">
        <v>500</v>
      </c>
      <c r="AM336" s="94" t="n">
        <v>2000</v>
      </c>
      <c r="AN336" s="93"/>
      <c r="AO336" s="93"/>
      <c r="AP336" s="93"/>
      <c r="AQ336" s="93"/>
      <c r="AR336" s="93"/>
    </row>
    <row r="337" customFormat="false" ht="15.75" hidden="false" customHeight="false" outlineLevel="0" collapsed="false">
      <c r="A337" s="98" t="s">
        <v>191</v>
      </c>
      <c r="B337" s="98"/>
      <c r="C337" s="98"/>
      <c r="D337" s="98"/>
      <c r="E337" s="98"/>
      <c r="F337" s="98"/>
      <c r="G337" s="98" t="s">
        <v>1251</v>
      </c>
      <c r="H337" s="98" t="s">
        <v>1896</v>
      </c>
      <c r="I337" s="98" t="s">
        <v>2259</v>
      </c>
      <c r="J337" s="98" t="s">
        <v>2260</v>
      </c>
      <c r="K337" s="98" t="s">
        <v>2261</v>
      </c>
      <c r="L337" s="98" t="s">
        <v>2262</v>
      </c>
      <c r="M337" s="98" t="s">
        <v>2263</v>
      </c>
      <c r="N337" s="98" t="s">
        <v>192</v>
      </c>
      <c r="O337" s="98" t="s">
        <v>2286</v>
      </c>
      <c r="P337" s="98" t="s">
        <v>329</v>
      </c>
      <c r="Q337" s="98" t="s">
        <v>2265</v>
      </c>
      <c r="R337" s="98" t="s">
        <v>2287</v>
      </c>
      <c r="S337" s="98" t="s">
        <v>2291</v>
      </c>
      <c r="T337" s="98" t="s">
        <v>312</v>
      </c>
      <c r="U337" s="98" t="s">
        <v>297</v>
      </c>
      <c r="V337" s="98" t="s">
        <v>298</v>
      </c>
      <c r="W337" s="98" t="s">
        <v>299</v>
      </c>
      <c r="X337" s="98" t="s">
        <v>2292</v>
      </c>
      <c r="Y337" s="98" t="s">
        <v>2293</v>
      </c>
      <c r="Z337" s="101" t="s">
        <v>302</v>
      </c>
      <c r="AA337" s="102" t="n">
        <v>1035</v>
      </c>
      <c r="AB337" s="99" t="n">
        <v>3200</v>
      </c>
      <c r="AC337" s="99" t="n">
        <v>103</v>
      </c>
      <c r="AD337" s="99" t="n">
        <v>18549</v>
      </c>
      <c r="AE337" s="98" t="s">
        <v>2294</v>
      </c>
      <c r="AF337" s="98" t="s">
        <v>2295</v>
      </c>
      <c r="AG337" s="98" t="s">
        <v>2296</v>
      </c>
      <c r="AH337" s="98" t="s">
        <v>2297</v>
      </c>
      <c r="AI337" s="99" t="n">
        <v>50</v>
      </c>
      <c r="AJ337" s="99" t="n">
        <v>200</v>
      </c>
      <c r="AK337" s="99" t="n">
        <v>200</v>
      </c>
      <c r="AL337" s="99" t="n">
        <v>200</v>
      </c>
      <c r="AM337" s="99" t="n">
        <v>650</v>
      </c>
      <c r="AN337" s="98"/>
      <c r="AO337" s="98"/>
      <c r="AP337" s="98"/>
      <c r="AQ337" s="98"/>
      <c r="AR337" s="98"/>
    </row>
    <row r="338" customFormat="false" ht="15.75" hidden="false" customHeight="false" outlineLevel="0" collapsed="false">
      <c r="A338" s="93" t="s">
        <v>191</v>
      </c>
      <c r="B338" s="94" t="n">
        <v>3214</v>
      </c>
      <c r="C338" s="93" t="s">
        <v>2298</v>
      </c>
      <c r="D338" s="95" t="s">
        <v>281</v>
      </c>
      <c r="E338" s="93" t="s">
        <v>2299</v>
      </c>
      <c r="F338" s="93" t="s">
        <v>283</v>
      </c>
      <c r="G338" s="93" t="s">
        <v>1251</v>
      </c>
      <c r="H338" s="93" t="s">
        <v>1896</v>
      </c>
      <c r="I338" s="93" t="s">
        <v>2259</v>
      </c>
      <c r="J338" s="93" t="s">
        <v>2260</v>
      </c>
      <c r="K338" s="93" t="s">
        <v>2261</v>
      </c>
      <c r="L338" s="93" t="s">
        <v>2262</v>
      </c>
      <c r="M338" s="93" t="s">
        <v>2263</v>
      </c>
      <c r="N338" s="93" t="s">
        <v>192</v>
      </c>
      <c r="O338" s="93" t="s">
        <v>2286</v>
      </c>
      <c r="P338" s="93" t="s">
        <v>329</v>
      </c>
      <c r="Q338" s="93" t="s">
        <v>2265</v>
      </c>
      <c r="R338" s="93" t="s">
        <v>2287</v>
      </c>
      <c r="S338" s="93" t="s">
        <v>2300</v>
      </c>
      <c r="T338" s="93" t="s">
        <v>312</v>
      </c>
      <c r="U338" s="93" t="s">
        <v>297</v>
      </c>
      <c r="V338" s="93" t="s">
        <v>298</v>
      </c>
      <c r="W338" s="93" t="s">
        <v>299</v>
      </c>
      <c r="X338" s="93" t="s">
        <v>2301</v>
      </c>
      <c r="Y338" s="93" t="s">
        <v>2302</v>
      </c>
      <c r="Z338" s="96" t="s">
        <v>302</v>
      </c>
      <c r="AA338" s="97" t="n">
        <v>1035</v>
      </c>
      <c r="AB338" s="94" t="n">
        <v>3200</v>
      </c>
      <c r="AC338" s="94" t="n">
        <v>103</v>
      </c>
      <c r="AD338" s="94" t="n">
        <v>18558</v>
      </c>
      <c r="AE338" s="93" t="s">
        <v>701</v>
      </c>
      <c r="AF338" s="93" t="s">
        <v>701</v>
      </c>
      <c r="AG338" s="93" t="s">
        <v>701</v>
      </c>
      <c r="AH338" s="93" t="s">
        <v>701</v>
      </c>
      <c r="AI338" s="94" t="n">
        <v>3</v>
      </c>
      <c r="AJ338" s="94" t="n">
        <v>3</v>
      </c>
      <c r="AK338" s="94" t="n">
        <v>4</v>
      </c>
      <c r="AL338" s="94" t="n">
        <v>3</v>
      </c>
      <c r="AM338" s="94" t="n">
        <v>13</v>
      </c>
      <c r="AN338" s="93"/>
      <c r="AO338" s="93"/>
      <c r="AP338" s="93"/>
      <c r="AQ338" s="93"/>
      <c r="AR338" s="93"/>
    </row>
    <row r="339" customFormat="false" ht="15.75" hidden="false" customHeight="false" outlineLevel="0" collapsed="false">
      <c r="A339" s="98" t="s">
        <v>191</v>
      </c>
      <c r="B339" s="99" t="n">
        <v>3215</v>
      </c>
      <c r="C339" s="98" t="s">
        <v>2303</v>
      </c>
      <c r="D339" s="100" t="s">
        <v>281</v>
      </c>
      <c r="E339" s="98" t="s">
        <v>2136</v>
      </c>
      <c r="F339" s="98" t="s">
        <v>283</v>
      </c>
      <c r="G339" s="98" t="s">
        <v>1251</v>
      </c>
      <c r="H339" s="98" t="s">
        <v>1896</v>
      </c>
      <c r="I339" s="98" t="s">
        <v>2259</v>
      </c>
      <c r="J339" s="98" t="s">
        <v>2260</v>
      </c>
      <c r="K339" s="98" t="s">
        <v>2261</v>
      </c>
      <c r="L339" s="98" t="s">
        <v>2262</v>
      </c>
      <c r="M339" s="98" t="s">
        <v>2263</v>
      </c>
      <c r="N339" s="98" t="s">
        <v>192</v>
      </c>
      <c r="O339" s="98" t="s">
        <v>2286</v>
      </c>
      <c r="P339" s="98" t="s">
        <v>329</v>
      </c>
      <c r="Q339" s="98" t="s">
        <v>2265</v>
      </c>
      <c r="R339" s="98" t="s">
        <v>2287</v>
      </c>
      <c r="S339" s="98" t="s">
        <v>2304</v>
      </c>
      <c r="T339" s="98" t="s">
        <v>312</v>
      </c>
      <c r="U339" s="98" t="s">
        <v>297</v>
      </c>
      <c r="V339" s="98" t="s">
        <v>298</v>
      </c>
      <c r="W339" s="98" t="s">
        <v>299</v>
      </c>
      <c r="X339" s="98" t="s">
        <v>2305</v>
      </c>
      <c r="Y339" s="98" t="s">
        <v>1521</v>
      </c>
      <c r="Z339" s="101" t="s">
        <v>302</v>
      </c>
      <c r="AA339" s="102" t="n">
        <v>1035</v>
      </c>
      <c r="AB339" s="99" t="n">
        <v>3200</v>
      </c>
      <c r="AC339" s="99" t="n">
        <v>103</v>
      </c>
      <c r="AD339" s="99" t="n">
        <v>18597</v>
      </c>
      <c r="AE339" s="98" t="s">
        <v>2136</v>
      </c>
      <c r="AF339" s="98" t="s">
        <v>2136</v>
      </c>
      <c r="AG339" s="98" t="s">
        <v>2136</v>
      </c>
      <c r="AH339" s="98" t="s">
        <v>2136</v>
      </c>
      <c r="AI339" s="99" t="n">
        <v>50</v>
      </c>
      <c r="AJ339" s="99" t="n">
        <v>50</v>
      </c>
      <c r="AK339" s="99" t="n">
        <v>50</v>
      </c>
      <c r="AL339" s="99" t="n">
        <v>50</v>
      </c>
      <c r="AM339" s="99" t="n">
        <v>200</v>
      </c>
      <c r="AN339" s="98"/>
      <c r="AO339" s="98"/>
      <c r="AP339" s="98"/>
      <c r="AQ339" s="98"/>
      <c r="AR339" s="98"/>
    </row>
    <row r="340" customFormat="false" ht="15.75" hidden="false" customHeight="false" outlineLevel="0" collapsed="false">
      <c r="A340" s="93" t="s">
        <v>191</v>
      </c>
      <c r="B340" s="94" t="n">
        <v>2408</v>
      </c>
      <c r="C340" s="93" t="s">
        <v>2306</v>
      </c>
      <c r="D340" s="93" t="s">
        <v>1534</v>
      </c>
      <c r="E340" s="93" t="s">
        <v>1534</v>
      </c>
      <c r="F340" s="93" t="s">
        <v>283</v>
      </c>
      <c r="G340" s="93" t="s">
        <v>1251</v>
      </c>
      <c r="H340" s="93" t="s">
        <v>1896</v>
      </c>
      <c r="I340" s="93" t="s">
        <v>2259</v>
      </c>
      <c r="J340" s="93" t="s">
        <v>2260</v>
      </c>
      <c r="K340" s="93" t="s">
        <v>2261</v>
      </c>
      <c r="L340" s="93" t="s">
        <v>2262</v>
      </c>
      <c r="M340" s="93" t="s">
        <v>2263</v>
      </c>
      <c r="N340" s="93" t="s">
        <v>192</v>
      </c>
      <c r="O340" s="93" t="s">
        <v>2286</v>
      </c>
      <c r="P340" s="93" t="s">
        <v>329</v>
      </c>
      <c r="Q340" s="93" t="s">
        <v>2265</v>
      </c>
      <c r="R340" s="93" t="s">
        <v>2287</v>
      </c>
      <c r="S340" s="93" t="s">
        <v>2307</v>
      </c>
      <c r="T340" s="93" t="s">
        <v>312</v>
      </c>
      <c r="U340" s="93" t="s">
        <v>297</v>
      </c>
      <c r="V340" s="93" t="s">
        <v>298</v>
      </c>
      <c r="W340" s="93" t="s">
        <v>299</v>
      </c>
      <c r="X340" s="93" t="s">
        <v>2308</v>
      </c>
      <c r="Y340" s="93" t="s">
        <v>2309</v>
      </c>
      <c r="Z340" s="96" t="s">
        <v>302</v>
      </c>
      <c r="AA340" s="97" t="n">
        <v>1035</v>
      </c>
      <c r="AB340" s="94" t="n">
        <v>3200</v>
      </c>
      <c r="AC340" s="94" t="n">
        <v>103</v>
      </c>
      <c r="AD340" s="94" t="n">
        <v>18614</v>
      </c>
      <c r="AE340" s="93" t="s">
        <v>1516</v>
      </c>
      <c r="AF340" s="93" t="s">
        <v>1516</v>
      </c>
      <c r="AG340" s="93" t="s">
        <v>1516</v>
      </c>
      <c r="AH340" s="93" t="s">
        <v>1516</v>
      </c>
      <c r="AI340" s="94" t="n">
        <v>100</v>
      </c>
      <c r="AJ340" s="94" t="n">
        <v>100</v>
      </c>
      <c r="AK340" s="94" t="n">
        <v>100</v>
      </c>
      <c r="AL340" s="94" t="n">
        <v>100</v>
      </c>
      <c r="AM340" s="94" t="n">
        <v>400</v>
      </c>
      <c r="AN340" s="93"/>
      <c r="AO340" s="93"/>
      <c r="AP340" s="93"/>
      <c r="AQ340" s="93"/>
      <c r="AR340" s="93"/>
    </row>
    <row r="341" customFormat="false" ht="15.75" hidden="false" customHeight="false" outlineLevel="0" collapsed="false">
      <c r="A341" s="98" t="s">
        <v>191</v>
      </c>
      <c r="B341" s="99" t="n">
        <v>2405</v>
      </c>
      <c r="C341" s="98" t="s">
        <v>2310</v>
      </c>
      <c r="D341" s="100" t="s">
        <v>281</v>
      </c>
      <c r="E341" s="98" t="s">
        <v>2136</v>
      </c>
      <c r="F341" s="98" t="s">
        <v>283</v>
      </c>
      <c r="G341" s="98" t="s">
        <v>1251</v>
      </c>
      <c r="H341" s="98" t="s">
        <v>1896</v>
      </c>
      <c r="I341" s="98" t="s">
        <v>2259</v>
      </c>
      <c r="J341" s="98" t="s">
        <v>2260</v>
      </c>
      <c r="K341" s="98" t="s">
        <v>2261</v>
      </c>
      <c r="L341" s="98" t="s">
        <v>2262</v>
      </c>
      <c r="M341" s="98" t="s">
        <v>2263</v>
      </c>
      <c r="N341" s="98" t="s">
        <v>192</v>
      </c>
      <c r="O341" s="98" t="s">
        <v>2286</v>
      </c>
      <c r="P341" s="98" t="s">
        <v>329</v>
      </c>
      <c r="Q341" s="98" t="s">
        <v>2265</v>
      </c>
      <c r="R341" s="98" t="s">
        <v>2287</v>
      </c>
      <c r="S341" s="98" t="s">
        <v>2311</v>
      </c>
      <c r="T341" s="98" t="s">
        <v>312</v>
      </c>
      <c r="U341" s="98" t="s">
        <v>297</v>
      </c>
      <c r="V341" s="98" t="s">
        <v>298</v>
      </c>
      <c r="W341" s="98" t="s">
        <v>299</v>
      </c>
      <c r="X341" s="98" t="s">
        <v>2312</v>
      </c>
      <c r="Y341" s="98" t="s">
        <v>2313</v>
      </c>
      <c r="Z341" s="101" t="s">
        <v>302</v>
      </c>
      <c r="AA341" s="102" t="n">
        <v>1035</v>
      </c>
      <c r="AB341" s="99" t="n">
        <v>3200</v>
      </c>
      <c r="AC341" s="99" t="n">
        <v>103</v>
      </c>
      <c r="AD341" s="99" t="n">
        <v>18782</v>
      </c>
      <c r="AE341" s="98" t="s">
        <v>2136</v>
      </c>
      <c r="AF341" s="98" t="s">
        <v>2136</v>
      </c>
      <c r="AG341" s="98" t="s">
        <v>2136</v>
      </c>
      <c r="AH341" s="98" t="s">
        <v>2136</v>
      </c>
      <c r="AI341" s="99" t="n">
        <v>5</v>
      </c>
      <c r="AJ341" s="99" t="n">
        <v>5</v>
      </c>
      <c r="AK341" s="99" t="n">
        <v>5</v>
      </c>
      <c r="AL341" s="99" t="n">
        <v>5</v>
      </c>
      <c r="AM341" s="99" t="n">
        <v>20</v>
      </c>
      <c r="AN341" s="98"/>
      <c r="AO341" s="98"/>
      <c r="AP341" s="98"/>
      <c r="AQ341" s="98"/>
      <c r="AR341" s="98"/>
    </row>
    <row r="342" customFormat="false" ht="15.75" hidden="false" customHeight="false" outlineLevel="0" collapsed="false">
      <c r="A342" s="93" t="s">
        <v>191</v>
      </c>
      <c r="B342" s="94" t="n">
        <v>3210</v>
      </c>
      <c r="C342" s="93" t="s">
        <v>2314</v>
      </c>
      <c r="D342" s="95" t="s">
        <v>281</v>
      </c>
      <c r="E342" s="93" t="s">
        <v>2315</v>
      </c>
      <c r="F342" s="93" t="s">
        <v>2316</v>
      </c>
      <c r="G342" s="93" t="s">
        <v>1251</v>
      </c>
      <c r="H342" s="93" t="s">
        <v>1896</v>
      </c>
      <c r="I342" s="93" t="s">
        <v>2259</v>
      </c>
      <c r="J342" s="93" t="s">
        <v>2260</v>
      </c>
      <c r="K342" s="93" t="s">
        <v>2261</v>
      </c>
      <c r="L342" s="93" t="s">
        <v>2262</v>
      </c>
      <c r="M342" s="93" t="s">
        <v>2263</v>
      </c>
      <c r="N342" s="93" t="s">
        <v>192</v>
      </c>
      <c r="O342" s="93" t="s">
        <v>2317</v>
      </c>
      <c r="P342" s="93" t="s">
        <v>329</v>
      </c>
      <c r="Q342" s="93" t="s">
        <v>1511</v>
      </c>
      <c r="R342" s="93" t="s">
        <v>2318</v>
      </c>
      <c r="S342" s="93" t="s">
        <v>2319</v>
      </c>
      <c r="T342" s="93" t="s">
        <v>376</v>
      </c>
      <c r="U342" s="93" t="s">
        <v>297</v>
      </c>
      <c r="V342" s="93" t="s">
        <v>599</v>
      </c>
      <c r="W342" s="93" t="s">
        <v>299</v>
      </c>
      <c r="X342" s="93" t="s">
        <v>2320</v>
      </c>
      <c r="Y342" s="93" t="s">
        <v>2321</v>
      </c>
      <c r="Z342" s="96" t="s">
        <v>302</v>
      </c>
      <c r="AA342" s="97" t="n">
        <v>1035</v>
      </c>
      <c r="AB342" s="94" t="n">
        <v>3200</v>
      </c>
      <c r="AC342" s="94" t="n">
        <v>104</v>
      </c>
      <c r="AD342" s="94" t="n">
        <v>3989</v>
      </c>
      <c r="AE342" s="93" t="s">
        <v>695</v>
      </c>
      <c r="AF342" s="93" t="s">
        <v>651</v>
      </c>
      <c r="AG342" s="93" t="s">
        <v>652</v>
      </c>
      <c r="AH342" s="93" t="s">
        <v>978</v>
      </c>
      <c r="AI342" s="94" t="n">
        <v>109</v>
      </c>
      <c r="AJ342" s="94" t="n">
        <v>70</v>
      </c>
      <c r="AK342" s="94" t="n">
        <v>90</v>
      </c>
      <c r="AL342" s="94" t="n">
        <v>100</v>
      </c>
      <c r="AM342" s="94" t="n">
        <v>369</v>
      </c>
      <c r="AN342" s="93"/>
      <c r="AO342" s="93"/>
      <c r="AP342" s="93"/>
      <c r="AQ342" s="93"/>
      <c r="AR342" s="93"/>
    </row>
    <row r="343" customFormat="false" ht="15.75" hidden="false" customHeight="false" outlineLevel="0" collapsed="false">
      <c r="A343" s="98" t="s">
        <v>191</v>
      </c>
      <c r="B343" s="99" t="n">
        <v>3209</v>
      </c>
      <c r="C343" s="98" t="s">
        <v>2322</v>
      </c>
      <c r="D343" s="100" t="s">
        <v>281</v>
      </c>
      <c r="E343" s="98" t="s">
        <v>2323</v>
      </c>
      <c r="F343" s="98" t="s">
        <v>283</v>
      </c>
      <c r="G343" s="98" t="s">
        <v>1251</v>
      </c>
      <c r="H343" s="98" t="s">
        <v>1896</v>
      </c>
      <c r="I343" s="98" t="s">
        <v>2259</v>
      </c>
      <c r="J343" s="98" t="s">
        <v>2260</v>
      </c>
      <c r="K343" s="98" t="s">
        <v>2261</v>
      </c>
      <c r="L343" s="98" t="s">
        <v>2262</v>
      </c>
      <c r="M343" s="98" t="s">
        <v>2263</v>
      </c>
      <c r="N343" s="98" t="s">
        <v>192</v>
      </c>
      <c r="O343" s="98" t="s">
        <v>2324</v>
      </c>
      <c r="P343" s="98" t="s">
        <v>292</v>
      </c>
      <c r="Q343" s="98" t="s">
        <v>2325</v>
      </c>
      <c r="R343" s="98" t="s">
        <v>2326</v>
      </c>
      <c r="S343" s="98" t="s">
        <v>2327</v>
      </c>
      <c r="T343" s="98" t="s">
        <v>376</v>
      </c>
      <c r="U343" s="98" t="s">
        <v>297</v>
      </c>
      <c r="V343" s="98" t="s">
        <v>298</v>
      </c>
      <c r="W343" s="98" t="s">
        <v>299</v>
      </c>
      <c r="X343" s="98" t="s">
        <v>2328</v>
      </c>
      <c r="Y343" s="98" t="s">
        <v>2329</v>
      </c>
      <c r="Z343" s="101" t="s">
        <v>302</v>
      </c>
      <c r="AA343" s="102" t="n">
        <v>1035</v>
      </c>
      <c r="AB343" s="99" t="n">
        <v>3200</v>
      </c>
      <c r="AC343" s="99" t="n">
        <v>105</v>
      </c>
      <c r="AD343" s="99" t="n">
        <v>18581</v>
      </c>
      <c r="AE343" s="98" t="s">
        <v>933</v>
      </c>
      <c r="AF343" s="98" t="s">
        <v>933</v>
      </c>
      <c r="AG343" s="98" t="s">
        <v>933</v>
      </c>
      <c r="AH343" s="98" t="s">
        <v>933</v>
      </c>
      <c r="AI343" s="99" t="n">
        <v>4</v>
      </c>
      <c r="AJ343" s="99" t="n">
        <v>4</v>
      </c>
      <c r="AK343" s="99" t="n">
        <v>4</v>
      </c>
      <c r="AL343" s="99" t="n">
        <v>4</v>
      </c>
      <c r="AM343" s="99" t="n">
        <v>16</v>
      </c>
      <c r="AN343" s="98"/>
      <c r="AO343" s="98"/>
      <c r="AP343" s="98"/>
      <c r="AQ343" s="98"/>
      <c r="AR343" s="98"/>
    </row>
    <row r="344" customFormat="false" ht="15.75" hidden="false" customHeight="false" outlineLevel="0" collapsed="false">
      <c r="A344" s="93" t="s">
        <v>191</v>
      </c>
      <c r="B344" s="94" t="n">
        <v>2409</v>
      </c>
      <c r="C344" s="93" t="s">
        <v>2330</v>
      </c>
      <c r="D344" s="93" t="s">
        <v>1714</v>
      </c>
      <c r="E344" s="93" t="s">
        <v>1714</v>
      </c>
      <c r="F344" s="93" t="s">
        <v>283</v>
      </c>
      <c r="G344" s="93" t="s">
        <v>1251</v>
      </c>
      <c r="H344" s="93" t="s">
        <v>1896</v>
      </c>
      <c r="I344" s="93" t="s">
        <v>2259</v>
      </c>
      <c r="J344" s="93" t="s">
        <v>2260</v>
      </c>
      <c r="K344" s="93" t="s">
        <v>2261</v>
      </c>
      <c r="L344" s="93" t="s">
        <v>2262</v>
      </c>
      <c r="M344" s="93" t="s">
        <v>2263</v>
      </c>
      <c r="N344" s="93" t="s">
        <v>192</v>
      </c>
      <c r="O344" s="93" t="s">
        <v>2324</v>
      </c>
      <c r="P344" s="93" t="s">
        <v>292</v>
      </c>
      <c r="Q344" s="93" t="s">
        <v>2325</v>
      </c>
      <c r="R344" s="93" t="s">
        <v>2326</v>
      </c>
      <c r="S344" s="93" t="s">
        <v>2331</v>
      </c>
      <c r="T344" s="93" t="s">
        <v>312</v>
      </c>
      <c r="U344" s="93" t="s">
        <v>297</v>
      </c>
      <c r="V344" s="93" t="s">
        <v>298</v>
      </c>
      <c r="W344" s="93" t="s">
        <v>299</v>
      </c>
      <c r="X344" s="93" t="s">
        <v>2332</v>
      </c>
      <c r="Y344" s="93" t="s">
        <v>2333</v>
      </c>
      <c r="Z344" s="96" t="s">
        <v>302</v>
      </c>
      <c r="AA344" s="97" t="n">
        <v>1035</v>
      </c>
      <c r="AB344" s="94" t="n">
        <v>3200</v>
      </c>
      <c r="AC344" s="94" t="n">
        <v>105</v>
      </c>
      <c r="AD344" s="94" t="n">
        <v>18598</v>
      </c>
      <c r="AE344" s="93" t="s">
        <v>701</v>
      </c>
      <c r="AF344" s="93" t="s">
        <v>701</v>
      </c>
      <c r="AG344" s="93" t="s">
        <v>701</v>
      </c>
      <c r="AH344" s="93" t="s">
        <v>701</v>
      </c>
      <c r="AI344" s="94" t="n">
        <v>6</v>
      </c>
      <c r="AJ344" s="94" t="n">
        <v>6</v>
      </c>
      <c r="AK344" s="94" t="n">
        <v>6</v>
      </c>
      <c r="AL344" s="94" t="n">
        <v>6</v>
      </c>
      <c r="AM344" s="94" t="n">
        <v>24</v>
      </c>
      <c r="AN344" s="93"/>
      <c r="AO344" s="93"/>
      <c r="AP344" s="93"/>
      <c r="AQ344" s="93"/>
      <c r="AR344" s="93"/>
    </row>
    <row r="345" customFormat="false" ht="15.75" hidden="false" customHeight="false" outlineLevel="0" collapsed="false">
      <c r="A345" s="98" t="s">
        <v>191</v>
      </c>
      <c r="B345" s="99" t="n">
        <v>3217</v>
      </c>
      <c r="C345" s="98" t="s">
        <v>2334</v>
      </c>
      <c r="D345" s="100" t="s">
        <v>281</v>
      </c>
      <c r="E345" s="98" t="s">
        <v>1422</v>
      </c>
      <c r="F345" s="98" t="s">
        <v>283</v>
      </c>
      <c r="G345" s="98" t="s">
        <v>1251</v>
      </c>
      <c r="H345" s="98" t="s">
        <v>1896</v>
      </c>
      <c r="I345" s="98" t="s">
        <v>2259</v>
      </c>
      <c r="J345" s="98" t="s">
        <v>2260</v>
      </c>
      <c r="K345" s="98" t="s">
        <v>2261</v>
      </c>
      <c r="L345" s="98" t="s">
        <v>2262</v>
      </c>
      <c r="M345" s="98" t="s">
        <v>2263</v>
      </c>
      <c r="N345" s="98" t="s">
        <v>192</v>
      </c>
      <c r="O345" s="98" t="s">
        <v>2324</v>
      </c>
      <c r="P345" s="98" t="s">
        <v>292</v>
      </c>
      <c r="Q345" s="98" t="s">
        <v>2325</v>
      </c>
      <c r="R345" s="98" t="s">
        <v>2326</v>
      </c>
      <c r="S345" s="98" t="s">
        <v>2335</v>
      </c>
      <c r="T345" s="98" t="s">
        <v>376</v>
      </c>
      <c r="U345" s="98" t="s">
        <v>297</v>
      </c>
      <c r="V345" s="98" t="s">
        <v>298</v>
      </c>
      <c r="W345" s="98" t="s">
        <v>299</v>
      </c>
      <c r="X345" s="98" t="s">
        <v>2336</v>
      </c>
      <c r="Y345" s="98" t="s">
        <v>2337</v>
      </c>
      <c r="Z345" s="101" t="s">
        <v>302</v>
      </c>
      <c r="AA345" s="102" t="n">
        <v>1035</v>
      </c>
      <c r="AB345" s="99" t="n">
        <v>3200</v>
      </c>
      <c r="AC345" s="99" t="n">
        <v>105</v>
      </c>
      <c r="AD345" s="99" t="n">
        <v>18604</v>
      </c>
      <c r="AE345" s="98" t="s">
        <v>1681</v>
      </c>
      <c r="AF345" s="98" t="s">
        <v>1681</v>
      </c>
      <c r="AG345" s="98" t="s">
        <v>1681</v>
      </c>
      <c r="AH345" s="98" t="s">
        <v>1681</v>
      </c>
      <c r="AI345" s="99" t="n">
        <v>1</v>
      </c>
      <c r="AJ345" s="99" t="n">
        <v>1</v>
      </c>
      <c r="AK345" s="99" t="n">
        <v>1</v>
      </c>
      <c r="AL345" s="99" t="n">
        <v>1</v>
      </c>
      <c r="AM345" s="99" t="n">
        <v>4</v>
      </c>
      <c r="AN345" s="98"/>
      <c r="AO345" s="98"/>
      <c r="AP345" s="98"/>
      <c r="AQ345" s="98"/>
      <c r="AR345" s="98"/>
    </row>
    <row r="346" customFormat="false" ht="15.75" hidden="false" customHeight="false" outlineLevel="0" collapsed="false">
      <c r="A346" s="93" t="s">
        <v>191</v>
      </c>
      <c r="B346" s="93"/>
      <c r="C346" s="93"/>
      <c r="D346" s="93"/>
      <c r="E346" s="93"/>
      <c r="F346" s="93"/>
      <c r="G346" s="93" t="s">
        <v>1251</v>
      </c>
      <c r="H346" s="93" t="s">
        <v>1896</v>
      </c>
      <c r="I346" s="93" t="s">
        <v>2259</v>
      </c>
      <c r="J346" s="93" t="s">
        <v>2260</v>
      </c>
      <c r="K346" s="93" t="s">
        <v>2261</v>
      </c>
      <c r="L346" s="93" t="s">
        <v>2262</v>
      </c>
      <c r="M346" s="93" t="s">
        <v>2263</v>
      </c>
      <c r="N346" s="93" t="s">
        <v>192</v>
      </c>
      <c r="O346" s="93" t="s">
        <v>2338</v>
      </c>
      <c r="P346" s="93" t="s">
        <v>329</v>
      </c>
      <c r="Q346" s="93" t="s">
        <v>2339</v>
      </c>
      <c r="R346" s="93" t="s">
        <v>2340</v>
      </c>
      <c r="S346" s="93" t="s">
        <v>2341</v>
      </c>
      <c r="T346" s="93" t="s">
        <v>2342</v>
      </c>
      <c r="U346" s="93" t="s">
        <v>332</v>
      </c>
      <c r="V346" s="93" t="s">
        <v>298</v>
      </c>
      <c r="W346" s="93" t="s">
        <v>299</v>
      </c>
      <c r="X346" s="93" t="s">
        <v>2343</v>
      </c>
      <c r="Y346" s="93" t="s">
        <v>2344</v>
      </c>
      <c r="Z346" s="96" t="s">
        <v>302</v>
      </c>
      <c r="AA346" s="97" t="n">
        <v>1035</v>
      </c>
      <c r="AB346" s="94" t="n">
        <v>3200</v>
      </c>
      <c r="AC346" s="94" t="n">
        <v>106</v>
      </c>
      <c r="AD346" s="94" t="n">
        <v>18594</v>
      </c>
      <c r="AE346" s="93" t="s">
        <v>283</v>
      </c>
      <c r="AF346" s="93" t="s">
        <v>283</v>
      </c>
      <c r="AG346" s="93" t="s">
        <v>283</v>
      </c>
      <c r="AH346" s="93" t="s">
        <v>283</v>
      </c>
      <c r="AI346" s="94" t="n">
        <v>0</v>
      </c>
      <c r="AJ346" s="94" t="n">
        <v>0</v>
      </c>
      <c r="AK346" s="94" t="n">
        <v>0</v>
      </c>
      <c r="AL346" s="94" t="n">
        <v>0</v>
      </c>
      <c r="AM346" s="94" t="n">
        <v>0</v>
      </c>
      <c r="AN346" s="93"/>
      <c r="AO346" s="93"/>
      <c r="AP346" s="93"/>
      <c r="AQ346" s="93"/>
      <c r="AR346" s="93"/>
    </row>
    <row r="347" customFormat="false" ht="15.75" hidden="false" customHeight="false" outlineLevel="0" collapsed="false">
      <c r="A347" s="98" t="s">
        <v>191</v>
      </c>
      <c r="B347" s="98"/>
      <c r="C347" s="98"/>
      <c r="D347" s="98"/>
      <c r="E347" s="98"/>
      <c r="F347" s="98"/>
      <c r="G347" s="98" t="s">
        <v>1251</v>
      </c>
      <c r="H347" s="98" t="s">
        <v>1896</v>
      </c>
      <c r="I347" s="98" t="s">
        <v>2259</v>
      </c>
      <c r="J347" s="98" t="s">
        <v>2260</v>
      </c>
      <c r="K347" s="98" t="s">
        <v>2261</v>
      </c>
      <c r="L347" s="98" t="s">
        <v>2262</v>
      </c>
      <c r="M347" s="98" t="s">
        <v>2263</v>
      </c>
      <c r="N347" s="98" t="s">
        <v>192</v>
      </c>
      <c r="O347" s="98" t="s">
        <v>2338</v>
      </c>
      <c r="P347" s="98" t="s">
        <v>329</v>
      </c>
      <c r="Q347" s="98" t="s">
        <v>2339</v>
      </c>
      <c r="R347" s="98" t="s">
        <v>2340</v>
      </c>
      <c r="S347" s="98" t="s">
        <v>2345</v>
      </c>
      <c r="T347" s="98" t="s">
        <v>312</v>
      </c>
      <c r="U347" s="98" t="s">
        <v>297</v>
      </c>
      <c r="V347" s="98" t="s">
        <v>298</v>
      </c>
      <c r="W347" s="98" t="s">
        <v>299</v>
      </c>
      <c r="X347" s="98" t="s">
        <v>2346</v>
      </c>
      <c r="Y347" s="98" t="s">
        <v>1521</v>
      </c>
      <c r="Z347" s="101" t="s">
        <v>302</v>
      </c>
      <c r="AA347" s="102" t="n">
        <v>1035</v>
      </c>
      <c r="AB347" s="99" t="n">
        <v>3200</v>
      </c>
      <c r="AC347" s="99" t="n">
        <v>106</v>
      </c>
      <c r="AD347" s="99" t="n">
        <v>18617</v>
      </c>
      <c r="AE347" s="98" t="s">
        <v>283</v>
      </c>
      <c r="AF347" s="98" t="s">
        <v>283</v>
      </c>
      <c r="AG347" s="98" t="s">
        <v>283</v>
      </c>
      <c r="AH347" s="98" t="s">
        <v>283</v>
      </c>
      <c r="AI347" s="99" t="n">
        <v>0</v>
      </c>
      <c r="AJ347" s="99" t="n">
        <v>10</v>
      </c>
      <c r="AK347" s="99" t="n">
        <v>10</v>
      </c>
      <c r="AL347" s="99" t="n">
        <v>10</v>
      </c>
      <c r="AM347" s="99" t="n">
        <v>10</v>
      </c>
      <c r="AN347" s="98"/>
      <c r="AO347" s="98"/>
      <c r="AP347" s="98"/>
      <c r="AQ347" s="98"/>
      <c r="AR347" s="98"/>
    </row>
    <row r="348" customFormat="false" ht="15.75" hidden="false" customHeight="false" outlineLevel="0" collapsed="false">
      <c r="A348" s="93" t="s">
        <v>191</v>
      </c>
      <c r="B348" s="93"/>
      <c r="C348" s="93"/>
      <c r="D348" s="93"/>
      <c r="E348" s="93"/>
      <c r="F348" s="93"/>
      <c r="G348" s="93" t="s">
        <v>1251</v>
      </c>
      <c r="H348" s="93" t="s">
        <v>1896</v>
      </c>
      <c r="I348" s="93" t="s">
        <v>2259</v>
      </c>
      <c r="J348" s="93" t="s">
        <v>2260</v>
      </c>
      <c r="K348" s="93" t="s">
        <v>2261</v>
      </c>
      <c r="L348" s="93" t="s">
        <v>2262</v>
      </c>
      <c r="M348" s="93" t="s">
        <v>2263</v>
      </c>
      <c r="N348" s="93" t="s">
        <v>192</v>
      </c>
      <c r="O348" s="93" t="s">
        <v>2347</v>
      </c>
      <c r="P348" s="93" t="s">
        <v>292</v>
      </c>
      <c r="Q348" s="93" t="s">
        <v>2339</v>
      </c>
      <c r="R348" s="93" t="s">
        <v>2348</v>
      </c>
      <c r="S348" s="93" t="s">
        <v>2349</v>
      </c>
      <c r="T348" s="93" t="s">
        <v>312</v>
      </c>
      <c r="U348" s="93" t="s">
        <v>332</v>
      </c>
      <c r="V348" s="93" t="s">
        <v>298</v>
      </c>
      <c r="W348" s="93" t="s">
        <v>299</v>
      </c>
      <c r="X348" s="93" t="s">
        <v>2350</v>
      </c>
      <c r="Y348" s="93" t="s">
        <v>2351</v>
      </c>
      <c r="Z348" s="96" t="s">
        <v>302</v>
      </c>
      <c r="AA348" s="97" t="n">
        <v>1035</v>
      </c>
      <c r="AB348" s="94" t="n">
        <v>3200</v>
      </c>
      <c r="AC348" s="94" t="n">
        <v>107</v>
      </c>
      <c r="AD348" s="94" t="n">
        <v>18548</v>
      </c>
      <c r="AE348" s="93" t="s">
        <v>283</v>
      </c>
      <c r="AF348" s="93" t="s">
        <v>283</v>
      </c>
      <c r="AG348" s="93" t="s">
        <v>283</v>
      </c>
      <c r="AH348" s="93" t="s">
        <v>283</v>
      </c>
      <c r="AI348" s="94" t="n">
        <v>0</v>
      </c>
      <c r="AJ348" s="94" t="n">
        <v>0</v>
      </c>
      <c r="AK348" s="94" t="n">
        <v>0</v>
      </c>
      <c r="AL348" s="94" t="n">
        <v>0</v>
      </c>
      <c r="AM348" s="94" t="n">
        <v>0</v>
      </c>
      <c r="AN348" s="93"/>
      <c r="AO348" s="93"/>
      <c r="AP348" s="93"/>
      <c r="AQ348" s="93"/>
      <c r="AR348" s="93"/>
    </row>
    <row r="349" customFormat="false" ht="15.75" hidden="false" customHeight="false" outlineLevel="0" collapsed="false">
      <c r="A349" s="98" t="s">
        <v>191</v>
      </c>
      <c r="B349" s="98"/>
      <c r="C349" s="98"/>
      <c r="D349" s="98"/>
      <c r="E349" s="98"/>
      <c r="F349" s="98"/>
      <c r="G349" s="98" t="s">
        <v>1251</v>
      </c>
      <c r="H349" s="98" t="s">
        <v>1896</v>
      </c>
      <c r="I349" s="98" t="s">
        <v>2259</v>
      </c>
      <c r="J349" s="98" t="s">
        <v>2260</v>
      </c>
      <c r="K349" s="98" t="s">
        <v>2261</v>
      </c>
      <c r="L349" s="98" t="s">
        <v>2262</v>
      </c>
      <c r="M349" s="98" t="s">
        <v>2263</v>
      </c>
      <c r="N349" s="98" t="s">
        <v>192</v>
      </c>
      <c r="O349" s="98" t="s">
        <v>2347</v>
      </c>
      <c r="P349" s="98" t="s">
        <v>292</v>
      </c>
      <c r="Q349" s="98" t="s">
        <v>2339</v>
      </c>
      <c r="R349" s="98" t="s">
        <v>2348</v>
      </c>
      <c r="S349" s="98" t="s">
        <v>2352</v>
      </c>
      <c r="T349" s="98" t="s">
        <v>312</v>
      </c>
      <c r="U349" s="98" t="s">
        <v>297</v>
      </c>
      <c r="V349" s="98" t="s">
        <v>298</v>
      </c>
      <c r="W349" s="98" t="s">
        <v>299</v>
      </c>
      <c r="X349" s="98" t="s">
        <v>2353</v>
      </c>
      <c r="Y349" s="98" t="s">
        <v>2354</v>
      </c>
      <c r="Z349" s="101" t="s">
        <v>302</v>
      </c>
      <c r="AA349" s="102" t="n">
        <v>1035</v>
      </c>
      <c r="AB349" s="99" t="n">
        <v>3200</v>
      </c>
      <c r="AC349" s="99" t="n">
        <v>107</v>
      </c>
      <c r="AD349" s="99" t="n">
        <v>18562</v>
      </c>
      <c r="AE349" s="98" t="s">
        <v>283</v>
      </c>
      <c r="AF349" s="98" t="s">
        <v>283</v>
      </c>
      <c r="AG349" s="98" t="s">
        <v>283</v>
      </c>
      <c r="AH349" s="98" t="s">
        <v>283</v>
      </c>
      <c r="AI349" s="99" t="n">
        <v>0</v>
      </c>
      <c r="AJ349" s="99" t="n">
        <v>1</v>
      </c>
      <c r="AK349" s="99" t="n">
        <v>0</v>
      </c>
      <c r="AL349" s="99" t="n">
        <v>0</v>
      </c>
      <c r="AM349" s="99" t="n">
        <v>1</v>
      </c>
      <c r="AN349" s="98"/>
      <c r="AO349" s="98"/>
      <c r="AP349" s="98"/>
      <c r="AQ349" s="98"/>
      <c r="AR349" s="98"/>
    </row>
    <row r="350" customFormat="false" ht="15.75" hidden="false" customHeight="false" outlineLevel="0" collapsed="false">
      <c r="A350" s="93" t="s">
        <v>191</v>
      </c>
      <c r="B350" s="93"/>
      <c r="C350" s="93"/>
      <c r="D350" s="93"/>
      <c r="E350" s="93"/>
      <c r="F350" s="93"/>
      <c r="G350" s="93" t="s">
        <v>1251</v>
      </c>
      <c r="H350" s="93" t="s">
        <v>1896</v>
      </c>
      <c r="I350" s="93" t="s">
        <v>2259</v>
      </c>
      <c r="J350" s="93" t="s">
        <v>2260</v>
      </c>
      <c r="K350" s="93" t="s">
        <v>2261</v>
      </c>
      <c r="L350" s="93" t="s">
        <v>2262</v>
      </c>
      <c r="M350" s="93" t="s">
        <v>2263</v>
      </c>
      <c r="N350" s="93" t="s">
        <v>192</v>
      </c>
      <c r="O350" s="93" t="s">
        <v>2347</v>
      </c>
      <c r="P350" s="93" t="s">
        <v>292</v>
      </c>
      <c r="Q350" s="93" t="s">
        <v>2339</v>
      </c>
      <c r="R350" s="93" t="s">
        <v>2348</v>
      </c>
      <c r="S350" s="93" t="s">
        <v>2355</v>
      </c>
      <c r="T350" s="93" t="s">
        <v>312</v>
      </c>
      <c r="U350" s="93" t="s">
        <v>297</v>
      </c>
      <c r="V350" s="93" t="s">
        <v>298</v>
      </c>
      <c r="W350" s="93" t="s">
        <v>299</v>
      </c>
      <c r="X350" s="93" t="s">
        <v>2356</v>
      </c>
      <c r="Y350" s="93" t="s">
        <v>2357</v>
      </c>
      <c r="Z350" s="96" t="s">
        <v>302</v>
      </c>
      <c r="AA350" s="97" t="n">
        <v>1035</v>
      </c>
      <c r="AB350" s="94" t="n">
        <v>3200</v>
      </c>
      <c r="AC350" s="94" t="n">
        <v>107</v>
      </c>
      <c r="AD350" s="94" t="n">
        <v>18566</v>
      </c>
      <c r="AE350" s="93" t="s">
        <v>283</v>
      </c>
      <c r="AF350" s="93" t="s">
        <v>283</v>
      </c>
      <c r="AG350" s="93" t="s">
        <v>283</v>
      </c>
      <c r="AH350" s="93" t="s">
        <v>283</v>
      </c>
      <c r="AI350" s="94" t="n">
        <v>0</v>
      </c>
      <c r="AJ350" s="94" t="n">
        <v>1</v>
      </c>
      <c r="AK350" s="94" t="n">
        <v>1</v>
      </c>
      <c r="AL350" s="94" t="n">
        <v>0</v>
      </c>
      <c r="AM350" s="94" t="n">
        <v>1</v>
      </c>
      <c r="AN350" s="93"/>
      <c r="AO350" s="93"/>
      <c r="AP350" s="93"/>
      <c r="AQ350" s="93"/>
      <c r="AR350" s="93"/>
    </row>
    <row r="351" customFormat="false" ht="15.75" hidden="false" customHeight="false" outlineLevel="0" collapsed="false">
      <c r="A351" s="98" t="s">
        <v>191</v>
      </c>
      <c r="B351" s="99" t="n">
        <v>2532</v>
      </c>
      <c r="C351" s="98" t="s">
        <v>2358</v>
      </c>
      <c r="D351" s="100" t="s">
        <v>281</v>
      </c>
      <c r="E351" s="98" t="s">
        <v>2359</v>
      </c>
      <c r="F351" s="98" t="s">
        <v>283</v>
      </c>
      <c r="G351" s="98" t="s">
        <v>1251</v>
      </c>
      <c r="H351" s="98" t="s">
        <v>1896</v>
      </c>
      <c r="I351" s="98" t="s">
        <v>2259</v>
      </c>
      <c r="J351" s="98" t="s">
        <v>2260</v>
      </c>
      <c r="K351" s="98" t="s">
        <v>2261</v>
      </c>
      <c r="L351" s="98" t="s">
        <v>2262</v>
      </c>
      <c r="M351" s="98" t="s">
        <v>2263</v>
      </c>
      <c r="N351" s="98" t="s">
        <v>192</v>
      </c>
      <c r="O351" s="98" t="s">
        <v>2347</v>
      </c>
      <c r="P351" s="98" t="s">
        <v>292</v>
      </c>
      <c r="Q351" s="98" t="s">
        <v>2339</v>
      </c>
      <c r="R351" s="98" t="s">
        <v>2348</v>
      </c>
      <c r="S351" s="98" t="s">
        <v>2360</v>
      </c>
      <c r="T351" s="98" t="s">
        <v>312</v>
      </c>
      <c r="U351" s="98" t="s">
        <v>297</v>
      </c>
      <c r="V351" s="98" t="s">
        <v>298</v>
      </c>
      <c r="W351" s="98" t="s">
        <v>299</v>
      </c>
      <c r="X351" s="98" t="s">
        <v>2361</v>
      </c>
      <c r="Y351" s="98" t="s">
        <v>2362</v>
      </c>
      <c r="Z351" s="101" t="s">
        <v>302</v>
      </c>
      <c r="AA351" s="102" t="n">
        <v>1035</v>
      </c>
      <c r="AB351" s="99" t="n">
        <v>3200</v>
      </c>
      <c r="AC351" s="99" t="n">
        <v>107</v>
      </c>
      <c r="AD351" s="99" t="n">
        <v>18983</v>
      </c>
      <c r="AE351" s="98" t="s">
        <v>1117</v>
      </c>
      <c r="AF351" s="98" t="s">
        <v>1117</v>
      </c>
      <c r="AG351" s="98" t="s">
        <v>1117</v>
      </c>
      <c r="AH351" s="98" t="s">
        <v>1117</v>
      </c>
      <c r="AI351" s="99" t="n">
        <v>1</v>
      </c>
      <c r="AJ351" s="99" t="n">
        <v>1</v>
      </c>
      <c r="AK351" s="99" t="n">
        <v>1</v>
      </c>
      <c r="AL351" s="99" t="n">
        <v>1</v>
      </c>
      <c r="AM351" s="99" t="n">
        <v>1</v>
      </c>
      <c r="AN351" s="98"/>
      <c r="AO351" s="98"/>
      <c r="AP351" s="98"/>
      <c r="AQ351" s="98"/>
      <c r="AR351" s="98"/>
    </row>
    <row r="352" customFormat="false" ht="15.75" hidden="false" customHeight="false" outlineLevel="0" collapsed="false">
      <c r="A352" s="93" t="s">
        <v>191</v>
      </c>
      <c r="B352" s="94" t="n">
        <v>2531</v>
      </c>
      <c r="C352" s="93" t="s">
        <v>2363</v>
      </c>
      <c r="D352" s="93" t="s">
        <v>1534</v>
      </c>
      <c r="E352" s="93" t="s">
        <v>1534</v>
      </c>
      <c r="F352" s="93" t="s">
        <v>283</v>
      </c>
      <c r="G352" s="93" t="s">
        <v>1251</v>
      </c>
      <c r="H352" s="93" t="s">
        <v>1896</v>
      </c>
      <c r="I352" s="93" t="s">
        <v>2259</v>
      </c>
      <c r="J352" s="93" t="s">
        <v>2260</v>
      </c>
      <c r="K352" s="93" t="s">
        <v>2261</v>
      </c>
      <c r="L352" s="93" t="s">
        <v>2262</v>
      </c>
      <c r="M352" s="93" t="s">
        <v>2263</v>
      </c>
      <c r="N352" s="93" t="s">
        <v>192</v>
      </c>
      <c r="O352" s="93" t="s">
        <v>2347</v>
      </c>
      <c r="P352" s="93" t="s">
        <v>292</v>
      </c>
      <c r="Q352" s="93" t="s">
        <v>2339</v>
      </c>
      <c r="R352" s="93" t="s">
        <v>2348</v>
      </c>
      <c r="S352" s="93" t="s">
        <v>2364</v>
      </c>
      <c r="T352" s="93" t="s">
        <v>312</v>
      </c>
      <c r="U352" s="93" t="s">
        <v>297</v>
      </c>
      <c r="V352" s="93" t="s">
        <v>298</v>
      </c>
      <c r="W352" s="93" t="s">
        <v>299</v>
      </c>
      <c r="X352" s="93" t="s">
        <v>2365</v>
      </c>
      <c r="Y352" s="93" t="s">
        <v>2366</v>
      </c>
      <c r="Z352" s="96" t="s">
        <v>302</v>
      </c>
      <c r="AA352" s="97" t="n">
        <v>1035</v>
      </c>
      <c r="AB352" s="94" t="n">
        <v>3200</v>
      </c>
      <c r="AC352" s="94" t="n">
        <v>107</v>
      </c>
      <c r="AD352" s="94" t="n">
        <v>19627</v>
      </c>
      <c r="AE352" s="93" t="s">
        <v>1523</v>
      </c>
      <c r="AF352" s="93" t="s">
        <v>701</v>
      </c>
      <c r="AG352" s="93" t="s">
        <v>701</v>
      </c>
      <c r="AH352" s="93" t="s">
        <v>1516</v>
      </c>
      <c r="AI352" s="94" t="n">
        <v>2</v>
      </c>
      <c r="AJ352" s="94" t="n">
        <v>1</v>
      </c>
      <c r="AK352" s="94" t="n">
        <v>0</v>
      </c>
      <c r="AL352" s="94" t="n">
        <v>0</v>
      </c>
      <c r="AM352" s="94" t="n">
        <v>3</v>
      </c>
      <c r="AN352" s="93"/>
      <c r="AO352" s="93"/>
      <c r="AP352" s="93"/>
      <c r="AQ352" s="93"/>
      <c r="AR352" s="93"/>
    </row>
    <row r="353" customFormat="false" ht="15.75" hidden="false" customHeight="false" outlineLevel="0" collapsed="false">
      <c r="A353" s="98" t="s">
        <v>191</v>
      </c>
      <c r="B353" s="99" t="n">
        <v>2406</v>
      </c>
      <c r="C353" s="98" t="s">
        <v>2367</v>
      </c>
      <c r="D353" s="100" t="s">
        <v>281</v>
      </c>
      <c r="E353" s="98" t="s">
        <v>2368</v>
      </c>
      <c r="F353" s="98" t="s">
        <v>283</v>
      </c>
      <c r="G353" s="98" t="s">
        <v>1251</v>
      </c>
      <c r="H353" s="98" t="s">
        <v>1896</v>
      </c>
      <c r="I353" s="98" t="s">
        <v>2259</v>
      </c>
      <c r="J353" s="98" t="s">
        <v>2260</v>
      </c>
      <c r="K353" s="98" t="s">
        <v>2261</v>
      </c>
      <c r="L353" s="98" t="s">
        <v>2262</v>
      </c>
      <c r="M353" s="98" t="s">
        <v>2263</v>
      </c>
      <c r="N353" s="98" t="s">
        <v>192</v>
      </c>
      <c r="O353" s="98" t="s">
        <v>2369</v>
      </c>
      <c r="P353" s="98" t="s">
        <v>329</v>
      </c>
      <c r="Q353" s="98" t="s">
        <v>1511</v>
      </c>
      <c r="R353" s="98" t="s">
        <v>2370</v>
      </c>
      <c r="S353" s="98" t="s">
        <v>2371</v>
      </c>
      <c r="T353" s="98" t="s">
        <v>312</v>
      </c>
      <c r="U353" s="98" t="s">
        <v>297</v>
      </c>
      <c r="V353" s="98" t="s">
        <v>298</v>
      </c>
      <c r="W353" s="98" t="s">
        <v>299</v>
      </c>
      <c r="X353" s="98" t="s">
        <v>2372</v>
      </c>
      <c r="Y353" s="98" t="s">
        <v>2373</v>
      </c>
      <c r="Z353" s="101" t="s">
        <v>302</v>
      </c>
      <c r="AA353" s="102" t="n">
        <v>1035</v>
      </c>
      <c r="AB353" s="99" t="n">
        <v>3200</v>
      </c>
      <c r="AC353" s="99" t="n">
        <v>108</v>
      </c>
      <c r="AD353" s="99" t="n">
        <v>18587</v>
      </c>
      <c r="AE353" s="98" t="s">
        <v>1516</v>
      </c>
      <c r="AF353" s="98" t="s">
        <v>1516</v>
      </c>
      <c r="AG353" s="98" t="s">
        <v>1516</v>
      </c>
      <c r="AH353" s="98" t="s">
        <v>1516</v>
      </c>
      <c r="AI353" s="99" t="n">
        <v>30</v>
      </c>
      <c r="AJ353" s="99" t="n">
        <v>16</v>
      </c>
      <c r="AK353" s="99" t="n">
        <v>12</v>
      </c>
      <c r="AL353" s="99" t="n">
        <v>12</v>
      </c>
      <c r="AM353" s="99" t="n">
        <v>70</v>
      </c>
      <c r="AN353" s="98"/>
      <c r="AO353" s="98"/>
      <c r="AP353" s="98"/>
      <c r="AQ353" s="98"/>
      <c r="AR353" s="98"/>
    </row>
    <row r="354" customFormat="false" ht="15.75" hidden="false" customHeight="false" outlineLevel="0" collapsed="false">
      <c r="A354" s="93" t="s">
        <v>191</v>
      </c>
      <c r="B354" s="94" t="n">
        <v>2555</v>
      </c>
      <c r="C354" s="93" t="s">
        <v>2374</v>
      </c>
      <c r="D354" s="95" t="s">
        <v>281</v>
      </c>
      <c r="E354" s="93" t="s">
        <v>2375</v>
      </c>
      <c r="F354" s="93" t="s">
        <v>283</v>
      </c>
      <c r="G354" s="93" t="s">
        <v>1251</v>
      </c>
      <c r="H354" s="93" t="s">
        <v>1896</v>
      </c>
      <c r="I354" s="93" t="s">
        <v>2259</v>
      </c>
      <c r="J354" s="93" t="s">
        <v>2260</v>
      </c>
      <c r="K354" s="93" t="s">
        <v>2261</v>
      </c>
      <c r="L354" s="93" t="s">
        <v>2262</v>
      </c>
      <c r="M354" s="93" t="s">
        <v>2263</v>
      </c>
      <c r="N354" s="93" t="s">
        <v>192</v>
      </c>
      <c r="O354" s="93" t="s">
        <v>2369</v>
      </c>
      <c r="P354" s="93" t="s">
        <v>329</v>
      </c>
      <c r="Q354" s="93" t="s">
        <v>1511</v>
      </c>
      <c r="R354" s="93" t="s">
        <v>2370</v>
      </c>
      <c r="S354" s="93" t="s">
        <v>2376</v>
      </c>
      <c r="T354" s="93" t="s">
        <v>312</v>
      </c>
      <c r="U354" s="93" t="s">
        <v>297</v>
      </c>
      <c r="V354" s="93" t="s">
        <v>298</v>
      </c>
      <c r="W354" s="93" t="s">
        <v>299</v>
      </c>
      <c r="X354" s="93" t="s">
        <v>2377</v>
      </c>
      <c r="Y354" s="93" t="s">
        <v>2378</v>
      </c>
      <c r="Z354" s="96" t="s">
        <v>302</v>
      </c>
      <c r="AA354" s="97" t="n">
        <v>1035</v>
      </c>
      <c r="AB354" s="94" t="n">
        <v>3200</v>
      </c>
      <c r="AC354" s="94" t="n">
        <v>108</v>
      </c>
      <c r="AD354" s="94" t="n">
        <v>18609</v>
      </c>
      <c r="AE354" s="93" t="s">
        <v>1534</v>
      </c>
      <c r="AF354" s="93" t="s">
        <v>1534</v>
      </c>
      <c r="AG354" s="93" t="s">
        <v>1534</v>
      </c>
      <c r="AH354" s="93" t="s">
        <v>1534</v>
      </c>
      <c r="AI354" s="94" t="n">
        <v>1</v>
      </c>
      <c r="AJ354" s="94" t="n">
        <v>1</v>
      </c>
      <c r="AK354" s="94" t="n">
        <v>1</v>
      </c>
      <c r="AL354" s="94" t="n">
        <v>1</v>
      </c>
      <c r="AM354" s="94" t="n">
        <v>4</v>
      </c>
      <c r="AN354" s="93"/>
      <c r="AO354" s="93"/>
      <c r="AP354" s="93"/>
      <c r="AQ354" s="93"/>
      <c r="AR354" s="93"/>
    </row>
    <row r="355" customFormat="false" ht="15.75" hidden="false" customHeight="false" outlineLevel="0" collapsed="false">
      <c r="A355" s="98" t="s">
        <v>191</v>
      </c>
      <c r="B355" s="99" t="n">
        <v>2533</v>
      </c>
      <c r="C355" s="98" t="s">
        <v>2379</v>
      </c>
      <c r="D355" s="100" t="s">
        <v>281</v>
      </c>
      <c r="E355" s="98" t="s">
        <v>2359</v>
      </c>
      <c r="F355" s="98" t="s">
        <v>283</v>
      </c>
      <c r="G355" s="98" t="s">
        <v>1251</v>
      </c>
      <c r="H355" s="98" t="s">
        <v>1896</v>
      </c>
      <c r="I355" s="98" t="s">
        <v>2259</v>
      </c>
      <c r="J355" s="98" t="s">
        <v>2260</v>
      </c>
      <c r="K355" s="98" t="s">
        <v>2261</v>
      </c>
      <c r="L355" s="98" t="s">
        <v>2262</v>
      </c>
      <c r="M355" s="98" t="s">
        <v>2263</v>
      </c>
      <c r="N355" s="98" t="s">
        <v>192</v>
      </c>
      <c r="O355" s="98" t="s">
        <v>2369</v>
      </c>
      <c r="P355" s="98" t="s">
        <v>329</v>
      </c>
      <c r="Q355" s="98" t="s">
        <v>1511</v>
      </c>
      <c r="R355" s="98" t="s">
        <v>2370</v>
      </c>
      <c r="S355" s="98" t="s">
        <v>2380</v>
      </c>
      <c r="T355" s="98" t="s">
        <v>312</v>
      </c>
      <c r="U355" s="98" t="s">
        <v>297</v>
      </c>
      <c r="V355" s="98" t="s">
        <v>298</v>
      </c>
      <c r="W355" s="98" t="s">
        <v>299</v>
      </c>
      <c r="X355" s="98" t="s">
        <v>2381</v>
      </c>
      <c r="Y355" s="98" t="s">
        <v>2382</v>
      </c>
      <c r="Z355" s="101" t="s">
        <v>302</v>
      </c>
      <c r="AA355" s="102" t="n">
        <v>1035</v>
      </c>
      <c r="AB355" s="99" t="n">
        <v>3200</v>
      </c>
      <c r="AC355" s="99" t="n">
        <v>108</v>
      </c>
      <c r="AD355" s="99" t="n">
        <v>18641</v>
      </c>
      <c r="AE355" s="98" t="s">
        <v>510</v>
      </c>
      <c r="AF355" s="98" t="s">
        <v>510</v>
      </c>
      <c r="AG355" s="98" t="s">
        <v>510</v>
      </c>
      <c r="AH355" s="98" t="s">
        <v>510</v>
      </c>
      <c r="AI355" s="99" t="n">
        <v>2</v>
      </c>
      <c r="AJ355" s="99" t="n">
        <v>4</v>
      </c>
      <c r="AK355" s="99" t="n">
        <v>4</v>
      </c>
      <c r="AL355" s="99" t="n">
        <v>4</v>
      </c>
      <c r="AM355" s="99" t="n">
        <v>14</v>
      </c>
      <c r="AN355" s="98"/>
      <c r="AO355" s="98"/>
      <c r="AP355" s="98"/>
      <c r="AQ355" s="98"/>
      <c r="AR355" s="98"/>
    </row>
    <row r="356" customFormat="false" ht="15.75" hidden="false" customHeight="false" outlineLevel="0" collapsed="false">
      <c r="A356" s="93" t="s">
        <v>191</v>
      </c>
      <c r="B356" s="94" t="n">
        <v>3212</v>
      </c>
      <c r="C356" s="93" t="s">
        <v>2383</v>
      </c>
      <c r="D356" s="93" t="s">
        <v>1714</v>
      </c>
      <c r="E356" s="93" t="s">
        <v>1714</v>
      </c>
      <c r="F356" s="93" t="s">
        <v>283</v>
      </c>
      <c r="G356" s="93" t="s">
        <v>1251</v>
      </c>
      <c r="H356" s="93" t="s">
        <v>1896</v>
      </c>
      <c r="I356" s="93" t="s">
        <v>2259</v>
      </c>
      <c r="J356" s="93" t="s">
        <v>2260</v>
      </c>
      <c r="K356" s="93" t="s">
        <v>2261</v>
      </c>
      <c r="L356" s="93" t="s">
        <v>2262</v>
      </c>
      <c r="M356" s="93" t="s">
        <v>2263</v>
      </c>
      <c r="N356" s="93" t="s">
        <v>192</v>
      </c>
      <c r="O356" s="93" t="s">
        <v>2384</v>
      </c>
      <c r="P356" s="93" t="s">
        <v>292</v>
      </c>
      <c r="Q356" s="93" t="s">
        <v>2385</v>
      </c>
      <c r="R356" s="93" t="s">
        <v>2386</v>
      </c>
      <c r="S356" s="93" t="s">
        <v>2387</v>
      </c>
      <c r="T356" s="93" t="s">
        <v>312</v>
      </c>
      <c r="U356" s="93" t="s">
        <v>297</v>
      </c>
      <c r="V356" s="93" t="s">
        <v>298</v>
      </c>
      <c r="W356" s="93" t="s">
        <v>299</v>
      </c>
      <c r="X356" s="93" t="s">
        <v>2388</v>
      </c>
      <c r="Y356" s="93" t="s">
        <v>2389</v>
      </c>
      <c r="Z356" s="96" t="s">
        <v>302</v>
      </c>
      <c r="AA356" s="97" t="n">
        <v>1035</v>
      </c>
      <c r="AB356" s="94" t="n">
        <v>3200</v>
      </c>
      <c r="AC356" s="94" t="n">
        <v>109</v>
      </c>
      <c r="AD356" s="94" t="n">
        <v>18538</v>
      </c>
      <c r="AE356" s="93" t="s">
        <v>283</v>
      </c>
      <c r="AF356" s="93" t="s">
        <v>2390</v>
      </c>
      <c r="AG356" s="93" t="s">
        <v>2390</v>
      </c>
      <c r="AH356" s="93" t="s">
        <v>2390</v>
      </c>
      <c r="AI356" s="94" t="n">
        <v>0</v>
      </c>
      <c r="AJ356" s="94" t="n">
        <v>5</v>
      </c>
      <c r="AK356" s="94" t="n">
        <v>5</v>
      </c>
      <c r="AL356" s="94" t="n">
        <v>5</v>
      </c>
      <c r="AM356" s="94" t="n">
        <v>15</v>
      </c>
      <c r="AN356" s="93"/>
      <c r="AO356" s="93"/>
      <c r="AP356" s="93"/>
      <c r="AQ356" s="93"/>
      <c r="AR356" s="93"/>
    </row>
    <row r="357" customFormat="false" ht="15.75" hidden="false" customHeight="false" outlineLevel="0" collapsed="false">
      <c r="A357" s="98" t="s">
        <v>1</v>
      </c>
      <c r="B357" s="99" t="n">
        <v>3218</v>
      </c>
      <c r="C357" s="98" t="s">
        <v>2391</v>
      </c>
      <c r="D357" s="98" t="s">
        <v>1335</v>
      </c>
      <c r="E357" s="98" t="s">
        <v>1335</v>
      </c>
      <c r="F357" s="98" t="s">
        <v>283</v>
      </c>
      <c r="G357" s="98" t="s">
        <v>1251</v>
      </c>
      <c r="H357" s="98" t="s">
        <v>1896</v>
      </c>
      <c r="I357" s="98" t="s">
        <v>2259</v>
      </c>
      <c r="J357" s="98" t="s">
        <v>2260</v>
      </c>
      <c r="K357" s="98" t="s">
        <v>2261</v>
      </c>
      <c r="L357" s="98" t="s">
        <v>2262</v>
      </c>
      <c r="M357" s="98" t="s">
        <v>2263</v>
      </c>
      <c r="N357" s="98" t="s">
        <v>2392</v>
      </c>
      <c r="O357" s="98" t="s">
        <v>2393</v>
      </c>
      <c r="P357" s="98" t="s">
        <v>292</v>
      </c>
      <c r="Q357" s="98" t="s">
        <v>2325</v>
      </c>
      <c r="R357" s="98" t="s">
        <v>2394</v>
      </c>
      <c r="S357" s="98" t="s">
        <v>2395</v>
      </c>
      <c r="T357" s="98" t="s">
        <v>312</v>
      </c>
      <c r="U357" s="98" t="s">
        <v>297</v>
      </c>
      <c r="V357" s="98" t="s">
        <v>298</v>
      </c>
      <c r="W357" s="98" t="s">
        <v>386</v>
      </c>
      <c r="X357" s="98" t="s">
        <v>2396</v>
      </c>
      <c r="Y357" s="98" t="s">
        <v>2397</v>
      </c>
      <c r="Z357" s="101" t="s">
        <v>302</v>
      </c>
      <c r="AA357" s="102" t="n">
        <v>1035</v>
      </c>
      <c r="AB357" s="99" t="n">
        <v>3261</v>
      </c>
      <c r="AC357" s="99" t="n">
        <v>110</v>
      </c>
      <c r="AD357" s="99" t="n">
        <v>18789</v>
      </c>
      <c r="AE357" s="98" t="s">
        <v>1534</v>
      </c>
      <c r="AF357" s="98" t="s">
        <v>1534</v>
      </c>
      <c r="AG357" s="98" t="s">
        <v>1534</v>
      </c>
      <c r="AH357" s="98" t="s">
        <v>1534</v>
      </c>
      <c r="AI357" s="99" t="n">
        <v>0</v>
      </c>
      <c r="AJ357" s="99" t="n">
        <v>0</v>
      </c>
      <c r="AK357" s="99" t="n">
        <v>0</v>
      </c>
      <c r="AL357" s="99" t="n">
        <v>1</v>
      </c>
      <c r="AM357" s="99" t="n">
        <v>1</v>
      </c>
      <c r="AN357" s="98"/>
      <c r="AO357" s="98"/>
      <c r="AP357" s="98"/>
      <c r="AQ357" s="98"/>
      <c r="AR357" s="98"/>
    </row>
    <row r="358" customFormat="false" ht="15.75" hidden="false" customHeight="false" outlineLevel="0" collapsed="false">
      <c r="A358" s="93" t="s">
        <v>1</v>
      </c>
      <c r="B358" s="93"/>
      <c r="C358" s="93"/>
      <c r="D358" s="93"/>
      <c r="E358" s="93"/>
      <c r="F358" s="93"/>
      <c r="G358" s="93" t="s">
        <v>1251</v>
      </c>
      <c r="H358" s="93" t="s">
        <v>1896</v>
      </c>
      <c r="I358" s="93" t="s">
        <v>2259</v>
      </c>
      <c r="J358" s="93" t="s">
        <v>2260</v>
      </c>
      <c r="K358" s="93" t="s">
        <v>2261</v>
      </c>
      <c r="L358" s="93" t="s">
        <v>2262</v>
      </c>
      <c r="M358" s="93" t="s">
        <v>2263</v>
      </c>
      <c r="N358" s="93" t="s">
        <v>2392</v>
      </c>
      <c r="O358" s="93" t="s">
        <v>2398</v>
      </c>
      <c r="P358" s="93" t="s">
        <v>292</v>
      </c>
      <c r="Q358" s="93" t="s">
        <v>2325</v>
      </c>
      <c r="R358" s="93" t="s">
        <v>2399</v>
      </c>
      <c r="S358" s="93" t="s">
        <v>2400</v>
      </c>
      <c r="T358" s="93" t="s">
        <v>2342</v>
      </c>
      <c r="U358" s="93" t="s">
        <v>413</v>
      </c>
      <c r="V358" s="93" t="s">
        <v>298</v>
      </c>
      <c r="W358" s="93" t="s">
        <v>299</v>
      </c>
      <c r="X358" s="93" t="s">
        <v>2401</v>
      </c>
      <c r="Y358" s="93" t="s">
        <v>2402</v>
      </c>
      <c r="Z358" s="96" t="s">
        <v>302</v>
      </c>
      <c r="AA358" s="97" t="n">
        <v>1035</v>
      </c>
      <c r="AB358" s="94" t="n">
        <v>3261</v>
      </c>
      <c r="AC358" s="94" t="n">
        <v>111</v>
      </c>
      <c r="AD358" s="94" t="n">
        <v>18848</v>
      </c>
      <c r="AE358" s="93" t="s">
        <v>283</v>
      </c>
      <c r="AF358" s="93" t="s">
        <v>283</v>
      </c>
      <c r="AG358" s="93" t="s">
        <v>283</v>
      </c>
      <c r="AH358" s="93" t="s">
        <v>283</v>
      </c>
      <c r="AI358" s="94" t="n">
        <v>0</v>
      </c>
      <c r="AJ358" s="94" t="n">
        <v>0</v>
      </c>
      <c r="AK358" s="94" t="n">
        <v>1</v>
      </c>
      <c r="AL358" s="94" t="n">
        <v>0</v>
      </c>
      <c r="AM358" s="94" t="n">
        <v>1</v>
      </c>
      <c r="AN358" s="93"/>
      <c r="AO358" s="93"/>
      <c r="AP358" s="93"/>
      <c r="AQ358" s="93"/>
      <c r="AR358" s="93"/>
    </row>
    <row r="359" customFormat="false" ht="15.75" hidden="false" customHeight="false" outlineLevel="0" collapsed="false">
      <c r="A359" s="98" t="s">
        <v>1</v>
      </c>
      <c r="B359" s="98"/>
      <c r="C359" s="98"/>
      <c r="D359" s="98"/>
      <c r="E359" s="98"/>
      <c r="F359" s="98"/>
      <c r="G359" s="98" t="s">
        <v>1251</v>
      </c>
      <c r="H359" s="98" t="s">
        <v>1896</v>
      </c>
      <c r="I359" s="98" t="s">
        <v>2259</v>
      </c>
      <c r="J359" s="98" t="s">
        <v>2260</v>
      </c>
      <c r="K359" s="98" t="s">
        <v>2261</v>
      </c>
      <c r="L359" s="98" t="s">
        <v>2262</v>
      </c>
      <c r="M359" s="98" t="s">
        <v>2263</v>
      </c>
      <c r="N359" s="98" t="s">
        <v>2392</v>
      </c>
      <c r="O359" s="98" t="s">
        <v>2403</v>
      </c>
      <c r="P359" s="98" t="s">
        <v>292</v>
      </c>
      <c r="Q359" s="98" t="s">
        <v>2325</v>
      </c>
      <c r="R359" s="98" t="s">
        <v>2404</v>
      </c>
      <c r="S359" s="98" t="s">
        <v>2405</v>
      </c>
      <c r="T359" s="98" t="s">
        <v>376</v>
      </c>
      <c r="U359" s="98" t="s">
        <v>413</v>
      </c>
      <c r="V359" s="98" t="s">
        <v>298</v>
      </c>
      <c r="W359" s="98" t="s">
        <v>299</v>
      </c>
      <c r="X359" s="98" t="s">
        <v>2406</v>
      </c>
      <c r="Y359" s="98" t="s">
        <v>2407</v>
      </c>
      <c r="Z359" s="101" t="s">
        <v>302</v>
      </c>
      <c r="AA359" s="102" t="n">
        <v>1035</v>
      </c>
      <c r="AB359" s="99" t="n">
        <v>3261</v>
      </c>
      <c r="AC359" s="99" t="n">
        <v>112</v>
      </c>
      <c r="AD359" s="99" t="n">
        <v>18871</v>
      </c>
      <c r="AE359" s="98" t="s">
        <v>283</v>
      </c>
      <c r="AF359" s="98" t="s">
        <v>283</v>
      </c>
      <c r="AG359" s="98" t="s">
        <v>283</v>
      </c>
      <c r="AH359" s="98" t="s">
        <v>283</v>
      </c>
      <c r="AI359" s="99" t="n">
        <v>0</v>
      </c>
      <c r="AJ359" s="99" t="n">
        <v>0</v>
      </c>
      <c r="AK359" s="99" t="n">
        <v>1</v>
      </c>
      <c r="AL359" s="99" t="n">
        <v>0</v>
      </c>
      <c r="AM359" s="99" t="n">
        <v>1</v>
      </c>
      <c r="AN359" s="98"/>
      <c r="AO359" s="98"/>
      <c r="AP359" s="98"/>
      <c r="AQ359" s="98"/>
      <c r="AR359" s="98"/>
    </row>
    <row r="360" customFormat="false" ht="15.75" hidden="false" customHeight="false" outlineLevel="0" collapsed="false">
      <c r="A360" s="93" t="s">
        <v>1</v>
      </c>
      <c r="B360" s="93"/>
      <c r="C360" s="93"/>
      <c r="D360" s="93"/>
      <c r="E360" s="93"/>
      <c r="F360" s="93"/>
      <c r="G360" s="93" t="s">
        <v>1251</v>
      </c>
      <c r="H360" s="93" t="s">
        <v>1896</v>
      </c>
      <c r="I360" s="93" t="s">
        <v>2259</v>
      </c>
      <c r="J360" s="93" t="s">
        <v>2260</v>
      </c>
      <c r="K360" s="93" t="s">
        <v>2261</v>
      </c>
      <c r="L360" s="93" t="s">
        <v>2262</v>
      </c>
      <c r="M360" s="93" t="s">
        <v>2263</v>
      </c>
      <c r="N360" s="93" t="s">
        <v>2392</v>
      </c>
      <c r="O360" s="93" t="s">
        <v>2408</v>
      </c>
      <c r="P360" s="93" t="s">
        <v>329</v>
      </c>
      <c r="Q360" s="93" t="s">
        <v>2325</v>
      </c>
      <c r="R360" s="93" t="s">
        <v>2409</v>
      </c>
      <c r="S360" s="93" t="s">
        <v>2410</v>
      </c>
      <c r="T360" s="93" t="s">
        <v>376</v>
      </c>
      <c r="U360" s="93" t="s">
        <v>332</v>
      </c>
      <c r="V360" s="93" t="s">
        <v>298</v>
      </c>
      <c r="W360" s="93" t="s">
        <v>299</v>
      </c>
      <c r="X360" s="93" t="s">
        <v>2411</v>
      </c>
      <c r="Y360" s="93" t="s">
        <v>2412</v>
      </c>
      <c r="Z360" s="96" t="s">
        <v>302</v>
      </c>
      <c r="AA360" s="97" t="n">
        <v>1035</v>
      </c>
      <c r="AB360" s="94" t="n">
        <v>3261</v>
      </c>
      <c r="AC360" s="94" t="n">
        <v>113</v>
      </c>
      <c r="AD360" s="94" t="n">
        <v>18849</v>
      </c>
      <c r="AE360" s="93" t="s">
        <v>283</v>
      </c>
      <c r="AF360" s="93" t="s">
        <v>283</v>
      </c>
      <c r="AG360" s="93" t="s">
        <v>283</v>
      </c>
      <c r="AH360" s="93" t="s">
        <v>283</v>
      </c>
      <c r="AI360" s="94" t="n">
        <v>0</v>
      </c>
      <c r="AJ360" s="94" t="n">
        <v>0</v>
      </c>
      <c r="AK360" s="94" t="n">
        <v>0</v>
      </c>
      <c r="AL360" s="94" t="n">
        <v>0</v>
      </c>
      <c r="AM360" s="94" t="n">
        <v>0</v>
      </c>
      <c r="AN360" s="93" t="s">
        <v>283</v>
      </c>
      <c r="AO360" s="93" t="s">
        <v>283</v>
      </c>
      <c r="AP360" s="93" t="s">
        <v>283</v>
      </c>
      <c r="AQ360" s="93" t="s">
        <v>283</v>
      </c>
      <c r="AR360" s="94" t="n">
        <v>5</v>
      </c>
    </row>
    <row r="361" customFormat="false" ht="15.75" hidden="false" customHeight="false" outlineLevel="0" collapsed="false">
      <c r="A361" s="98" t="s">
        <v>1</v>
      </c>
      <c r="B361" s="98"/>
      <c r="C361" s="98"/>
      <c r="D361" s="98"/>
      <c r="E361" s="98"/>
      <c r="F361" s="98"/>
      <c r="G361" s="98" t="s">
        <v>1251</v>
      </c>
      <c r="H361" s="98" t="s">
        <v>1896</v>
      </c>
      <c r="I361" s="98" t="s">
        <v>2259</v>
      </c>
      <c r="J361" s="98" t="s">
        <v>2260</v>
      </c>
      <c r="K361" s="98" t="s">
        <v>2261</v>
      </c>
      <c r="L361" s="98" t="s">
        <v>2262</v>
      </c>
      <c r="M361" s="98" t="s">
        <v>2263</v>
      </c>
      <c r="N361" s="98" t="s">
        <v>2392</v>
      </c>
      <c r="O361" s="98" t="s">
        <v>2408</v>
      </c>
      <c r="P361" s="98" t="s">
        <v>329</v>
      </c>
      <c r="Q361" s="98" t="s">
        <v>2325</v>
      </c>
      <c r="R361" s="98" t="s">
        <v>2409</v>
      </c>
      <c r="S361" s="98" t="s">
        <v>2413</v>
      </c>
      <c r="T361" s="98" t="s">
        <v>376</v>
      </c>
      <c r="U361" s="98" t="s">
        <v>332</v>
      </c>
      <c r="V361" s="98" t="s">
        <v>298</v>
      </c>
      <c r="W361" s="98" t="s">
        <v>299</v>
      </c>
      <c r="X361" s="98" t="s">
        <v>2414</v>
      </c>
      <c r="Y361" s="98" t="s">
        <v>2412</v>
      </c>
      <c r="Z361" s="101" t="s">
        <v>302</v>
      </c>
      <c r="AA361" s="102" t="n">
        <v>1035</v>
      </c>
      <c r="AB361" s="99" t="n">
        <v>3261</v>
      </c>
      <c r="AC361" s="99" t="n">
        <v>113</v>
      </c>
      <c r="AD361" s="99" t="n">
        <v>18865</v>
      </c>
      <c r="AE361" s="98" t="s">
        <v>283</v>
      </c>
      <c r="AF361" s="98" t="s">
        <v>283</v>
      </c>
      <c r="AG361" s="98" t="s">
        <v>283</v>
      </c>
      <c r="AH361" s="98" t="s">
        <v>283</v>
      </c>
      <c r="AI361" s="99" t="n">
        <v>0</v>
      </c>
      <c r="AJ361" s="99" t="n">
        <v>0</v>
      </c>
      <c r="AK361" s="99" t="n">
        <v>0</v>
      </c>
      <c r="AL361" s="99" t="n">
        <v>0</v>
      </c>
      <c r="AM361" s="99" t="n">
        <v>0</v>
      </c>
      <c r="AN361" s="98" t="s">
        <v>283</v>
      </c>
      <c r="AO361" s="98" t="s">
        <v>283</v>
      </c>
      <c r="AP361" s="98" t="s">
        <v>283</v>
      </c>
      <c r="AQ361" s="98" t="s">
        <v>283</v>
      </c>
      <c r="AR361" s="99" t="n">
        <v>1</v>
      </c>
    </row>
    <row r="362" customFormat="false" ht="15.75" hidden="false" customHeight="false" outlineLevel="0" collapsed="false">
      <c r="A362" s="93" t="s">
        <v>1</v>
      </c>
      <c r="B362" s="93"/>
      <c r="C362" s="93"/>
      <c r="D362" s="93"/>
      <c r="E362" s="93"/>
      <c r="F362" s="93"/>
      <c r="G362" s="93" t="s">
        <v>1251</v>
      </c>
      <c r="H362" s="93" t="s">
        <v>1896</v>
      </c>
      <c r="I362" s="93" t="s">
        <v>2259</v>
      </c>
      <c r="J362" s="93" t="s">
        <v>2260</v>
      </c>
      <c r="K362" s="93" t="s">
        <v>2261</v>
      </c>
      <c r="L362" s="93" t="s">
        <v>2262</v>
      </c>
      <c r="M362" s="93" t="s">
        <v>2263</v>
      </c>
      <c r="N362" s="93" t="s">
        <v>2392</v>
      </c>
      <c r="O362" s="93" t="s">
        <v>2408</v>
      </c>
      <c r="P362" s="93" t="s">
        <v>329</v>
      </c>
      <c r="Q362" s="93" t="s">
        <v>2325</v>
      </c>
      <c r="R362" s="93" t="s">
        <v>2409</v>
      </c>
      <c r="S362" s="93" t="s">
        <v>2415</v>
      </c>
      <c r="T362" s="93" t="s">
        <v>376</v>
      </c>
      <c r="U362" s="93" t="s">
        <v>332</v>
      </c>
      <c r="V362" s="93" t="s">
        <v>298</v>
      </c>
      <c r="W362" s="93" t="s">
        <v>299</v>
      </c>
      <c r="X362" s="93" t="s">
        <v>2416</v>
      </c>
      <c r="Y362" s="93" t="s">
        <v>2417</v>
      </c>
      <c r="Z362" s="96" t="s">
        <v>302</v>
      </c>
      <c r="AA362" s="97" t="n">
        <v>1035</v>
      </c>
      <c r="AB362" s="94" t="n">
        <v>3261</v>
      </c>
      <c r="AC362" s="94" t="n">
        <v>113</v>
      </c>
      <c r="AD362" s="94" t="n">
        <v>18873</v>
      </c>
      <c r="AE362" s="93" t="s">
        <v>283</v>
      </c>
      <c r="AF362" s="93" t="s">
        <v>283</v>
      </c>
      <c r="AG362" s="93" t="s">
        <v>283</v>
      </c>
      <c r="AH362" s="93" t="s">
        <v>283</v>
      </c>
      <c r="AI362" s="94" t="n">
        <v>0</v>
      </c>
      <c r="AJ362" s="94" t="n">
        <v>0</v>
      </c>
      <c r="AK362" s="94" t="n">
        <v>0</v>
      </c>
      <c r="AL362" s="94" t="n">
        <v>0</v>
      </c>
      <c r="AM362" s="94" t="n">
        <v>0</v>
      </c>
      <c r="AN362" s="93" t="s">
        <v>283</v>
      </c>
      <c r="AO362" s="93" t="s">
        <v>283</v>
      </c>
      <c r="AP362" s="93" t="s">
        <v>283</v>
      </c>
      <c r="AQ362" s="93" t="s">
        <v>283</v>
      </c>
      <c r="AR362" s="94" t="n">
        <v>563</v>
      </c>
    </row>
    <row r="363" customFormat="false" ht="15.75" hidden="false" customHeight="false" outlineLevel="0" collapsed="false">
      <c r="A363" s="98" t="s">
        <v>1</v>
      </c>
      <c r="B363" s="98"/>
      <c r="C363" s="98"/>
      <c r="D363" s="98"/>
      <c r="E363" s="98"/>
      <c r="F363" s="98"/>
      <c r="G363" s="98" t="s">
        <v>1251</v>
      </c>
      <c r="H363" s="98" t="s">
        <v>1896</v>
      </c>
      <c r="I363" s="98" t="s">
        <v>2259</v>
      </c>
      <c r="J363" s="98" t="s">
        <v>2260</v>
      </c>
      <c r="K363" s="98" t="s">
        <v>2261</v>
      </c>
      <c r="L363" s="98" t="s">
        <v>2262</v>
      </c>
      <c r="M363" s="98" t="s">
        <v>2263</v>
      </c>
      <c r="N363" s="98" t="s">
        <v>2392</v>
      </c>
      <c r="O363" s="98" t="s">
        <v>2408</v>
      </c>
      <c r="P363" s="98" t="s">
        <v>329</v>
      </c>
      <c r="Q363" s="98" t="s">
        <v>2325</v>
      </c>
      <c r="R363" s="98" t="s">
        <v>2409</v>
      </c>
      <c r="S363" s="98" t="s">
        <v>2418</v>
      </c>
      <c r="T363" s="98" t="s">
        <v>376</v>
      </c>
      <c r="U363" s="98" t="s">
        <v>332</v>
      </c>
      <c r="V363" s="98" t="s">
        <v>298</v>
      </c>
      <c r="W363" s="98" t="s">
        <v>299</v>
      </c>
      <c r="X363" s="98" t="s">
        <v>2419</v>
      </c>
      <c r="Y363" s="98" t="s">
        <v>2420</v>
      </c>
      <c r="Z363" s="101" t="s">
        <v>302</v>
      </c>
      <c r="AA363" s="102" t="n">
        <v>1035</v>
      </c>
      <c r="AB363" s="99" t="n">
        <v>3261</v>
      </c>
      <c r="AC363" s="99" t="n">
        <v>113</v>
      </c>
      <c r="AD363" s="99" t="n">
        <v>18874</v>
      </c>
      <c r="AE363" s="98" t="s">
        <v>283</v>
      </c>
      <c r="AF363" s="98" t="s">
        <v>283</v>
      </c>
      <c r="AG363" s="98" t="s">
        <v>283</v>
      </c>
      <c r="AH363" s="98" t="s">
        <v>283</v>
      </c>
      <c r="AI363" s="99" t="n">
        <v>0</v>
      </c>
      <c r="AJ363" s="99" t="n">
        <v>0</v>
      </c>
      <c r="AK363" s="99" t="n">
        <v>0</v>
      </c>
      <c r="AL363" s="99" t="n">
        <v>0</v>
      </c>
      <c r="AM363" s="99" t="n">
        <v>0</v>
      </c>
      <c r="AN363" s="98" t="s">
        <v>283</v>
      </c>
      <c r="AO363" s="98" t="s">
        <v>283</v>
      </c>
      <c r="AP363" s="98" t="s">
        <v>283</v>
      </c>
      <c r="AQ363" s="98" t="s">
        <v>283</v>
      </c>
      <c r="AR363" s="99" t="n">
        <v>1234</v>
      </c>
    </row>
    <row r="364" customFormat="false" ht="15.75" hidden="false" customHeight="false" outlineLevel="0" collapsed="false">
      <c r="A364" s="93" t="s">
        <v>1</v>
      </c>
      <c r="B364" s="93"/>
      <c r="C364" s="93"/>
      <c r="D364" s="93"/>
      <c r="E364" s="93"/>
      <c r="F364" s="93"/>
      <c r="G364" s="93" t="s">
        <v>1251</v>
      </c>
      <c r="H364" s="93" t="s">
        <v>1896</v>
      </c>
      <c r="I364" s="93" t="s">
        <v>2259</v>
      </c>
      <c r="J364" s="93" t="s">
        <v>2260</v>
      </c>
      <c r="K364" s="93" t="s">
        <v>2261</v>
      </c>
      <c r="L364" s="93" t="s">
        <v>2262</v>
      </c>
      <c r="M364" s="93" t="s">
        <v>2263</v>
      </c>
      <c r="N364" s="93" t="s">
        <v>2392</v>
      </c>
      <c r="O364" s="93" t="s">
        <v>2408</v>
      </c>
      <c r="P364" s="93" t="s">
        <v>329</v>
      </c>
      <c r="Q364" s="93" t="s">
        <v>2325</v>
      </c>
      <c r="R364" s="93" t="s">
        <v>2409</v>
      </c>
      <c r="S364" s="93" t="s">
        <v>2421</v>
      </c>
      <c r="T364" s="93" t="s">
        <v>376</v>
      </c>
      <c r="U364" s="93" t="s">
        <v>332</v>
      </c>
      <c r="V364" s="93" t="s">
        <v>298</v>
      </c>
      <c r="W364" s="93" t="s">
        <v>299</v>
      </c>
      <c r="X364" s="93" t="s">
        <v>2422</v>
      </c>
      <c r="Y364" s="93" t="s">
        <v>2423</v>
      </c>
      <c r="Z364" s="96" t="s">
        <v>302</v>
      </c>
      <c r="AA364" s="97" t="n">
        <v>1035</v>
      </c>
      <c r="AB364" s="94" t="n">
        <v>3261</v>
      </c>
      <c r="AC364" s="94" t="n">
        <v>113</v>
      </c>
      <c r="AD364" s="94" t="n">
        <v>18876</v>
      </c>
      <c r="AE364" s="93" t="s">
        <v>283</v>
      </c>
      <c r="AF364" s="93" t="s">
        <v>283</v>
      </c>
      <c r="AG364" s="93" t="s">
        <v>283</v>
      </c>
      <c r="AH364" s="93" t="s">
        <v>283</v>
      </c>
      <c r="AI364" s="94" t="n">
        <v>0</v>
      </c>
      <c r="AJ364" s="94" t="n">
        <v>0</v>
      </c>
      <c r="AK364" s="94" t="n">
        <v>0</v>
      </c>
      <c r="AL364" s="94" t="n">
        <v>0</v>
      </c>
      <c r="AM364" s="94" t="n">
        <v>0</v>
      </c>
      <c r="AN364" s="93" t="s">
        <v>283</v>
      </c>
      <c r="AO364" s="93" t="s">
        <v>283</v>
      </c>
      <c r="AP364" s="93" t="s">
        <v>283</v>
      </c>
      <c r="AQ364" s="93" t="s">
        <v>283</v>
      </c>
      <c r="AR364" s="94" t="n">
        <v>145</v>
      </c>
    </row>
    <row r="365" customFormat="false" ht="15.75" hidden="false" customHeight="false" outlineLevel="0" collapsed="false">
      <c r="A365" s="98" t="s">
        <v>1</v>
      </c>
      <c r="B365" s="98"/>
      <c r="C365" s="98"/>
      <c r="D365" s="98"/>
      <c r="E365" s="98"/>
      <c r="F365" s="98"/>
      <c r="G365" s="98" t="s">
        <v>1251</v>
      </c>
      <c r="H365" s="98" t="s">
        <v>1896</v>
      </c>
      <c r="I365" s="98" t="s">
        <v>2259</v>
      </c>
      <c r="J365" s="98" t="s">
        <v>2260</v>
      </c>
      <c r="K365" s="98" t="s">
        <v>2261</v>
      </c>
      <c r="L365" s="98" t="s">
        <v>2262</v>
      </c>
      <c r="M365" s="98" t="s">
        <v>2263</v>
      </c>
      <c r="N365" s="98" t="s">
        <v>2392</v>
      </c>
      <c r="O365" s="98" t="s">
        <v>2408</v>
      </c>
      <c r="P365" s="98" t="s">
        <v>329</v>
      </c>
      <c r="Q365" s="98" t="s">
        <v>2325</v>
      </c>
      <c r="R365" s="98" t="s">
        <v>2409</v>
      </c>
      <c r="S365" s="98" t="s">
        <v>2424</v>
      </c>
      <c r="T365" s="98" t="s">
        <v>376</v>
      </c>
      <c r="U365" s="98" t="s">
        <v>332</v>
      </c>
      <c r="V365" s="98" t="s">
        <v>298</v>
      </c>
      <c r="W365" s="98" t="s">
        <v>299</v>
      </c>
      <c r="X365" s="98" t="s">
        <v>2425</v>
      </c>
      <c r="Y365" s="98" t="s">
        <v>2417</v>
      </c>
      <c r="Z365" s="101" t="s">
        <v>302</v>
      </c>
      <c r="AA365" s="102" t="n">
        <v>1035</v>
      </c>
      <c r="AB365" s="99" t="n">
        <v>3261</v>
      </c>
      <c r="AC365" s="99" t="n">
        <v>113</v>
      </c>
      <c r="AD365" s="99" t="n">
        <v>18877</v>
      </c>
      <c r="AE365" s="98" t="s">
        <v>283</v>
      </c>
      <c r="AF365" s="98" t="s">
        <v>283</v>
      </c>
      <c r="AG365" s="98" t="s">
        <v>283</v>
      </c>
      <c r="AH365" s="98" t="s">
        <v>283</v>
      </c>
      <c r="AI365" s="99" t="n">
        <v>0</v>
      </c>
      <c r="AJ365" s="99" t="n">
        <v>0</v>
      </c>
      <c r="AK365" s="99" t="n">
        <v>0</v>
      </c>
      <c r="AL365" s="99" t="n">
        <v>0</v>
      </c>
      <c r="AM365" s="99" t="n">
        <v>0</v>
      </c>
      <c r="AN365" s="98" t="s">
        <v>283</v>
      </c>
      <c r="AO365" s="98" t="s">
        <v>283</v>
      </c>
      <c r="AP365" s="98" t="s">
        <v>283</v>
      </c>
      <c r="AQ365" s="98" t="s">
        <v>283</v>
      </c>
      <c r="AR365" s="99" t="n">
        <v>13</v>
      </c>
    </row>
    <row r="366" customFormat="false" ht="15.75" hidden="false" customHeight="false" outlineLevel="0" collapsed="false">
      <c r="A366" s="93" t="s">
        <v>1</v>
      </c>
      <c r="B366" s="93"/>
      <c r="C366" s="93"/>
      <c r="D366" s="93"/>
      <c r="E366" s="93"/>
      <c r="F366" s="93"/>
      <c r="G366" s="93" t="s">
        <v>1251</v>
      </c>
      <c r="H366" s="93" t="s">
        <v>1896</v>
      </c>
      <c r="I366" s="93" t="s">
        <v>2259</v>
      </c>
      <c r="J366" s="93" t="s">
        <v>2260</v>
      </c>
      <c r="K366" s="93" t="s">
        <v>2261</v>
      </c>
      <c r="L366" s="93" t="s">
        <v>2262</v>
      </c>
      <c r="M366" s="93" t="s">
        <v>2263</v>
      </c>
      <c r="N366" s="93" t="s">
        <v>2392</v>
      </c>
      <c r="O366" s="93" t="s">
        <v>2408</v>
      </c>
      <c r="P366" s="93" t="s">
        <v>329</v>
      </c>
      <c r="Q366" s="93" t="s">
        <v>2325</v>
      </c>
      <c r="R366" s="93" t="s">
        <v>2409</v>
      </c>
      <c r="S366" s="93" t="s">
        <v>2426</v>
      </c>
      <c r="T366" s="93" t="s">
        <v>376</v>
      </c>
      <c r="U366" s="93" t="s">
        <v>332</v>
      </c>
      <c r="V366" s="93" t="s">
        <v>298</v>
      </c>
      <c r="W366" s="93" t="s">
        <v>299</v>
      </c>
      <c r="X366" s="93" t="s">
        <v>2427</v>
      </c>
      <c r="Y366" s="93" t="s">
        <v>2428</v>
      </c>
      <c r="Z366" s="96" t="s">
        <v>302</v>
      </c>
      <c r="AA366" s="97" t="n">
        <v>1035</v>
      </c>
      <c r="AB366" s="94" t="n">
        <v>3261</v>
      </c>
      <c r="AC366" s="94" t="n">
        <v>113</v>
      </c>
      <c r="AD366" s="94" t="n">
        <v>18878</v>
      </c>
      <c r="AE366" s="93" t="s">
        <v>283</v>
      </c>
      <c r="AF366" s="93" t="s">
        <v>283</v>
      </c>
      <c r="AG366" s="93" t="s">
        <v>283</v>
      </c>
      <c r="AH366" s="93" t="s">
        <v>283</v>
      </c>
      <c r="AI366" s="94" t="n">
        <v>0</v>
      </c>
      <c r="AJ366" s="94" t="n">
        <v>0</v>
      </c>
      <c r="AK366" s="94" t="n">
        <v>0</v>
      </c>
      <c r="AL366" s="94" t="n">
        <v>0</v>
      </c>
      <c r="AM366" s="94" t="n">
        <v>0</v>
      </c>
      <c r="AN366" s="93" t="s">
        <v>283</v>
      </c>
      <c r="AO366" s="93" t="s">
        <v>283</v>
      </c>
      <c r="AP366" s="93" t="s">
        <v>283</v>
      </c>
      <c r="AQ366" s="93" t="s">
        <v>283</v>
      </c>
      <c r="AR366" s="94" t="n">
        <v>11333</v>
      </c>
    </row>
    <row r="367" customFormat="false" ht="15.75" hidden="false" customHeight="false" outlineLevel="0" collapsed="false">
      <c r="A367" s="98" t="s">
        <v>1</v>
      </c>
      <c r="B367" s="98"/>
      <c r="C367" s="98"/>
      <c r="D367" s="98"/>
      <c r="E367" s="98"/>
      <c r="F367" s="98"/>
      <c r="G367" s="98" t="s">
        <v>1251</v>
      </c>
      <c r="H367" s="98" t="s">
        <v>1896</v>
      </c>
      <c r="I367" s="98" t="s">
        <v>2259</v>
      </c>
      <c r="J367" s="98" t="s">
        <v>2260</v>
      </c>
      <c r="K367" s="98" t="s">
        <v>2261</v>
      </c>
      <c r="L367" s="98" t="s">
        <v>2262</v>
      </c>
      <c r="M367" s="98" t="s">
        <v>2263</v>
      </c>
      <c r="N367" s="98" t="s">
        <v>2392</v>
      </c>
      <c r="O367" s="98" t="s">
        <v>2408</v>
      </c>
      <c r="P367" s="98" t="s">
        <v>329</v>
      </c>
      <c r="Q367" s="98" t="s">
        <v>2325</v>
      </c>
      <c r="R367" s="98" t="s">
        <v>2409</v>
      </c>
      <c r="S367" s="98" t="s">
        <v>2429</v>
      </c>
      <c r="T367" s="98" t="s">
        <v>376</v>
      </c>
      <c r="U367" s="98" t="s">
        <v>332</v>
      </c>
      <c r="V367" s="98" t="s">
        <v>298</v>
      </c>
      <c r="W367" s="98" t="s">
        <v>299</v>
      </c>
      <c r="X367" s="98" t="s">
        <v>2430</v>
      </c>
      <c r="Y367" s="98" t="s">
        <v>2412</v>
      </c>
      <c r="Z367" s="101" t="s">
        <v>302</v>
      </c>
      <c r="AA367" s="102" t="n">
        <v>1035</v>
      </c>
      <c r="AB367" s="99" t="n">
        <v>3261</v>
      </c>
      <c r="AC367" s="99" t="n">
        <v>113</v>
      </c>
      <c r="AD367" s="99" t="n">
        <v>18897</v>
      </c>
      <c r="AE367" s="98" t="s">
        <v>283</v>
      </c>
      <c r="AF367" s="98" t="s">
        <v>283</v>
      </c>
      <c r="AG367" s="98" t="s">
        <v>283</v>
      </c>
      <c r="AH367" s="98" t="s">
        <v>283</v>
      </c>
      <c r="AI367" s="99" t="n">
        <v>0</v>
      </c>
      <c r="AJ367" s="99" t="n">
        <v>0</v>
      </c>
      <c r="AK367" s="99" t="n">
        <v>0</v>
      </c>
      <c r="AL367" s="99" t="n">
        <v>0</v>
      </c>
      <c r="AM367" s="99" t="n">
        <v>0</v>
      </c>
      <c r="AN367" s="98" t="s">
        <v>283</v>
      </c>
      <c r="AO367" s="98" t="s">
        <v>283</v>
      </c>
      <c r="AP367" s="98" t="s">
        <v>283</v>
      </c>
      <c r="AQ367" s="98" t="s">
        <v>283</v>
      </c>
      <c r="AR367" s="99" t="n">
        <v>4</v>
      </c>
    </row>
    <row r="368" customFormat="false" ht="15.75" hidden="false" customHeight="false" outlineLevel="0" collapsed="false">
      <c r="A368" s="93" t="s">
        <v>1</v>
      </c>
      <c r="B368" s="93"/>
      <c r="C368" s="93"/>
      <c r="D368" s="93"/>
      <c r="E368" s="93"/>
      <c r="F368" s="93"/>
      <c r="G368" s="93" t="s">
        <v>1251</v>
      </c>
      <c r="H368" s="93" t="s">
        <v>1896</v>
      </c>
      <c r="I368" s="93" t="s">
        <v>2259</v>
      </c>
      <c r="J368" s="93" t="s">
        <v>2260</v>
      </c>
      <c r="K368" s="93" t="s">
        <v>2261</v>
      </c>
      <c r="L368" s="93" t="s">
        <v>2262</v>
      </c>
      <c r="M368" s="93" t="s">
        <v>2263</v>
      </c>
      <c r="N368" s="93" t="s">
        <v>2392</v>
      </c>
      <c r="O368" s="93" t="s">
        <v>2408</v>
      </c>
      <c r="P368" s="93" t="s">
        <v>329</v>
      </c>
      <c r="Q368" s="93" t="s">
        <v>2325</v>
      </c>
      <c r="R368" s="93" t="s">
        <v>2409</v>
      </c>
      <c r="S368" s="93" t="s">
        <v>2431</v>
      </c>
      <c r="T368" s="93" t="s">
        <v>376</v>
      </c>
      <c r="U368" s="93" t="s">
        <v>332</v>
      </c>
      <c r="V368" s="93" t="s">
        <v>298</v>
      </c>
      <c r="W368" s="93" t="s">
        <v>299</v>
      </c>
      <c r="X368" s="93" t="s">
        <v>2432</v>
      </c>
      <c r="Y368" s="93" t="s">
        <v>2433</v>
      </c>
      <c r="Z368" s="96" t="s">
        <v>302</v>
      </c>
      <c r="AA368" s="97" t="n">
        <v>1035</v>
      </c>
      <c r="AB368" s="94" t="n">
        <v>3261</v>
      </c>
      <c r="AC368" s="94" t="n">
        <v>113</v>
      </c>
      <c r="AD368" s="94" t="n">
        <v>18898</v>
      </c>
      <c r="AE368" s="93" t="s">
        <v>283</v>
      </c>
      <c r="AF368" s="93" t="s">
        <v>283</v>
      </c>
      <c r="AG368" s="93" t="s">
        <v>283</v>
      </c>
      <c r="AH368" s="93" t="s">
        <v>283</v>
      </c>
      <c r="AI368" s="94" t="n">
        <v>0</v>
      </c>
      <c r="AJ368" s="94" t="n">
        <v>0</v>
      </c>
      <c r="AK368" s="94" t="n">
        <v>0</v>
      </c>
      <c r="AL368" s="94" t="n">
        <v>0</v>
      </c>
      <c r="AM368" s="94" t="n">
        <v>0</v>
      </c>
      <c r="AN368" s="93" t="s">
        <v>283</v>
      </c>
      <c r="AO368" s="93" t="s">
        <v>283</v>
      </c>
      <c r="AP368" s="93" t="s">
        <v>283</v>
      </c>
      <c r="AQ368" s="93" t="s">
        <v>283</v>
      </c>
      <c r="AR368" s="94" t="n">
        <v>7</v>
      </c>
    </row>
    <row r="369" customFormat="false" ht="15.75" hidden="false" customHeight="false" outlineLevel="0" collapsed="false">
      <c r="A369" s="98" t="s">
        <v>1</v>
      </c>
      <c r="B369" s="98"/>
      <c r="C369" s="98"/>
      <c r="D369" s="98"/>
      <c r="E369" s="98"/>
      <c r="F369" s="98"/>
      <c r="G369" s="98" t="s">
        <v>1251</v>
      </c>
      <c r="H369" s="98" t="s">
        <v>1896</v>
      </c>
      <c r="I369" s="98" t="s">
        <v>2259</v>
      </c>
      <c r="J369" s="98" t="s">
        <v>2260</v>
      </c>
      <c r="K369" s="98" t="s">
        <v>2261</v>
      </c>
      <c r="L369" s="98" t="s">
        <v>2262</v>
      </c>
      <c r="M369" s="98" t="s">
        <v>2263</v>
      </c>
      <c r="N369" s="98" t="s">
        <v>2392</v>
      </c>
      <c r="O369" s="98" t="s">
        <v>2408</v>
      </c>
      <c r="P369" s="98" t="s">
        <v>329</v>
      </c>
      <c r="Q369" s="98" t="s">
        <v>2325</v>
      </c>
      <c r="R369" s="98" t="s">
        <v>2409</v>
      </c>
      <c r="S369" s="98" t="s">
        <v>2434</v>
      </c>
      <c r="T369" s="98" t="s">
        <v>376</v>
      </c>
      <c r="U369" s="98" t="s">
        <v>332</v>
      </c>
      <c r="V369" s="98" t="s">
        <v>298</v>
      </c>
      <c r="W369" s="98" t="s">
        <v>299</v>
      </c>
      <c r="X369" s="98" t="s">
        <v>2435</v>
      </c>
      <c r="Y369" s="98" t="s">
        <v>2412</v>
      </c>
      <c r="Z369" s="101" t="s">
        <v>302</v>
      </c>
      <c r="AA369" s="102" t="n">
        <v>1035</v>
      </c>
      <c r="AB369" s="99" t="n">
        <v>3261</v>
      </c>
      <c r="AC369" s="99" t="n">
        <v>113</v>
      </c>
      <c r="AD369" s="99" t="n">
        <v>18903</v>
      </c>
      <c r="AE369" s="98" t="s">
        <v>283</v>
      </c>
      <c r="AF369" s="98" t="s">
        <v>283</v>
      </c>
      <c r="AG369" s="98" t="s">
        <v>283</v>
      </c>
      <c r="AH369" s="98" t="s">
        <v>283</v>
      </c>
      <c r="AI369" s="99" t="n">
        <v>0</v>
      </c>
      <c r="AJ369" s="99" t="n">
        <v>0</v>
      </c>
      <c r="AK369" s="99" t="n">
        <v>0</v>
      </c>
      <c r="AL369" s="99" t="n">
        <v>0</v>
      </c>
      <c r="AM369" s="99" t="n">
        <v>0</v>
      </c>
      <c r="AN369" s="98" t="s">
        <v>283</v>
      </c>
      <c r="AO369" s="98" t="s">
        <v>283</v>
      </c>
      <c r="AP369" s="98" t="s">
        <v>283</v>
      </c>
      <c r="AQ369" s="98" t="s">
        <v>283</v>
      </c>
      <c r="AR369" s="99" t="n">
        <v>29</v>
      </c>
    </row>
    <row r="370" customFormat="false" ht="15.75" hidden="false" customHeight="false" outlineLevel="0" collapsed="false">
      <c r="A370" s="93" t="s">
        <v>1</v>
      </c>
      <c r="B370" s="93"/>
      <c r="C370" s="93"/>
      <c r="D370" s="93"/>
      <c r="E370" s="93"/>
      <c r="F370" s="93"/>
      <c r="G370" s="93" t="s">
        <v>1251</v>
      </c>
      <c r="H370" s="93" t="s">
        <v>1896</v>
      </c>
      <c r="I370" s="93" t="s">
        <v>2259</v>
      </c>
      <c r="J370" s="93" t="s">
        <v>2260</v>
      </c>
      <c r="K370" s="93" t="s">
        <v>2261</v>
      </c>
      <c r="L370" s="93" t="s">
        <v>2262</v>
      </c>
      <c r="M370" s="93" t="s">
        <v>2263</v>
      </c>
      <c r="N370" s="93" t="s">
        <v>2392</v>
      </c>
      <c r="O370" s="93" t="s">
        <v>2408</v>
      </c>
      <c r="P370" s="93" t="s">
        <v>329</v>
      </c>
      <c r="Q370" s="93" t="s">
        <v>2325</v>
      </c>
      <c r="R370" s="93" t="s">
        <v>2409</v>
      </c>
      <c r="S370" s="93" t="s">
        <v>2436</v>
      </c>
      <c r="T370" s="93" t="s">
        <v>376</v>
      </c>
      <c r="U370" s="93" t="s">
        <v>332</v>
      </c>
      <c r="V370" s="93" t="s">
        <v>298</v>
      </c>
      <c r="W370" s="93" t="s">
        <v>299</v>
      </c>
      <c r="X370" s="93" t="s">
        <v>2437</v>
      </c>
      <c r="Y370" s="93" t="s">
        <v>2412</v>
      </c>
      <c r="Z370" s="96" t="s">
        <v>302</v>
      </c>
      <c r="AA370" s="97" t="n">
        <v>1035</v>
      </c>
      <c r="AB370" s="94" t="n">
        <v>3261</v>
      </c>
      <c r="AC370" s="94" t="n">
        <v>113</v>
      </c>
      <c r="AD370" s="94" t="n">
        <v>18905</v>
      </c>
      <c r="AE370" s="93" t="s">
        <v>283</v>
      </c>
      <c r="AF370" s="93" t="s">
        <v>283</v>
      </c>
      <c r="AG370" s="93" t="s">
        <v>283</v>
      </c>
      <c r="AH370" s="93" t="s">
        <v>283</v>
      </c>
      <c r="AI370" s="94" t="n">
        <v>0</v>
      </c>
      <c r="AJ370" s="94" t="n">
        <v>0</v>
      </c>
      <c r="AK370" s="94" t="n">
        <v>0</v>
      </c>
      <c r="AL370" s="94" t="n">
        <v>0</v>
      </c>
      <c r="AM370" s="94" t="n">
        <v>0</v>
      </c>
      <c r="AN370" s="93"/>
      <c r="AO370" s="93"/>
      <c r="AP370" s="93"/>
      <c r="AQ370" s="93"/>
      <c r="AR370" s="93"/>
    </row>
    <row r="371" customFormat="false" ht="15.75" hidden="false" customHeight="false" outlineLevel="0" collapsed="false">
      <c r="A371" s="98" t="s">
        <v>1</v>
      </c>
      <c r="B371" s="98"/>
      <c r="C371" s="98"/>
      <c r="D371" s="98"/>
      <c r="E371" s="98"/>
      <c r="F371" s="98"/>
      <c r="G371" s="98" t="s">
        <v>1251</v>
      </c>
      <c r="H371" s="98" t="s">
        <v>1896</v>
      </c>
      <c r="I371" s="98" t="s">
        <v>2259</v>
      </c>
      <c r="J371" s="98" t="s">
        <v>2260</v>
      </c>
      <c r="K371" s="98" t="s">
        <v>2261</v>
      </c>
      <c r="L371" s="98" t="s">
        <v>2262</v>
      </c>
      <c r="M371" s="98" t="s">
        <v>2263</v>
      </c>
      <c r="N371" s="98" t="s">
        <v>2392</v>
      </c>
      <c r="O371" s="98" t="s">
        <v>2408</v>
      </c>
      <c r="P371" s="98" t="s">
        <v>329</v>
      </c>
      <c r="Q371" s="98" t="s">
        <v>2325</v>
      </c>
      <c r="R371" s="98" t="s">
        <v>2409</v>
      </c>
      <c r="S371" s="98" t="s">
        <v>2438</v>
      </c>
      <c r="T371" s="98" t="s">
        <v>376</v>
      </c>
      <c r="U371" s="98" t="s">
        <v>332</v>
      </c>
      <c r="V371" s="98" t="s">
        <v>298</v>
      </c>
      <c r="W371" s="98" t="s">
        <v>299</v>
      </c>
      <c r="X371" s="98" t="s">
        <v>2439</v>
      </c>
      <c r="Y371" s="98" t="s">
        <v>2412</v>
      </c>
      <c r="Z371" s="101" t="s">
        <v>302</v>
      </c>
      <c r="AA371" s="102" t="n">
        <v>1035</v>
      </c>
      <c r="AB371" s="99" t="n">
        <v>3261</v>
      </c>
      <c r="AC371" s="99" t="n">
        <v>113</v>
      </c>
      <c r="AD371" s="99" t="n">
        <v>18906</v>
      </c>
      <c r="AE371" s="98" t="s">
        <v>283</v>
      </c>
      <c r="AF371" s="98" t="s">
        <v>283</v>
      </c>
      <c r="AG371" s="98" t="s">
        <v>283</v>
      </c>
      <c r="AH371" s="98" t="s">
        <v>283</v>
      </c>
      <c r="AI371" s="99" t="n">
        <v>0</v>
      </c>
      <c r="AJ371" s="99" t="n">
        <v>0</v>
      </c>
      <c r="AK371" s="99" t="n">
        <v>0</v>
      </c>
      <c r="AL371" s="99" t="n">
        <v>0</v>
      </c>
      <c r="AM371" s="99" t="n">
        <v>0</v>
      </c>
      <c r="AN371" s="98" t="s">
        <v>283</v>
      </c>
      <c r="AO371" s="98" t="s">
        <v>283</v>
      </c>
      <c r="AP371" s="98" t="s">
        <v>283</v>
      </c>
      <c r="AQ371" s="98" t="s">
        <v>283</v>
      </c>
      <c r="AR371" s="99" t="n">
        <v>9</v>
      </c>
    </row>
    <row r="372" customFormat="false" ht="15.75" hidden="false" customHeight="false" outlineLevel="0" collapsed="false">
      <c r="A372" s="93" t="s">
        <v>1</v>
      </c>
      <c r="B372" s="94" t="n">
        <v>2412</v>
      </c>
      <c r="C372" s="93" t="s">
        <v>2440</v>
      </c>
      <c r="D372" s="95" t="s">
        <v>281</v>
      </c>
      <c r="E372" s="93" t="s">
        <v>2441</v>
      </c>
      <c r="F372" s="93" t="s">
        <v>2442</v>
      </c>
      <c r="G372" s="93" t="s">
        <v>1251</v>
      </c>
      <c r="H372" s="93" t="s">
        <v>1896</v>
      </c>
      <c r="I372" s="93" t="s">
        <v>2259</v>
      </c>
      <c r="J372" s="93" t="s">
        <v>2260</v>
      </c>
      <c r="K372" s="93" t="s">
        <v>2261</v>
      </c>
      <c r="L372" s="93" t="s">
        <v>2262</v>
      </c>
      <c r="M372" s="93" t="s">
        <v>2263</v>
      </c>
      <c r="N372" s="93" t="s">
        <v>2392</v>
      </c>
      <c r="O372" s="93" t="s">
        <v>2408</v>
      </c>
      <c r="P372" s="93" t="s">
        <v>329</v>
      </c>
      <c r="Q372" s="93" t="s">
        <v>2325</v>
      </c>
      <c r="R372" s="93" t="s">
        <v>2409</v>
      </c>
      <c r="S372" s="93" t="s">
        <v>2443</v>
      </c>
      <c r="T372" s="93" t="s">
        <v>376</v>
      </c>
      <c r="U372" s="93" t="s">
        <v>297</v>
      </c>
      <c r="V372" s="93" t="s">
        <v>298</v>
      </c>
      <c r="W372" s="93" t="s">
        <v>299</v>
      </c>
      <c r="X372" s="93" t="s">
        <v>2444</v>
      </c>
      <c r="Y372" s="93" t="s">
        <v>2445</v>
      </c>
      <c r="Z372" s="96" t="s">
        <v>302</v>
      </c>
      <c r="AA372" s="97" t="n">
        <v>1035</v>
      </c>
      <c r="AB372" s="94" t="n">
        <v>3261</v>
      </c>
      <c r="AC372" s="94" t="n">
        <v>113</v>
      </c>
      <c r="AD372" s="94" t="n">
        <v>19628</v>
      </c>
      <c r="AE372" s="93" t="s">
        <v>2446</v>
      </c>
      <c r="AF372" s="93" t="s">
        <v>2447</v>
      </c>
      <c r="AG372" s="93" t="s">
        <v>2448</v>
      </c>
      <c r="AH372" s="93" t="s">
        <v>2449</v>
      </c>
      <c r="AI372" s="94" t="n">
        <v>1</v>
      </c>
      <c r="AJ372" s="94" t="n">
        <v>1</v>
      </c>
      <c r="AK372" s="94" t="n">
        <v>1</v>
      </c>
      <c r="AL372" s="94" t="n">
        <v>1</v>
      </c>
      <c r="AM372" s="94" t="n">
        <v>1</v>
      </c>
      <c r="AN372" s="93" t="s">
        <v>2450</v>
      </c>
      <c r="AO372" s="93" t="s">
        <v>283</v>
      </c>
      <c r="AP372" s="93" t="s">
        <v>2451</v>
      </c>
      <c r="AQ372" s="93" t="s">
        <v>2452</v>
      </c>
      <c r="AR372" s="94" t="n">
        <v>1</v>
      </c>
    </row>
    <row r="373" customFormat="false" ht="15.75" hidden="false" customHeight="false" outlineLevel="0" collapsed="false">
      <c r="A373" s="98" t="s">
        <v>1</v>
      </c>
      <c r="B373" s="98"/>
      <c r="C373" s="98"/>
      <c r="D373" s="98"/>
      <c r="E373" s="98"/>
      <c r="F373" s="98"/>
      <c r="G373" s="98" t="s">
        <v>1251</v>
      </c>
      <c r="H373" s="98" t="s">
        <v>1896</v>
      </c>
      <c r="I373" s="98" t="s">
        <v>2259</v>
      </c>
      <c r="J373" s="98" t="s">
        <v>2260</v>
      </c>
      <c r="K373" s="98" t="s">
        <v>2261</v>
      </c>
      <c r="L373" s="98" t="s">
        <v>2262</v>
      </c>
      <c r="M373" s="98" t="s">
        <v>2263</v>
      </c>
      <c r="N373" s="98" t="s">
        <v>2392</v>
      </c>
      <c r="O373" s="98" t="s">
        <v>2453</v>
      </c>
      <c r="P373" s="98" t="s">
        <v>329</v>
      </c>
      <c r="Q373" s="98" t="s">
        <v>2454</v>
      </c>
      <c r="R373" s="98" t="s">
        <v>2455</v>
      </c>
      <c r="S373" s="98" t="s">
        <v>2456</v>
      </c>
      <c r="T373" s="98" t="s">
        <v>376</v>
      </c>
      <c r="U373" s="98" t="s">
        <v>332</v>
      </c>
      <c r="V373" s="98" t="s">
        <v>298</v>
      </c>
      <c r="W373" s="98" t="s">
        <v>299</v>
      </c>
      <c r="X373" s="98" t="s">
        <v>2457</v>
      </c>
      <c r="Y373" s="98" t="s">
        <v>2458</v>
      </c>
      <c r="Z373" s="101" t="s">
        <v>302</v>
      </c>
      <c r="AA373" s="102" t="n">
        <v>1035</v>
      </c>
      <c r="AB373" s="99" t="n">
        <v>3261</v>
      </c>
      <c r="AC373" s="99" t="n">
        <v>114</v>
      </c>
      <c r="AD373" s="99" t="n">
        <v>18880</v>
      </c>
      <c r="AE373" s="98" t="s">
        <v>283</v>
      </c>
      <c r="AF373" s="98" t="s">
        <v>283</v>
      </c>
      <c r="AG373" s="98" t="s">
        <v>283</v>
      </c>
      <c r="AH373" s="98" t="s">
        <v>283</v>
      </c>
      <c r="AI373" s="99" t="n">
        <v>0</v>
      </c>
      <c r="AJ373" s="99" t="n">
        <v>0</v>
      </c>
      <c r="AK373" s="99" t="n">
        <v>0</v>
      </c>
      <c r="AL373" s="99" t="n">
        <v>0</v>
      </c>
      <c r="AM373" s="99" t="n">
        <v>0</v>
      </c>
      <c r="AN373" s="98" t="s">
        <v>283</v>
      </c>
      <c r="AO373" s="98" t="s">
        <v>283</v>
      </c>
      <c r="AP373" s="98" t="s">
        <v>283</v>
      </c>
      <c r="AQ373" s="98" t="s">
        <v>283</v>
      </c>
      <c r="AR373" s="99" t="n">
        <v>7</v>
      </c>
    </row>
    <row r="374" customFormat="false" ht="15.75" hidden="false" customHeight="false" outlineLevel="0" collapsed="false">
      <c r="A374" s="93" t="s">
        <v>1</v>
      </c>
      <c r="B374" s="93"/>
      <c r="C374" s="93"/>
      <c r="D374" s="93"/>
      <c r="E374" s="93"/>
      <c r="F374" s="93"/>
      <c r="G374" s="93" t="s">
        <v>1251</v>
      </c>
      <c r="H374" s="93" t="s">
        <v>1896</v>
      </c>
      <c r="I374" s="93" t="s">
        <v>2259</v>
      </c>
      <c r="J374" s="93" t="s">
        <v>2260</v>
      </c>
      <c r="K374" s="93" t="s">
        <v>2261</v>
      </c>
      <c r="L374" s="93" t="s">
        <v>2262</v>
      </c>
      <c r="M374" s="93" t="s">
        <v>2263</v>
      </c>
      <c r="N374" s="93" t="s">
        <v>2392</v>
      </c>
      <c r="O374" s="93" t="s">
        <v>2453</v>
      </c>
      <c r="P374" s="93" t="s">
        <v>329</v>
      </c>
      <c r="Q374" s="93" t="s">
        <v>2454</v>
      </c>
      <c r="R374" s="93" t="s">
        <v>2455</v>
      </c>
      <c r="S374" s="93" t="s">
        <v>2459</v>
      </c>
      <c r="T374" s="93" t="s">
        <v>376</v>
      </c>
      <c r="U374" s="93" t="s">
        <v>332</v>
      </c>
      <c r="V374" s="93" t="s">
        <v>298</v>
      </c>
      <c r="W374" s="93" t="s">
        <v>299</v>
      </c>
      <c r="X374" s="93" t="s">
        <v>2460</v>
      </c>
      <c r="Y374" s="93" t="s">
        <v>2412</v>
      </c>
      <c r="Z374" s="96" t="s">
        <v>302</v>
      </c>
      <c r="AA374" s="97" t="n">
        <v>1035</v>
      </c>
      <c r="AB374" s="94" t="n">
        <v>3261</v>
      </c>
      <c r="AC374" s="94" t="n">
        <v>114</v>
      </c>
      <c r="AD374" s="94" t="n">
        <v>18891</v>
      </c>
      <c r="AE374" s="93" t="s">
        <v>283</v>
      </c>
      <c r="AF374" s="93" t="s">
        <v>283</v>
      </c>
      <c r="AG374" s="93" t="s">
        <v>283</v>
      </c>
      <c r="AH374" s="93" t="s">
        <v>283</v>
      </c>
      <c r="AI374" s="94" t="n">
        <v>0</v>
      </c>
      <c r="AJ374" s="94" t="n">
        <v>0</v>
      </c>
      <c r="AK374" s="94" t="n">
        <v>0</v>
      </c>
      <c r="AL374" s="94" t="n">
        <v>0</v>
      </c>
      <c r="AM374" s="94" t="n">
        <v>0</v>
      </c>
      <c r="AN374" s="93"/>
      <c r="AO374" s="93"/>
      <c r="AP374" s="93"/>
      <c r="AQ374" s="93"/>
      <c r="AR374" s="93"/>
    </row>
    <row r="375" customFormat="false" ht="15.75" hidden="false" customHeight="false" outlineLevel="0" collapsed="false">
      <c r="A375" s="98" t="s">
        <v>1</v>
      </c>
      <c r="B375" s="98"/>
      <c r="C375" s="98"/>
      <c r="D375" s="98"/>
      <c r="E375" s="98"/>
      <c r="F375" s="98"/>
      <c r="G375" s="98" t="s">
        <v>1251</v>
      </c>
      <c r="H375" s="98" t="s">
        <v>1896</v>
      </c>
      <c r="I375" s="98" t="s">
        <v>2259</v>
      </c>
      <c r="J375" s="98" t="s">
        <v>2260</v>
      </c>
      <c r="K375" s="98" t="s">
        <v>2261</v>
      </c>
      <c r="L375" s="98" t="s">
        <v>2262</v>
      </c>
      <c r="M375" s="98" t="s">
        <v>2263</v>
      </c>
      <c r="N375" s="98" t="s">
        <v>2392</v>
      </c>
      <c r="O375" s="98" t="s">
        <v>2453</v>
      </c>
      <c r="P375" s="98" t="s">
        <v>329</v>
      </c>
      <c r="Q375" s="98" t="s">
        <v>2454</v>
      </c>
      <c r="R375" s="98" t="s">
        <v>2455</v>
      </c>
      <c r="S375" s="98" t="s">
        <v>2461</v>
      </c>
      <c r="T375" s="98" t="s">
        <v>376</v>
      </c>
      <c r="U375" s="98" t="s">
        <v>332</v>
      </c>
      <c r="V375" s="98" t="s">
        <v>298</v>
      </c>
      <c r="W375" s="98" t="s">
        <v>299</v>
      </c>
      <c r="X375" s="98" t="s">
        <v>2462</v>
      </c>
      <c r="Y375" s="98" t="s">
        <v>2458</v>
      </c>
      <c r="Z375" s="101" t="s">
        <v>302</v>
      </c>
      <c r="AA375" s="102" t="n">
        <v>1035</v>
      </c>
      <c r="AB375" s="99" t="n">
        <v>3261</v>
      </c>
      <c r="AC375" s="99" t="n">
        <v>114</v>
      </c>
      <c r="AD375" s="99" t="n">
        <v>18892</v>
      </c>
      <c r="AE375" s="98" t="s">
        <v>283</v>
      </c>
      <c r="AF375" s="98" t="s">
        <v>283</v>
      </c>
      <c r="AG375" s="98" t="s">
        <v>283</v>
      </c>
      <c r="AH375" s="98" t="s">
        <v>283</v>
      </c>
      <c r="AI375" s="99" t="n">
        <v>0</v>
      </c>
      <c r="AJ375" s="99" t="n">
        <v>0</v>
      </c>
      <c r="AK375" s="99" t="n">
        <v>0</v>
      </c>
      <c r="AL375" s="99" t="n">
        <v>0</v>
      </c>
      <c r="AM375" s="99" t="n">
        <v>0</v>
      </c>
      <c r="AN375" s="98" t="s">
        <v>283</v>
      </c>
      <c r="AO375" s="98" t="s">
        <v>283</v>
      </c>
      <c r="AP375" s="98" t="s">
        <v>283</v>
      </c>
      <c r="AQ375" s="98" t="s">
        <v>283</v>
      </c>
      <c r="AR375" s="99" t="n">
        <v>3</v>
      </c>
    </row>
    <row r="376" customFormat="false" ht="15.75" hidden="false" customHeight="false" outlineLevel="0" collapsed="false">
      <c r="A376" s="93" t="s">
        <v>1</v>
      </c>
      <c r="B376" s="93"/>
      <c r="C376" s="93"/>
      <c r="D376" s="93"/>
      <c r="E376" s="93"/>
      <c r="F376" s="93"/>
      <c r="G376" s="93" t="s">
        <v>1251</v>
      </c>
      <c r="H376" s="93" t="s">
        <v>1896</v>
      </c>
      <c r="I376" s="93" t="s">
        <v>2259</v>
      </c>
      <c r="J376" s="93" t="s">
        <v>2260</v>
      </c>
      <c r="K376" s="93" t="s">
        <v>2261</v>
      </c>
      <c r="L376" s="93" t="s">
        <v>2262</v>
      </c>
      <c r="M376" s="93" t="s">
        <v>2263</v>
      </c>
      <c r="N376" s="93" t="s">
        <v>2392</v>
      </c>
      <c r="O376" s="93" t="s">
        <v>2453</v>
      </c>
      <c r="P376" s="93" t="s">
        <v>329</v>
      </c>
      <c r="Q376" s="93" t="s">
        <v>2454</v>
      </c>
      <c r="R376" s="93" t="s">
        <v>2455</v>
      </c>
      <c r="S376" s="93" t="s">
        <v>2463</v>
      </c>
      <c r="T376" s="93" t="s">
        <v>376</v>
      </c>
      <c r="U376" s="93" t="s">
        <v>332</v>
      </c>
      <c r="V376" s="93" t="s">
        <v>298</v>
      </c>
      <c r="W376" s="93" t="s">
        <v>299</v>
      </c>
      <c r="X376" s="93" t="s">
        <v>2464</v>
      </c>
      <c r="Y376" s="93" t="s">
        <v>2458</v>
      </c>
      <c r="Z376" s="96" t="s">
        <v>302</v>
      </c>
      <c r="AA376" s="97" t="n">
        <v>1035</v>
      </c>
      <c r="AB376" s="94" t="n">
        <v>3261</v>
      </c>
      <c r="AC376" s="94" t="n">
        <v>114</v>
      </c>
      <c r="AD376" s="94" t="n">
        <v>18894</v>
      </c>
      <c r="AE376" s="93" t="s">
        <v>283</v>
      </c>
      <c r="AF376" s="93" t="s">
        <v>283</v>
      </c>
      <c r="AG376" s="93" t="s">
        <v>283</v>
      </c>
      <c r="AH376" s="93" t="s">
        <v>283</v>
      </c>
      <c r="AI376" s="94" t="n">
        <v>0</v>
      </c>
      <c r="AJ376" s="94" t="n">
        <v>0</v>
      </c>
      <c r="AK376" s="94" t="n">
        <v>0</v>
      </c>
      <c r="AL376" s="94" t="n">
        <v>0</v>
      </c>
      <c r="AM376" s="94" t="n">
        <v>0</v>
      </c>
      <c r="AN376" s="93" t="s">
        <v>283</v>
      </c>
      <c r="AO376" s="93" t="s">
        <v>283</v>
      </c>
      <c r="AP376" s="93" t="s">
        <v>283</v>
      </c>
      <c r="AQ376" s="93" t="s">
        <v>283</v>
      </c>
      <c r="AR376" s="94" t="n">
        <v>167</v>
      </c>
    </row>
    <row r="377" customFormat="false" ht="15.75" hidden="false" customHeight="false" outlineLevel="0" collapsed="false">
      <c r="A377" s="98" t="s">
        <v>1</v>
      </c>
      <c r="B377" s="98"/>
      <c r="C377" s="98"/>
      <c r="D377" s="98"/>
      <c r="E377" s="98"/>
      <c r="F377" s="98"/>
      <c r="G377" s="98" t="s">
        <v>1251</v>
      </c>
      <c r="H377" s="98" t="s">
        <v>1896</v>
      </c>
      <c r="I377" s="98" t="s">
        <v>2259</v>
      </c>
      <c r="J377" s="98" t="s">
        <v>2260</v>
      </c>
      <c r="K377" s="98" t="s">
        <v>2261</v>
      </c>
      <c r="L377" s="98" t="s">
        <v>2262</v>
      </c>
      <c r="M377" s="98" t="s">
        <v>2263</v>
      </c>
      <c r="N377" s="98" t="s">
        <v>2392</v>
      </c>
      <c r="O377" s="98" t="s">
        <v>2453</v>
      </c>
      <c r="P377" s="98" t="s">
        <v>329</v>
      </c>
      <c r="Q377" s="98" t="s">
        <v>2454</v>
      </c>
      <c r="R377" s="98" t="s">
        <v>2455</v>
      </c>
      <c r="S377" s="98" t="s">
        <v>2465</v>
      </c>
      <c r="T377" s="98" t="s">
        <v>2342</v>
      </c>
      <c r="U377" s="98" t="s">
        <v>332</v>
      </c>
      <c r="V377" s="98" t="s">
        <v>298</v>
      </c>
      <c r="W377" s="98" t="s">
        <v>299</v>
      </c>
      <c r="X377" s="98" t="s">
        <v>2466</v>
      </c>
      <c r="Y377" s="98" t="s">
        <v>2467</v>
      </c>
      <c r="Z377" s="101" t="s">
        <v>302</v>
      </c>
      <c r="AA377" s="102" t="n">
        <v>1035</v>
      </c>
      <c r="AB377" s="99" t="n">
        <v>3261</v>
      </c>
      <c r="AC377" s="99" t="n">
        <v>114</v>
      </c>
      <c r="AD377" s="99" t="n">
        <v>18895</v>
      </c>
      <c r="AE377" s="98" t="s">
        <v>283</v>
      </c>
      <c r="AF377" s="98" t="s">
        <v>283</v>
      </c>
      <c r="AG377" s="98" t="s">
        <v>283</v>
      </c>
      <c r="AH377" s="98" t="s">
        <v>283</v>
      </c>
      <c r="AI377" s="99" t="n">
        <v>0</v>
      </c>
      <c r="AJ377" s="99" t="n">
        <v>0</v>
      </c>
      <c r="AK377" s="99" t="n">
        <v>0</v>
      </c>
      <c r="AL377" s="99" t="n">
        <v>0</v>
      </c>
      <c r="AM377" s="99" t="n">
        <v>0</v>
      </c>
      <c r="AN377" s="98" t="s">
        <v>283</v>
      </c>
      <c r="AO377" s="98" t="s">
        <v>283</v>
      </c>
      <c r="AP377" s="98" t="s">
        <v>283</v>
      </c>
      <c r="AQ377" s="98" t="s">
        <v>283</v>
      </c>
      <c r="AR377" s="99" t="n">
        <v>352</v>
      </c>
    </row>
    <row r="378" customFormat="false" ht="15.75" hidden="false" customHeight="false" outlineLevel="0" collapsed="false">
      <c r="A378" s="93" t="s">
        <v>1</v>
      </c>
      <c r="B378" s="94" t="n">
        <v>2414</v>
      </c>
      <c r="C378" s="93" t="s">
        <v>2468</v>
      </c>
      <c r="D378" s="93" t="s">
        <v>2145</v>
      </c>
      <c r="E378" s="93" t="s">
        <v>2145</v>
      </c>
      <c r="F378" s="93" t="s">
        <v>1534</v>
      </c>
      <c r="G378" s="93" t="s">
        <v>1251</v>
      </c>
      <c r="H378" s="93" t="s">
        <v>1896</v>
      </c>
      <c r="I378" s="93" t="s">
        <v>2259</v>
      </c>
      <c r="J378" s="93" t="s">
        <v>2260</v>
      </c>
      <c r="K378" s="93" t="s">
        <v>2261</v>
      </c>
      <c r="L378" s="93" t="s">
        <v>2262</v>
      </c>
      <c r="M378" s="93" t="s">
        <v>2263</v>
      </c>
      <c r="N378" s="93" t="s">
        <v>2392</v>
      </c>
      <c r="O378" s="93" t="s">
        <v>2453</v>
      </c>
      <c r="P378" s="93" t="s">
        <v>329</v>
      </c>
      <c r="Q378" s="93" t="s">
        <v>2454</v>
      </c>
      <c r="R378" s="93" t="s">
        <v>2455</v>
      </c>
      <c r="S378" s="93" t="s">
        <v>2469</v>
      </c>
      <c r="T378" s="93" t="s">
        <v>376</v>
      </c>
      <c r="U378" s="93" t="s">
        <v>297</v>
      </c>
      <c r="V378" s="93" t="s">
        <v>298</v>
      </c>
      <c r="W378" s="93" t="s">
        <v>299</v>
      </c>
      <c r="X378" s="93" t="s">
        <v>2470</v>
      </c>
      <c r="Y378" s="93" t="s">
        <v>2412</v>
      </c>
      <c r="Z378" s="96" t="s">
        <v>302</v>
      </c>
      <c r="AA378" s="97" t="n">
        <v>1035</v>
      </c>
      <c r="AB378" s="94" t="n">
        <v>3261</v>
      </c>
      <c r="AC378" s="94" t="n">
        <v>114</v>
      </c>
      <c r="AD378" s="94" t="n">
        <v>18896</v>
      </c>
      <c r="AE378" s="93" t="s">
        <v>1714</v>
      </c>
      <c r="AF378" s="93" t="s">
        <v>1714</v>
      </c>
      <c r="AG378" s="93" t="s">
        <v>1714</v>
      </c>
      <c r="AH378" s="93" t="s">
        <v>1714</v>
      </c>
      <c r="AI378" s="94" t="n">
        <v>1</v>
      </c>
      <c r="AJ378" s="94" t="n">
        <v>1</v>
      </c>
      <c r="AK378" s="94" t="n">
        <v>1</v>
      </c>
      <c r="AL378" s="94" t="n">
        <v>1</v>
      </c>
      <c r="AM378" s="94" t="n">
        <v>1</v>
      </c>
      <c r="AN378" s="93" t="s">
        <v>1534</v>
      </c>
      <c r="AO378" s="93" t="s">
        <v>283</v>
      </c>
      <c r="AP378" s="93" t="s">
        <v>1534</v>
      </c>
      <c r="AQ378" s="93" t="s">
        <v>283</v>
      </c>
      <c r="AR378" s="94" t="n">
        <v>1</v>
      </c>
    </row>
    <row r="379" customFormat="false" ht="15.75" hidden="false" customHeight="false" outlineLevel="0" collapsed="false">
      <c r="A379" s="98" t="s">
        <v>149</v>
      </c>
      <c r="B379" s="99" t="n">
        <v>3221</v>
      </c>
      <c r="C379" s="98" t="s">
        <v>2471</v>
      </c>
      <c r="D379" s="98" t="s">
        <v>1335</v>
      </c>
      <c r="E379" s="98" t="s">
        <v>1335</v>
      </c>
      <c r="F379" s="98" t="s">
        <v>283</v>
      </c>
      <c r="G379" s="98" t="s">
        <v>1251</v>
      </c>
      <c r="H379" s="98" t="s">
        <v>1896</v>
      </c>
      <c r="I379" s="98" t="s">
        <v>2259</v>
      </c>
      <c r="J379" s="98" t="s">
        <v>2260</v>
      </c>
      <c r="K379" s="98" t="s">
        <v>2261</v>
      </c>
      <c r="L379" s="98" t="s">
        <v>2262</v>
      </c>
      <c r="M379" s="98" t="s">
        <v>2263</v>
      </c>
      <c r="N379" s="98" t="s">
        <v>2472</v>
      </c>
      <c r="O379" s="98" t="s">
        <v>2473</v>
      </c>
      <c r="P379" s="98" t="s">
        <v>292</v>
      </c>
      <c r="Q379" s="98" t="s">
        <v>2474</v>
      </c>
      <c r="R379" s="98" t="s">
        <v>2475</v>
      </c>
      <c r="S379" s="98" t="s">
        <v>2476</v>
      </c>
      <c r="T379" s="98" t="s">
        <v>376</v>
      </c>
      <c r="U379" s="98" t="s">
        <v>297</v>
      </c>
      <c r="V379" s="98" t="s">
        <v>298</v>
      </c>
      <c r="W379" s="98" t="s">
        <v>299</v>
      </c>
      <c r="X379" s="98" t="s">
        <v>2477</v>
      </c>
      <c r="Y379" s="98" t="s">
        <v>2478</v>
      </c>
      <c r="Z379" s="101" t="s">
        <v>302</v>
      </c>
      <c r="AA379" s="102" t="n">
        <v>1035</v>
      </c>
      <c r="AB379" s="99" t="n">
        <v>3262</v>
      </c>
      <c r="AC379" s="99" t="n">
        <v>115</v>
      </c>
      <c r="AD379" s="99" t="n">
        <v>18791</v>
      </c>
      <c r="AE379" s="98" t="s">
        <v>2479</v>
      </c>
      <c r="AF379" s="98" t="s">
        <v>2479</v>
      </c>
      <c r="AG379" s="98" t="s">
        <v>2479</v>
      </c>
      <c r="AH379" s="98" t="s">
        <v>2479</v>
      </c>
      <c r="AI379" s="99" t="n">
        <v>112</v>
      </c>
      <c r="AJ379" s="99" t="n">
        <v>112</v>
      </c>
      <c r="AK379" s="99" t="n">
        <v>112</v>
      </c>
      <c r="AL379" s="99" t="n">
        <v>112</v>
      </c>
      <c r="AM379" s="99" t="n">
        <v>448</v>
      </c>
      <c r="AN379" s="98"/>
      <c r="AO379" s="98"/>
      <c r="AP379" s="98"/>
      <c r="AQ379" s="98"/>
      <c r="AR379" s="98"/>
    </row>
    <row r="380" customFormat="false" ht="15.75" hidden="false" customHeight="false" outlineLevel="0" collapsed="false">
      <c r="A380" s="93" t="s">
        <v>149</v>
      </c>
      <c r="B380" s="94" t="n">
        <v>3223</v>
      </c>
      <c r="C380" s="93" t="s">
        <v>2480</v>
      </c>
      <c r="D380" s="93" t="s">
        <v>1534</v>
      </c>
      <c r="E380" s="93" t="s">
        <v>1534</v>
      </c>
      <c r="F380" s="93" t="s">
        <v>283</v>
      </c>
      <c r="G380" s="93" t="s">
        <v>1251</v>
      </c>
      <c r="H380" s="93" t="s">
        <v>1896</v>
      </c>
      <c r="I380" s="93" t="s">
        <v>2259</v>
      </c>
      <c r="J380" s="93" t="s">
        <v>2260</v>
      </c>
      <c r="K380" s="93" t="s">
        <v>2261</v>
      </c>
      <c r="L380" s="93" t="s">
        <v>2262</v>
      </c>
      <c r="M380" s="93" t="s">
        <v>2263</v>
      </c>
      <c r="N380" s="93" t="s">
        <v>2472</v>
      </c>
      <c r="O380" s="93" t="s">
        <v>2473</v>
      </c>
      <c r="P380" s="93" t="s">
        <v>292</v>
      </c>
      <c r="Q380" s="93" t="s">
        <v>2474</v>
      </c>
      <c r="R380" s="93" t="s">
        <v>2475</v>
      </c>
      <c r="S380" s="93" t="s">
        <v>2481</v>
      </c>
      <c r="T380" s="93" t="s">
        <v>376</v>
      </c>
      <c r="U380" s="93" t="s">
        <v>297</v>
      </c>
      <c r="V380" s="93" t="s">
        <v>298</v>
      </c>
      <c r="W380" s="93" t="s">
        <v>299</v>
      </c>
      <c r="X380" s="93" t="s">
        <v>2482</v>
      </c>
      <c r="Y380" s="93" t="s">
        <v>2483</v>
      </c>
      <c r="Z380" s="96" t="s">
        <v>302</v>
      </c>
      <c r="AA380" s="97" t="n">
        <v>1035</v>
      </c>
      <c r="AB380" s="94" t="n">
        <v>3262</v>
      </c>
      <c r="AC380" s="94" t="n">
        <v>115</v>
      </c>
      <c r="AD380" s="94" t="n">
        <v>18792</v>
      </c>
      <c r="AE380" s="93" t="s">
        <v>2484</v>
      </c>
      <c r="AF380" s="93" t="s">
        <v>2484</v>
      </c>
      <c r="AG380" s="93" t="s">
        <v>2484</v>
      </c>
      <c r="AH380" s="93" t="s">
        <v>2484</v>
      </c>
      <c r="AI380" s="94" t="n">
        <v>7</v>
      </c>
      <c r="AJ380" s="94" t="n">
        <v>7</v>
      </c>
      <c r="AK380" s="94" t="n">
        <v>7</v>
      </c>
      <c r="AL380" s="94" t="n">
        <v>7</v>
      </c>
      <c r="AM380" s="94" t="n">
        <v>28</v>
      </c>
      <c r="AN380" s="93" t="s">
        <v>283</v>
      </c>
      <c r="AO380" s="93" t="s">
        <v>283</v>
      </c>
      <c r="AP380" s="93" t="s">
        <v>283</v>
      </c>
      <c r="AQ380" s="93" t="s">
        <v>283</v>
      </c>
      <c r="AR380" s="94" t="n">
        <v>4</v>
      </c>
    </row>
    <row r="381" customFormat="false" ht="15.75" hidden="false" customHeight="false" outlineLevel="0" collapsed="false">
      <c r="A381" s="98" t="s">
        <v>149</v>
      </c>
      <c r="B381" s="98"/>
      <c r="C381" s="98"/>
      <c r="D381" s="98"/>
      <c r="E381" s="98"/>
      <c r="F381" s="98"/>
      <c r="G381" s="98" t="s">
        <v>1251</v>
      </c>
      <c r="H381" s="98" t="s">
        <v>1896</v>
      </c>
      <c r="I381" s="98" t="s">
        <v>2259</v>
      </c>
      <c r="J381" s="98" t="s">
        <v>2260</v>
      </c>
      <c r="K381" s="98" t="s">
        <v>2261</v>
      </c>
      <c r="L381" s="98" t="s">
        <v>2262</v>
      </c>
      <c r="M381" s="98" t="s">
        <v>2263</v>
      </c>
      <c r="N381" s="98" t="s">
        <v>2472</v>
      </c>
      <c r="O381" s="98" t="s">
        <v>2485</v>
      </c>
      <c r="P381" s="98" t="s">
        <v>292</v>
      </c>
      <c r="Q381" s="98" t="s">
        <v>2474</v>
      </c>
      <c r="R381" s="98" t="s">
        <v>2486</v>
      </c>
      <c r="S381" s="98" t="s">
        <v>2487</v>
      </c>
      <c r="T381" s="98" t="s">
        <v>376</v>
      </c>
      <c r="U381" s="98" t="s">
        <v>297</v>
      </c>
      <c r="V381" s="98" t="s">
        <v>298</v>
      </c>
      <c r="W381" s="98" t="s">
        <v>299</v>
      </c>
      <c r="X381" s="98" t="s">
        <v>2488</v>
      </c>
      <c r="Y381" s="98" t="s">
        <v>2489</v>
      </c>
      <c r="Z381" s="101" t="s">
        <v>302</v>
      </c>
      <c r="AA381" s="102" t="n">
        <v>1035</v>
      </c>
      <c r="AB381" s="99" t="n">
        <v>3262</v>
      </c>
      <c r="AC381" s="99" t="n">
        <v>116</v>
      </c>
      <c r="AD381" s="99" t="n">
        <v>18784</v>
      </c>
      <c r="AE381" s="98" t="s">
        <v>2490</v>
      </c>
      <c r="AF381" s="98" t="s">
        <v>2491</v>
      </c>
      <c r="AG381" s="98" t="s">
        <v>2492</v>
      </c>
      <c r="AH381" s="98" t="s">
        <v>2493</v>
      </c>
      <c r="AI381" s="99" t="n">
        <v>60</v>
      </c>
      <c r="AJ381" s="99" t="n">
        <v>120</v>
      </c>
      <c r="AK381" s="99" t="n">
        <v>180</v>
      </c>
      <c r="AL381" s="99" t="n">
        <v>180</v>
      </c>
      <c r="AM381" s="99" t="n">
        <v>540</v>
      </c>
      <c r="AN381" s="98"/>
      <c r="AO381" s="98"/>
      <c r="AP381" s="98"/>
      <c r="AQ381" s="98"/>
      <c r="AR381" s="98"/>
    </row>
    <row r="382" customFormat="false" ht="15.75" hidden="false" customHeight="false" outlineLevel="0" collapsed="false">
      <c r="A382" s="93" t="s">
        <v>149</v>
      </c>
      <c r="B382" s="94" t="n">
        <v>3219</v>
      </c>
      <c r="C382" s="93" t="s">
        <v>2494</v>
      </c>
      <c r="D382" s="93" t="s">
        <v>1335</v>
      </c>
      <c r="E382" s="93" t="s">
        <v>1335</v>
      </c>
      <c r="F382" s="93" t="s">
        <v>283</v>
      </c>
      <c r="G382" s="93" t="s">
        <v>1251</v>
      </c>
      <c r="H382" s="93" t="s">
        <v>1896</v>
      </c>
      <c r="I382" s="93" t="s">
        <v>2259</v>
      </c>
      <c r="J382" s="93" t="s">
        <v>2260</v>
      </c>
      <c r="K382" s="93" t="s">
        <v>2261</v>
      </c>
      <c r="L382" s="93" t="s">
        <v>2262</v>
      </c>
      <c r="M382" s="93" t="s">
        <v>2263</v>
      </c>
      <c r="N382" s="93" t="s">
        <v>2472</v>
      </c>
      <c r="O382" s="93" t="s">
        <v>2485</v>
      </c>
      <c r="P382" s="93" t="s">
        <v>292</v>
      </c>
      <c r="Q382" s="93" t="s">
        <v>2474</v>
      </c>
      <c r="R382" s="93" t="s">
        <v>2486</v>
      </c>
      <c r="S382" s="93" t="s">
        <v>2495</v>
      </c>
      <c r="T382" s="93" t="s">
        <v>312</v>
      </c>
      <c r="U382" s="93" t="s">
        <v>297</v>
      </c>
      <c r="V382" s="93" t="s">
        <v>298</v>
      </c>
      <c r="W382" s="93" t="s">
        <v>299</v>
      </c>
      <c r="X382" s="93" t="s">
        <v>2496</v>
      </c>
      <c r="Y382" s="93" t="s">
        <v>2497</v>
      </c>
      <c r="Z382" s="96" t="s">
        <v>302</v>
      </c>
      <c r="AA382" s="97" t="n">
        <v>1035</v>
      </c>
      <c r="AB382" s="94" t="n">
        <v>3262</v>
      </c>
      <c r="AC382" s="94" t="n">
        <v>116</v>
      </c>
      <c r="AD382" s="94" t="n">
        <v>18786</v>
      </c>
      <c r="AE382" s="93" t="s">
        <v>2498</v>
      </c>
      <c r="AF382" s="93" t="s">
        <v>2491</v>
      </c>
      <c r="AG382" s="93" t="s">
        <v>2491</v>
      </c>
      <c r="AH382" s="93" t="s">
        <v>2490</v>
      </c>
      <c r="AI382" s="94" t="n">
        <v>1</v>
      </c>
      <c r="AJ382" s="94" t="n">
        <v>1</v>
      </c>
      <c r="AK382" s="94" t="n">
        <v>1</v>
      </c>
      <c r="AL382" s="94" t="n">
        <v>1</v>
      </c>
      <c r="AM382" s="94" t="n">
        <v>1</v>
      </c>
      <c r="AN382" s="93"/>
      <c r="AO382" s="93"/>
      <c r="AP382" s="93"/>
      <c r="AQ382" s="93"/>
      <c r="AR382" s="93"/>
    </row>
    <row r="383" customFormat="false" ht="15.75" hidden="false" customHeight="false" outlineLevel="0" collapsed="false">
      <c r="A383" s="98" t="s">
        <v>149</v>
      </c>
      <c r="B383" s="98"/>
      <c r="C383" s="98"/>
      <c r="D383" s="98"/>
      <c r="E383" s="98"/>
      <c r="F383" s="98"/>
      <c r="G383" s="98" t="s">
        <v>1251</v>
      </c>
      <c r="H383" s="98" t="s">
        <v>1896</v>
      </c>
      <c r="I383" s="98" t="s">
        <v>2259</v>
      </c>
      <c r="J383" s="98" t="s">
        <v>2260</v>
      </c>
      <c r="K383" s="98" t="s">
        <v>2261</v>
      </c>
      <c r="L383" s="98" t="s">
        <v>2262</v>
      </c>
      <c r="M383" s="98" t="s">
        <v>2263</v>
      </c>
      <c r="N383" s="98" t="s">
        <v>2472</v>
      </c>
      <c r="O383" s="98" t="s">
        <v>2499</v>
      </c>
      <c r="P383" s="98" t="s">
        <v>292</v>
      </c>
      <c r="Q383" s="98" t="s">
        <v>2474</v>
      </c>
      <c r="R383" s="98" t="s">
        <v>2500</v>
      </c>
      <c r="S383" s="98" t="s">
        <v>2501</v>
      </c>
      <c r="T383" s="98" t="s">
        <v>376</v>
      </c>
      <c r="U383" s="98" t="s">
        <v>297</v>
      </c>
      <c r="V383" s="98" t="s">
        <v>298</v>
      </c>
      <c r="W383" s="98" t="s">
        <v>299</v>
      </c>
      <c r="X383" s="98" t="s">
        <v>2502</v>
      </c>
      <c r="Y383" s="98" t="s">
        <v>2503</v>
      </c>
      <c r="Z383" s="101" t="s">
        <v>302</v>
      </c>
      <c r="AA383" s="102" t="n">
        <v>1035</v>
      </c>
      <c r="AB383" s="99" t="n">
        <v>3262</v>
      </c>
      <c r="AC383" s="99" t="n">
        <v>117</v>
      </c>
      <c r="AD383" s="99" t="n">
        <v>18793</v>
      </c>
      <c r="AE383" s="98" t="s">
        <v>2504</v>
      </c>
      <c r="AF383" s="98" t="s">
        <v>2505</v>
      </c>
      <c r="AG383" s="98" t="s">
        <v>2505</v>
      </c>
      <c r="AH383" s="98" t="s">
        <v>2506</v>
      </c>
      <c r="AI383" s="99" t="n">
        <v>50</v>
      </c>
      <c r="AJ383" s="99" t="n">
        <v>62</v>
      </c>
      <c r="AK383" s="99" t="n">
        <v>62</v>
      </c>
      <c r="AL383" s="99" t="n">
        <v>80</v>
      </c>
      <c r="AM383" s="99" t="n">
        <v>254</v>
      </c>
      <c r="AN383" s="98"/>
      <c r="AO383" s="98"/>
      <c r="AP383" s="98"/>
      <c r="AQ383" s="98"/>
      <c r="AR383" s="98"/>
    </row>
    <row r="384" customFormat="false" ht="15.75" hidden="false" customHeight="false" outlineLevel="0" collapsed="false">
      <c r="A384" s="93" t="s">
        <v>149</v>
      </c>
      <c r="B384" s="93"/>
      <c r="C384" s="93"/>
      <c r="D384" s="93"/>
      <c r="E384" s="93"/>
      <c r="F384" s="93"/>
      <c r="G384" s="93" t="s">
        <v>1251</v>
      </c>
      <c r="H384" s="93" t="s">
        <v>1896</v>
      </c>
      <c r="I384" s="93" t="s">
        <v>2259</v>
      </c>
      <c r="J384" s="93" t="s">
        <v>2260</v>
      </c>
      <c r="K384" s="93" t="s">
        <v>2261</v>
      </c>
      <c r="L384" s="93" t="s">
        <v>2262</v>
      </c>
      <c r="M384" s="93" t="s">
        <v>2263</v>
      </c>
      <c r="N384" s="93" t="s">
        <v>2472</v>
      </c>
      <c r="O384" s="93" t="s">
        <v>2499</v>
      </c>
      <c r="P384" s="93" t="s">
        <v>292</v>
      </c>
      <c r="Q384" s="93" t="s">
        <v>2474</v>
      </c>
      <c r="R384" s="93" t="s">
        <v>2500</v>
      </c>
      <c r="S384" s="93" t="s">
        <v>2507</v>
      </c>
      <c r="T384" s="93" t="s">
        <v>312</v>
      </c>
      <c r="U384" s="93" t="s">
        <v>297</v>
      </c>
      <c r="V384" s="93" t="s">
        <v>298</v>
      </c>
      <c r="W384" s="93" t="s">
        <v>299</v>
      </c>
      <c r="X384" s="93" t="s">
        <v>2508</v>
      </c>
      <c r="Y384" s="93" t="s">
        <v>2509</v>
      </c>
      <c r="Z384" s="96" t="s">
        <v>302</v>
      </c>
      <c r="AA384" s="97" t="n">
        <v>1035</v>
      </c>
      <c r="AB384" s="94" t="n">
        <v>3262</v>
      </c>
      <c r="AC384" s="94" t="n">
        <v>117</v>
      </c>
      <c r="AD384" s="94" t="n">
        <v>18809</v>
      </c>
      <c r="AE384" s="93" t="s">
        <v>283</v>
      </c>
      <c r="AF384" s="93" t="s">
        <v>2510</v>
      </c>
      <c r="AG384" s="93" t="s">
        <v>2510</v>
      </c>
      <c r="AH384" s="93" t="s">
        <v>2510</v>
      </c>
      <c r="AI384" s="94" t="n">
        <v>0</v>
      </c>
      <c r="AJ384" s="94" t="n">
        <v>1</v>
      </c>
      <c r="AK384" s="94" t="n">
        <v>1</v>
      </c>
      <c r="AL384" s="94" t="n">
        <v>1</v>
      </c>
      <c r="AM384" s="94" t="n">
        <v>3</v>
      </c>
      <c r="AN384" s="93"/>
      <c r="AO384" s="93"/>
      <c r="AP384" s="93"/>
      <c r="AQ384" s="93"/>
      <c r="AR384" s="93"/>
    </row>
    <row r="385" customFormat="false" ht="15.75" hidden="false" customHeight="false" outlineLevel="0" collapsed="false">
      <c r="A385" s="98" t="s">
        <v>149</v>
      </c>
      <c r="B385" s="99" t="n">
        <v>2423</v>
      </c>
      <c r="C385" s="98" t="s">
        <v>2511</v>
      </c>
      <c r="D385" s="100" t="s">
        <v>281</v>
      </c>
      <c r="E385" s="98" t="s">
        <v>2512</v>
      </c>
      <c r="F385" s="98" t="s">
        <v>283</v>
      </c>
      <c r="G385" s="98" t="s">
        <v>1251</v>
      </c>
      <c r="H385" s="98" t="s">
        <v>1896</v>
      </c>
      <c r="I385" s="98" t="s">
        <v>2259</v>
      </c>
      <c r="J385" s="98" t="s">
        <v>2260</v>
      </c>
      <c r="K385" s="98" t="s">
        <v>2261</v>
      </c>
      <c r="L385" s="98" t="s">
        <v>2262</v>
      </c>
      <c r="M385" s="98" t="s">
        <v>2263</v>
      </c>
      <c r="N385" s="98" t="s">
        <v>2472</v>
      </c>
      <c r="O385" s="98" t="s">
        <v>2513</v>
      </c>
      <c r="P385" s="98" t="s">
        <v>292</v>
      </c>
      <c r="Q385" s="98" t="s">
        <v>2474</v>
      </c>
      <c r="R385" s="98" t="s">
        <v>2514</v>
      </c>
      <c r="S385" s="98" t="s">
        <v>2515</v>
      </c>
      <c r="T385" s="98" t="s">
        <v>376</v>
      </c>
      <c r="U385" s="98" t="s">
        <v>297</v>
      </c>
      <c r="V385" s="98" t="s">
        <v>298</v>
      </c>
      <c r="W385" s="98" t="s">
        <v>299</v>
      </c>
      <c r="X385" s="98" t="s">
        <v>2516</v>
      </c>
      <c r="Y385" s="98" t="s">
        <v>2517</v>
      </c>
      <c r="Z385" s="101" t="s">
        <v>302</v>
      </c>
      <c r="AA385" s="102" t="n">
        <v>1035</v>
      </c>
      <c r="AB385" s="99" t="n">
        <v>3262</v>
      </c>
      <c r="AC385" s="99" t="n">
        <v>118</v>
      </c>
      <c r="AD385" s="99" t="n">
        <v>18795</v>
      </c>
      <c r="AE385" s="98" t="s">
        <v>2518</v>
      </c>
      <c r="AF385" s="98" t="s">
        <v>2518</v>
      </c>
      <c r="AG385" s="98" t="s">
        <v>2518</v>
      </c>
      <c r="AH385" s="98" t="s">
        <v>2519</v>
      </c>
      <c r="AI385" s="99" t="n">
        <v>30</v>
      </c>
      <c r="AJ385" s="99" t="n">
        <v>30</v>
      </c>
      <c r="AK385" s="99" t="n">
        <v>30</v>
      </c>
      <c r="AL385" s="99" t="n">
        <v>36</v>
      </c>
      <c r="AM385" s="99" t="n">
        <v>126</v>
      </c>
      <c r="AN385" s="98"/>
      <c r="AO385" s="98"/>
      <c r="AP385" s="98"/>
      <c r="AQ385" s="98"/>
      <c r="AR385" s="98"/>
    </row>
    <row r="386" customFormat="false" ht="15.75" hidden="false" customHeight="false" outlineLevel="0" collapsed="false">
      <c r="A386" s="93" t="s">
        <v>149</v>
      </c>
      <c r="B386" s="93"/>
      <c r="C386" s="93"/>
      <c r="D386" s="93"/>
      <c r="E386" s="93"/>
      <c r="F386" s="93"/>
      <c r="G386" s="93" t="s">
        <v>1251</v>
      </c>
      <c r="H386" s="93" t="s">
        <v>1896</v>
      </c>
      <c r="I386" s="93" t="s">
        <v>2259</v>
      </c>
      <c r="J386" s="93" t="s">
        <v>2260</v>
      </c>
      <c r="K386" s="93" t="s">
        <v>2261</v>
      </c>
      <c r="L386" s="93" t="s">
        <v>2262</v>
      </c>
      <c r="M386" s="93" t="s">
        <v>2263</v>
      </c>
      <c r="N386" s="93" t="s">
        <v>2472</v>
      </c>
      <c r="O386" s="93" t="s">
        <v>2520</v>
      </c>
      <c r="P386" s="93" t="s">
        <v>329</v>
      </c>
      <c r="Q386" s="93" t="s">
        <v>2474</v>
      </c>
      <c r="R386" s="93" t="s">
        <v>2521</v>
      </c>
      <c r="S386" s="93" t="s">
        <v>2522</v>
      </c>
      <c r="T386" s="93" t="s">
        <v>376</v>
      </c>
      <c r="U386" s="93" t="s">
        <v>297</v>
      </c>
      <c r="V386" s="93" t="s">
        <v>298</v>
      </c>
      <c r="W386" s="93" t="s">
        <v>299</v>
      </c>
      <c r="X386" s="93" t="s">
        <v>2523</v>
      </c>
      <c r="Y386" s="93" t="s">
        <v>2524</v>
      </c>
      <c r="Z386" s="96" t="s">
        <v>302</v>
      </c>
      <c r="AA386" s="97" t="n">
        <v>1035</v>
      </c>
      <c r="AB386" s="94" t="n">
        <v>3262</v>
      </c>
      <c r="AC386" s="94" t="n">
        <v>119</v>
      </c>
      <c r="AD386" s="94" t="n">
        <v>18819</v>
      </c>
      <c r="AE386" s="93" t="s">
        <v>2525</v>
      </c>
      <c r="AF386" s="93" t="s">
        <v>2145</v>
      </c>
      <c r="AG386" s="93" t="s">
        <v>2526</v>
      </c>
      <c r="AH386" s="93" t="s">
        <v>2527</v>
      </c>
      <c r="AI386" s="94" t="n">
        <v>5</v>
      </c>
      <c r="AJ386" s="94" t="n">
        <v>5</v>
      </c>
      <c r="AK386" s="94" t="n">
        <v>5</v>
      </c>
      <c r="AL386" s="94" t="n">
        <v>5</v>
      </c>
      <c r="AM386" s="94" t="n">
        <v>20</v>
      </c>
      <c r="AN386" s="93"/>
      <c r="AO386" s="93"/>
      <c r="AP386" s="93"/>
      <c r="AQ386" s="93"/>
      <c r="AR386" s="93"/>
    </row>
    <row r="387" customFormat="false" ht="15.75" hidden="false" customHeight="false" outlineLevel="0" collapsed="false">
      <c r="A387" s="98" t="s">
        <v>149</v>
      </c>
      <c r="B387" s="99" t="n">
        <v>2419</v>
      </c>
      <c r="C387" s="98" t="s">
        <v>2528</v>
      </c>
      <c r="D387" s="100" t="s">
        <v>281</v>
      </c>
      <c r="E387" s="98" t="s">
        <v>2529</v>
      </c>
      <c r="F387" s="98" t="s">
        <v>2530</v>
      </c>
      <c r="G387" s="98" t="s">
        <v>1251</v>
      </c>
      <c r="H387" s="98" t="s">
        <v>1896</v>
      </c>
      <c r="I387" s="98" t="s">
        <v>2259</v>
      </c>
      <c r="J387" s="98" t="s">
        <v>2260</v>
      </c>
      <c r="K387" s="98" t="s">
        <v>2261</v>
      </c>
      <c r="L387" s="98" t="s">
        <v>2262</v>
      </c>
      <c r="M387" s="98" t="s">
        <v>2263</v>
      </c>
      <c r="N387" s="98" t="s">
        <v>2472</v>
      </c>
      <c r="O387" s="98" t="s">
        <v>2520</v>
      </c>
      <c r="P387" s="98" t="s">
        <v>329</v>
      </c>
      <c r="Q387" s="98" t="s">
        <v>2474</v>
      </c>
      <c r="R387" s="98" t="s">
        <v>2521</v>
      </c>
      <c r="S387" s="98" t="s">
        <v>2531</v>
      </c>
      <c r="T387" s="98" t="s">
        <v>2342</v>
      </c>
      <c r="U387" s="98" t="s">
        <v>297</v>
      </c>
      <c r="V387" s="98" t="s">
        <v>298</v>
      </c>
      <c r="W387" s="98" t="s">
        <v>299</v>
      </c>
      <c r="X387" s="98" t="s">
        <v>2532</v>
      </c>
      <c r="Y387" s="98" t="s">
        <v>2533</v>
      </c>
      <c r="Z387" s="101" t="s">
        <v>302</v>
      </c>
      <c r="AA387" s="102" t="n">
        <v>1035</v>
      </c>
      <c r="AB387" s="99" t="n">
        <v>3262</v>
      </c>
      <c r="AC387" s="99" t="n">
        <v>119</v>
      </c>
      <c r="AD387" s="99" t="n">
        <v>18822</v>
      </c>
      <c r="AE387" s="98" t="s">
        <v>2534</v>
      </c>
      <c r="AF387" s="98" t="s">
        <v>2535</v>
      </c>
      <c r="AG387" s="98" t="s">
        <v>2536</v>
      </c>
      <c r="AH387" s="98" t="s">
        <v>2537</v>
      </c>
      <c r="AI387" s="99" t="n">
        <v>1</v>
      </c>
      <c r="AJ387" s="99" t="n">
        <v>1</v>
      </c>
      <c r="AK387" s="99" t="n">
        <v>1</v>
      </c>
      <c r="AL387" s="99" t="n">
        <v>1</v>
      </c>
      <c r="AM387" s="99" t="n">
        <v>4</v>
      </c>
      <c r="AN387" s="98" t="s">
        <v>2538</v>
      </c>
      <c r="AO387" s="98" t="s">
        <v>283</v>
      </c>
      <c r="AP387" s="98" t="s">
        <v>2539</v>
      </c>
      <c r="AQ387" s="98" t="s">
        <v>2540</v>
      </c>
      <c r="AR387" s="99" t="n">
        <v>3</v>
      </c>
    </row>
    <row r="388" customFormat="false" ht="15.75" hidden="false" customHeight="false" outlineLevel="0" collapsed="false">
      <c r="A388" s="93" t="s">
        <v>149</v>
      </c>
      <c r="B388" s="93"/>
      <c r="C388" s="93"/>
      <c r="D388" s="93"/>
      <c r="E388" s="93"/>
      <c r="F388" s="93"/>
      <c r="G388" s="93" t="s">
        <v>1251</v>
      </c>
      <c r="H388" s="93" t="s">
        <v>1896</v>
      </c>
      <c r="I388" s="93" t="s">
        <v>2259</v>
      </c>
      <c r="J388" s="93" t="s">
        <v>2260</v>
      </c>
      <c r="K388" s="93" t="s">
        <v>2261</v>
      </c>
      <c r="L388" s="93" t="s">
        <v>2262</v>
      </c>
      <c r="M388" s="93" t="s">
        <v>2263</v>
      </c>
      <c r="N388" s="93" t="s">
        <v>2472</v>
      </c>
      <c r="O388" s="93" t="s">
        <v>2520</v>
      </c>
      <c r="P388" s="93" t="s">
        <v>329</v>
      </c>
      <c r="Q388" s="93" t="s">
        <v>2474</v>
      </c>
      <c r="R388" s="93" t="s">
        <v>2521</v>
      </c>
      <c r="S388" s="93" t="s">
        <v>2541</v>
      </c>
      <c r="T388" s="93" t="s">
        <v>376</v>
      </c>
      <c r="U388" s="93" t="s">
        <v>332</v>
      </c>
      <c r="V388" s="93" t="s">
        <v>298</v>
      </c>
      <c r="W388" s="93" t="s">
        <v>299</v>
      </c>
      <c r="X388" s="93" t="s">
        <v>2542</v>
      </c>
      <c r="Y388" s="93" t="s">
        <v>2543</v>
      </c>
      <c r="Z388" s="96" t="s">
        <v>302</v>
      </c>
      <c r="AA388" s="97" t="n">
        <v>1035</v>
      </c>
      <c r="AB388" s="94" t="n">
        <v>3262</v>
      </c>
      <c r="AC388" s="94" t="n">
        <v>119</v>
      </c>
      <c r="AD388" s="94" t="n">
        <v>19143</v>
      </c>
      <c r="AE388" s="93" t="s">
        <v>283</v>
      </c>
      <c r="AF388" s="93" t="s">
        <v>283</v>
      </c>
      <c r="AG388" s="93" t="s">
        <v>283</v>
      </c>
      <c r="AH388" s="93" t="s">
        <v>283</v>
      </c>
      <c r="AI388" s="94" t="n">
        <v>0</v>
      </c>
      <c r="AJ388" s="94" t="n">
        <v>0</v>
      </c>
      <c r="AK388" s="94" t="n">
        <v>0</v>
      </c>
      <c r="AL388" s="94" t="n">
        <v>0</v>
      </c>
      <c r="AM388" s="94" t="n">
        <v>0</v>
      </c>
      <c r="AN388" s="93" t="s">
        <v>283</v>
      </c>
      <c r="AO388" s="93" t="s">
        <v>283</v>
      </c>
      <c r="AP388" s="93" t="s">
        <v>283</v>
      </c>
      <c r="AQ388" s="93" t="s">
        <v>283</v>
      </c>
      <c r="AR388" s="94" t="n">
        <v>1</v>
      </c>
    </row>
    <row r="389" customFormat="false" ht="15.75" hidden="false" customHeight="false" outlineLevel="0" collapsed="false">
      <c r="A389" s="98" t="s">
        <v>149</v>
      </c>
      <c r="B389" s="98"/>
      <c r="C389" s="98"/>
      <c r="D389" s="98"/>
      <c r="E389" s="98"/>
      <c r="F389" s="98"/>
      <c r="G389" s="98" t="s">
        <v>1251</v>
      </c>
      <c r="H389" s="98" t="s">
        <v>1896</v>
      </c>
      <c r="I389" s="98" t="s">
        <v>2259</v>
      </c>
      <c r="J389" s="98" t="s">
        <v>2260</v>
      </c>
      <c r="K389" s="98" t="s">
        <v>2261</v>
      </c>
      <c r="L389" s="98" t="s">
        <v>2262</v>
      </c>
      <c r="M389" s="98" t="s">
        <v>2263</v>
      </c>
      <c r="N389" s="98" t="s">
        <v>2472</v>
      </c>
      <c r="O389" s="98" t="s">
        <v>2520</v>
      </c>
      <c r="P389" s="98" t="s">
        <v>329</v>
      </c>
      <c r="Q389" s="98" t="s">
        <v>2474</v>
      </c>
      <c r="R389" s="98" t="s">
        <v>2521</v>
      </c>
      <c r="S389" s="98" t="s">
        <v>2544</v>
      </c>
      <c r="T389" s="98" t="s">
        <v>2342</v>
      </c>
      <c r="U389" s="98" t="s">
        <v>332</v>
      </c>
      <c r="V389" s="98" t="s">
        <v>298</v>
      </c>
      <c r="W389" s="98" t="s">
        <v>299</v>
      </c>
      <c r="X389" s="98" t="s">
        <v>2545</v>
      </c>
      <c r="Y389" s="98" t="s">
        <v>2546</v>
      </c>
      <c r="Z389" s="101" t="s">
        <v>302</v>
      </c>
      <c r="AA389" s="102" t="n">
        <v>1035</v>
      </c>
      <c r="AB389" s="99" t="n">
        <v>3262</v>
      </c>
      <c r="AC389" s="99" t="n">
        <v>119</v>
      </c>
      <c r="AD389" s="99" t="n">
        <v>19144</v>
      </c>
      <c r="AE389" s="98" t="s">
        <v>283</v>
      </c>
      <c r="AF389" s="98" t="s">
        <v>283</v>
      </c>
      <c r="AG389" s="98" t="s">
        <v>283</v>
      </c>
      <c r="AH389" s="98" t="s">
        <v>283</v>
      </c>
      <c r="AI389" s="99" t="n">
        <v>0</v>
      </c>
      <c r="AJ389" s="99" t="n">
        <v>0</v>
      </c>
      <c r="AK389" s="99" t="n">
        <v>0</v>
      </c>
      <c r="AL389" s="99" t="n">
        <v>0</v>
      </c>
      <c r="AM389" s="99" t="n">
        <v>0</v>
      </c>
      <c r="AN389" s="98" t="s">
        <v>283</v>
      </c>
      <c r="AO389" s="98" t="s">
        <v>283</v>
      </c>
      <c r="AP389" s="98" t="s">
        <v>283</v>
      </c>
      <c r="AQ389" s="98" t="s">
        <v>283</v>
      </c>
      <c r="AR389" s="99" t="n">
        <v>22</v>
      </c>
    </row>
    <row r="390" customFormat="false" ht="15.75" hidden="false" customHeight="false" outlineLevel="0" collapsed="false">
      <c r="A390" s="93" t="s">
        <v>149</v>
      </c>
      <c r="B390" s="93"/>
      <c r="C390" s="93"/>
      <c r="D390" s="93"/>
      <c r="E390" s="93"/>
      <c r="F390" s="93"/>
      <c r="G390" s="93" t="s">
        <v>1251</v>
      </c>
      <c r="H390" s="93" t="s">
        <v>1896</v>
      </c>
      <c r="I390" s="93" t="s">
        <v>2259</v>
      </c>
      <c r="J390" s="93" t="s">
        <v>2260</v>
      </c>
      <c r="K390" s="93" t="s">
        <v>2261</v>
      </c>
      <c r="L390" s="93" t="s">
        <v>2262</v>
      </c>
      <c r="M390" s="93" t="s">
        <v>2263</v>
      </c>
      <c r="N390" s="93" t="s">
        <v>2472</v>
      </c>
      <c r="O390" s="93" t="s">
        <v>2520</v>
      </c>
      <c r="P390" s="93" t="s">
        <v>329</v>
      </c>
      <c r="Q390" s="93" t="s">
        <v>2474</v>
      </c>
      <c r="R390" s="93" t="s">
        <v>2521</v>
      </c>
      <c r="S390" s="93" t="s">
        <v>2547</v>
      </c>
      <c r="T390" s="93" t="s">
        <v>376</v>
      </c>
      <c r="U390" s="93" t="s">
        <v>332</v>
      </c>
      <c r="V390" s="93" t="s">
        <v>298</v>
      </c>
      <c r="W390" s="93" t="s">
        <v>299</v>
      </c>
      <c r="X390" s="93" t="s">
        <v>2548</v>
      </c>
      <c r="Y390" s="93" t="s">
        <v>2549</v>
      </c>
      <c r="Z390" s="96" t="s">
        <v>302</v>
      </c>
      <c r="AA390" s="97" t="n">
        <v>1035</v>
      </c>
      <c r="AB390" s="94" t="n">
        <v>3262</v>
      </c>
      <c r="AC390" s="94" t="n">
        <v>119</v>
      </c>
      <c r="AD390" s="94" t="n">
        <v>19152</v>
      </c>
      <c r="AE390" s="93" t="s">
        <v>283</v>
      </c>
      <c r="AF390" s="93" t="s">
        <v>283</v>
      </c>
      <c r="AG390" s="93" t="s">
        <v>283</v>
      </c>
      <c r="AH390" s="93" t="s">
        <v>283</v>
      </c>
      <c r="AI390" s="94" t="n">
        <v>0</v>
      </c>
      <c r="AJ390" s="94" t="n">
        <v>0</v>
      </c>
      <c r="AK390" s="94" t="n">
        <v>0</v>
      </c>
      <c r="AL390" s="94" t="n">
        <v>0</v>
      </c>
      <c r="AM390" s="94" t="n">
        <v>0</v>
      </c>
      <c r="AN390" s="93"/>
      <c r="AO390" s="93"/>
      <c r="AP390" s="93"/>
      <c r="AQ390" s="93"/>
      <c r="AR390" s="93"/>
    </row>
    <row r="391" customFormat="false" ht="15.75" hidden="false" customHeight="false" outlineLevel="0" collapsed="false">
      <c r="A391" s="98" t="s">
        <v>149</v>
      </c>
      <c r="B391" s="98"/>
      <c r="C391" s="98"/>
      <c r="D391" s="98"/>
      <c r="E391" s="98"/>
      <c r="F391" s="98"/>
      <c r="G391" s="98" t="s">
        <v>1251</v>
      </c>
      <c r="H391" s="98" t="s">
        <v>1896</v>
      </c>
      <c r="I391" s="98" t="s">
        <v>2259</v>
      </c>
      <c r="J391" s="98" t="s">
        <v>2260</v>
      </c>
      <c r="K391" s="98" t="s">
        <v>2261</v>
      </c>
      <c r="L391" s="98" t="s">
        <v>2262</v>
      </c>
      <c r="M391" s="98" t="s">
        <v>2263</v>
      </c>
      <c r="N391" s="98" t="s">
        <v>2472</v>
      </c>
      <c r="O391" s="98" t="s">
        <v>2520</v>
      </c>
      <c r="P391" s="98" t="s">
        <v>329</v>
      </c>
      <c r="Q391" s="98" t="s">
        <v>2474</v>
      </c>
      <c r="R391" s="98" t="s">
        <v>2521</v>
      </c>
      <c r="S391" s="98" t="s">
        <v>2550</v>
      </c>
      <c r="T391" s="98" t="s">
        <v>376</v>
      </c>
      <c r="U391" s="98" t="s">
        <v>332</v>
      </c>
      <c r="V391" s="98" t="s">
        <v>298</v>
      </c>
      <c r="W391" s="98" t="s">
        <v>299</v>
      </c>
      <c r="X391" s="98" t="s">
        <v>2551</v>
      </c>
      <c r="Y391" s="98" t="s">
        <v>2552</v>
      </c>
      <c r="Z391" s="101" t="s">
        <v>302</v>
      </c>
      <c r="AA391" s="102" t="n">
        <v>1035</v>
      </c>
      <c r="AB391" s="99" t="n">
        <v>3262</v>
      </c>
      <c r="AC391" s="99" t="n">
        <v>119</v>
      </c>
      <c r="AD391" s="99" t="n">
        <v>19162</v>
      </c>
      <c r="AE391" s="98" t="s">
        <v>283</v>
      </c>
      <c r="AF391" s="98" t="s">
        <v>283</v>
      </c>
      <c r="AG391" s="98" t="s">
        <v>283</v>
      </c>
      <c r="AH391" s="98" t="s">
        <v>283</v>
      </c>
      <c r="AI391" s="99" t="n">
        <v>0</v>
      </c>
      <c r="AJ391" s="99" t="n">
        <v>0</v>
      </c>
      <c r="AK391" s="99" t="n">
        <v>0</v>
      </c>
      <c r="AL391" s="99" t="n">
        <v>0</v>
      </c>
      <c r="AM391" s="99" t="n">
        <v>0</v>
      </c>
      <c r="AN391" s="98" t="s">
        <v>283</v>
      </c>
      <c r="AO391" s="98" t="s">
        <v>283</v>
      </c>
      <c r="AP391" s="98" t="s">
        <v>283</v>
      </c>
      <c r="AQ391" s="98" t="s">
        <v>283</v>
      </c>
      <c r="AR391" s="99" t="n">
        <v>4192</v>
      </c>
    </row>
    <row r="392" customFormat="false" ht="15.75" hidden="false" customHeight="false" outlineLevel="0" collapsed="false">
      <c r="A392" s="93" t="s">
        <v>149</v>
      </c>
      <c r="B392" s="93"/>
      <c r="C392" s="93"/>
      <c r="D392" s="93"/>
      <c r="E392" s="93"/>
      <c r="F392" s="93"/>
      <c r="G392" s="93" t="s">
        <v>1251</v>
      </c>
      <c r="H392" s="93" t="s">
        <v>1896</v>
      </c>
      <c r="I392" s="93" t="s">
        <v>2259</v>
      </c>
      <c r="J392" s="93" t="s">
        <v>2260</v>
      </c>
      <c r="K392" s="93" t="s">
        <v>2261</v>
      </c>
      <c r="L392" s="93" t="s">
        <v>2262</v>
      </c>
      <c r="M392" s="93" t="s">
        <v>2263</v>
      </c>
      <c r="N392" s="93" t="s">
        <v>2472</v>
      </c>
      <c r="O392" s="93" t="s">
        <v>2520</v>
      </c>
      <c r="P392" s="93" t="s">
        <v>329</v>
      </c>
      <c r="Q392" s="93" t="s">
        <v>2474</v>
      </c>
      <c r="R392" s="93" t="s">
        <v>2521</v>
      </c>
      <c r="S392" s="93" t="s">
        <v>2553</v>
      </c>
      <c r="T392" s="93" t="s">
        <v>2554</v>
      </c>
      <c r="U392" s="93" t="s">
        <v>332</v>
      </c>
      <c r="V392" s="93" t="s">
        <v>298</v>
      </c>
      <c r="W392" s="93" t="s">
        <v>299</v>
      </c>
      <c r="X392" s="93" t="s">
        <v>2555</v>
      </c>
      <c r="Y392" s="93" t="s">
        <v>2556</v>
      </c>
      <c r="Z392" s="96" t="s">
        <v>302</v>
      </c>
      <c r="AA392" s="97" t="n">
        <v>1035</v>
      </c>
      <c r="AB392" s="94" t="n">
        <v>3262</v>
      </c>
      <c r="AC392" s="94" t="n">
        <v>119</v>
      </c>
      <c r="AD392" s="94" t="n">
        <v>19163</v>
      </c>
      <c r="AE392" s="93" t="s">
        <v>283</v>
      </c>
      <c r="AF392" s="93" t="s">
        <v>283</v>
      </c>
      <c r="AG392" s="93" t="s">
        <v>283</v>
      </c>
      <c r="AH392" s="93" t="s">
        <v>283</v>
      </c>
      <c r="AI392" s="94" t="n">
        <v>0</v>
      </c>
      <c r="AJ392" s="94" t="n">
        <v>0</v>
      </c>
      <c r="AK392" s="94" t="n">
        <v>0</v>
      </c>
      <c r="AL392" s="94" t="n">
        <v>0</v>
      </c>
      <c r="AM392" s="94" t="n">
        <v>0</v>
      </c>
      <c r="AN392" s="93"/>
      <c r="AO392" s="93"/>
      <c r="AP392" s="93"/>
      <c r="AQ392" s="93"/>
      <c r="AR392" s="93"/>
    </row>
    <row r="393" customFormat="false" ht="15.75" hidden="false" customHeight="false" outlineLevel="0" collapsed="false">
      <c r="A393" s="98" t="s">
        <v>149</v>
      </c>
      <c r="B393" s="98"/>
      <c r="C393" s="98"/>
      <c r="D393" s="98"/>
      <c r="E393" s="98"/>
      <c r="F393" s="98"/>
      <c r="G393" s="98" t="s">
        <v>1251</v>
      </c>
      <c r="H393" s="98" t="s">
        <v>1896</v>
      </c>
      <c r="I393" s="98" t="s">
        <v>2259</v>
      </c>
      <c r="J393" s="98" t="s">
        <v>2260</v>
      </c>
      <c r="K393" s="98" t="s">
        <v>2261</v>
      </c>
      <c r="L393" s="98" t="s">
        <v>2262</v>
      </c>
      <c r="M393" s="98" t="s">
        <v>2263</v>
      </c>
      <c r="N393" s="98" t="s">
        <v>2472</v>
      </c>
      <c r="O393" s="98" t="s">
        <v>2520</v>
      </c>
      <c r="P393" s="98" t="s">
        <v>329</v>
      </c>
      <c r="Q393" s="98" t="s">
        <v>2474</v>
      </c>
      <c r="R393" s="98" t="s">
        <v>2521</v>
      </c>
      <c r="S393" s="98" t="s">
        <v>2557</v>
      </c>
      <c r="T393" s="98" t="s">
        <v>376</v>
      </c>
      <c r="U393" s="98" t="s">
        <v>332</v>
      </c>
      <c r="V393" s="98" t="s">
        <v>298</v>
      </c>
      <c r="W393" s="98" t="s">
        <v>299</v>
      </c>
      <c r="X393" s="98" t="s">
        <v>2558</v>
      </c>
      <c r="Y393" s="98" t="s">
        <v>2559</v>
      </c>
      <c r="Z393" s="101" t="s">
        <v>302</v>
      </c>
      <c r="AA393" s="102" t="n">
        <v>1035</v>
      </c>
      <c r="AB393" s="99" t="n">
        <v>3262</v>
      </c>
      <c r="AC393" s="99" t="n">
        <v>119</v>
      </c>
      <c r="AD393" s="99" t="n">
        <v>19164</v>
      </c>
      <c r="AE393" s="98" t="s">
        <v>283</v>
      </c>
      <c r="AF393" s="98" t="s">
        <v>283</v>
      </c>
      <c r="AG393" s="98" t="s">
        <v>283</v>
      </c>
      <c r="AH393" s="98" t="s">
        <v>283</v>
      </c>
      <c r="AI393" s="99" t="n">
        <v>0</v>
      </c>
      <c r="AJ393" s="99" t="n">
        <v>0</v>
      </c>
      <c r="AK393" s="99" t="n">
        <v>0</v>
      </c>
      <c r="AL393" s="99" t="n">
        <v>0</v>
      </c>
      <c r="AM393" s="99" t="n">
        <v>0</v>
      </c>
      <c r="AN393" s="98" t="s">
        <v>283</v>
      </c>
      <c r="AO393" s="98" t="s">
        <v>283</v>
      </c>
      <c r="AP393" s="98" t="s">
        <v>283</v>
      </c>
      <c r="AQ393" s="98" t="s">
        <v>283</v>
      </c>
      <c r="AR393" s="99" t="n">
        <v>4</v>
      </c>
    </row>
    <row r="394" customFormat="false" ht="15.75" hidden="false" customHeight="false" outlineLevel="0" collapsed="false">
      <c r="A394" s="93" t="s">
        <v>149</v>
      </c>
      <c r="B394" s="93"/>
      <c r="C394" s="93"/>
      <c r="D394" s="93"/>
      <c r="E394" s="93"/>
      <c r="F394" s="93"/>
      <c r="G394" s="93" t="s">
        <v>1251</v>
      </c>
      <c r="H394" s="93" t="s">
        <v>1896</v>
      </c>
      <c r="I394" s="93" t="s">
        <v>2259</v>
      </c>
      <c r="J394" s="93" t="s">
        <v>2260</v>
      </c>
      <c r="K394" s="93" t="s">
        <v>2261</v>
      </c>
      <c r="L394" s="93" t="s">
        <v>2262</v>
      </c>
      <c r="M394" s="93" t="s">
        <v>2263</v>
      </c>
      <c r="N394" s="93" t="s">
        <v>2472</v>
      </c>
      <c r="O394" s="93" t="s">
        <v>2520</v>
      </c>
      <c r="P394" s="93" t="s">
        <v>329</v>
      </c>
      <c r="Q394" s="93" t="s">
        <v>2474</v>
      </c>
      <c r="R394" s="93" t="s">
        <v>2521</v>
      </c>
      <c r="S394" s="93" t="s">
        <v>2560</v>
      </c>
      <c r="T394" s="93" t="s">
        <v>376</v>
      </c>
      <c r="U394" s="93" t="s">
        <v>332</v>
      </c>
      <c r="V394" s="93" t="s">
        <v>298</v>
      </c>
      <c r="W394" s="93" t="s">
        <v>299</v>
      </c>
      <c r="X394" s="93" t="s">
        <v>2561</v>
      </c>
      <c r="Y394" s="93" t="s">
        <v>2562</v>
      </c>
      <c r="Z394" s="96" t="s">
        <v>302</v>
      </c>
      <c r="AA394" s="97" t="n">
        <v>1035</v>
      </c>
      <c r="AB394" s="94" t="n">
        <v>3262</v>
      </c>
      <c r="AC394" s="94" t="n">
        <v>119</v>
      </c>
      <c r="AD394" s="94" t="n">
        <v>19166</v>
      </c>
      <c r="AE394" s="93" t="s">
        <v>283</v>
      </c>
      <c r="AF394" s="93" t="s">
        <v>283</v>
      </c>
      <c r="AG394" s="93" t="s">
        <v>283</v>
      </c>
      <c r="AH394" s="93" t="s">
        <v>283</v>
      </c>
      <c r="AI394" s="94" t="n">
        <v>0</v>
      </c>
      <c r="AJ394" s="94" t="n">
        <v>0</v>
      </c>
      <c r="AK394" s="94" t="n">
        <v>0</v>
      </c>
      <c r="AL394" s="94" t="n">
        <v>0</v>
      </c>
      <c r="AM394" s="94" t="n">
        <v>0</v>
      </c>
      <c r="AN394" s="93" t="s">
        <v>283</v>
      </c>
      <c r="AO394" s="93" t="s">
        <v>283</v>
      </c>
      <c r="AP394" s="93" t="s">
        <v>283</v>
      </c>
      <c r="AQ394" s="93" t="s">
        <v>283</v>
      </c>
      <c r="AR394" s="94" t="n">
        <v>27</v>
      </c>
    </row>
    <row r="395" customFormat="false" ht="15.75" hidden="false" customHeight="false" outlineLevel="0" collapsed="false">
      <c r="A395" s="98" t="s">
        <v>149</v>
      </c>
      <c r="B395" s="98"/>
      <c r="C395" s="98"/>
      <c r="D395" s="98"/>
      <c r="E395" s="98"/>
      <c r="F395" s="98"/>
      <c r="G395" s="98" t="s">
        <v>1251</v>
      </c>
      <c r="H395" s="98" t="s">
        <v>1896</v>
      </c>
      <c r="I395" s="98" t="s">
        <v>2259</v>
      </c>
      <c r="J395" s="98" t="s">
        <v>2260</v>
      </c>
      <c r="K395" s="98" t="s">
        <v>2261</v>
      </c>
      <c r="L395" s="98" t="s">
        <v>2262</v>
      </c>
      <c r="M395" s="98" t="s">
        <v>2263</v>
      </c>
      <c r="N395" s="98" t="s">
        <v>2472</v>
      </c>
      <c r="O395" s="98" t="s">
        <v>2520</v>
      </c>
      <c r="P395" s="98" t="s">
        <v>329</v>
      </c>
      <c r="Q395" s="98" t="s">
        <v>2474</v>
      </c>
      <c r="R395" s="98" t="s">
        <v>2521</v>
      </c>
      <c r="S395" s="98" t="s">
        <v>2563</v>
      </c>
      <c r="T395" s="98" t="s">
        <v>376</v>
      </c>
      <c r="U395" s="98" t="s">
        <v>332</v>
      </c>
      <c r="V395" s="98" t="s">
        <v>599</v>
      </c>
      <c r="W395" s="98" t="s">
        <v>299</v>
      </c>
      <c r="X395" s="98" t="s">
        <v>2564</v>
      </c>
      <c r="Y395" s="98" t="s">
        <v>2565</v>
      </c>
      <c r="Z395" s="101" t="s">
        <v>302</v>
      </c>
      <c r="AA395" s="102" t="n">
        <v>1035</v>
      </c>
      <c r="AB395" s="99" t="n">
        <v>3262</v>
      </c>
      <c r="AC395" s="99" t="n">
        <v>119</v>
      </c>
      <c r="AD395" s="99" t="n">
        <v>19202</v>
      </c>
      <c r="AE395" s="98" t="s">
        <v>283</v>
      </c>
      <c r="AF395" s="98" t="s">
        <v>283</v>
      </c>
      <c r="AG395" s="98" t="s">
        <v>283</v>
      </c>
      <c r="AH395" s="98" t="s">
        <v>283</v>
      </c>
      <c r="AI395" s="99" t="n">
        <v>0</v>
      </c>
      <c r="AJ395" s="99" t="n">
        <v>0</v>
      </c>
      <c r="AK395" s="99" t="n">
        <v>0</v>
      </c>
      <c r="AL395" s="99" t="n">
        <v>0</v>
      </c>
      <c r="AM395" s="99" t="n">
        <v>0</v>
      </c>
      <c r="AN395" s="98"/>
      <c r="AO395" s="98"/>
      <c r="AP395" s="98"/>
      <c r="AQ395" s="98"/>
      <c r="AR395" s="98"/>
    </row>
    <row r="396" customFormat="false" ht="15.75" hidden="false" customHeight="false" outlineLevel="0" collapsed="false">
      <c r="A396" s="93" t="s">
        <v>149</v>
      </c>
      <c r="B396" s="93"/>
      <c r="C396" s="93"/>
      <c r="D396" s="93"/>
      <c r="E396" s="93"/>
      <c r="F396" s="93"/>
      <c r="G396" s="93" t="s">
        <v>1251</v>
      </c>
      <c r="H396" s="93" t="s">
        <v>1896</v>
      </c>
      <c r="I396" s="93" t="s">
        <v>2259</v>
      </c>
      <c r="J396" s="93" t="s">
        <v>2260</v>
      </c>
      <c r="K396" s="93" t="s">
        <v>2261</v>
      </c>
      <c r="L396" s="93" t="s">
        <v>2262</v>
      </c>
      <c r="M396" s="93" t="s">
        <v>2263</v>
      </c>
      <c r="N396" s="93" t="s">
        <v>2472</v>
      </c>
      <c r="O396" s="93" t="s">
        <v>2566</v>
      </c>
      <c r="P396" s="93" t="s">
        <v>329</v>
      </c>
      <c r="Q396" s="93" t="s">
        <v>2474</v>
      </c>
      <c r="R396" s="93" t="s">
        <v>2567</v>
      </c>
      <c r="S396" s="93" t="s">
        <v>2568</v>
      </c>
      <c r="T396" s="93" t="s">
        <v>312</v>
      </c>
      <c r="U396" s="93" t="s">
        <v>332</v>
      </c>
      <c r="V396" s="93" t="s">
        <v>298</v>
      </c>
      <c r="W396" s="93" t="s">
        <v>299</v>
      </c>
      <c r="X396" s="93" t="s">
        <v>2569</v>
      </c>
      <c r="Y396" s="93" t="s">
        <v>2570</v>
      </c>
      <c r="Z396" s="96" t="s">
        <v>302</v>
      </c>
      <c r="AA396" s="97" t="n">
        <v>1035</v>
      </c>
      <c r="AB396" s="94" t="n">
        <v>3262</v>
      </c>
      <c r="AC396" s="94" t="n">
        <v>120</v>
      </c>
      <c r="AD396" s="94" t="n">
        <v>8417</v>
      </c>
      <c r="AE396" s="93" t="s">
        <v>283</v>
      </c>
      <c r="AF396" s="93" t="s">
        <v>283</v>
      </c>
      <c r="AG396" s="93" t="s">
        <v>283</v>
      </c>
      <c r="AH396" s="93" t="s">
        <v>283</v>
      </c>
      <c r="AI396" s="94" t="n">
        <v>0</v>
      </c>
      <c r="AJ396" s="94" t="n">
        <v>0</v>
      </c>
      <c r="AK396" s="94" t="n">
        <v>0</v>
      </c>
      <c r="AL396" s="94" t="n">
        <v>0</v>
      </c>
      <c r="AM396" s="94" t="n">
        <v>0</v>
      </c>
      <c r="AN396" s="93" t="s">
        <v>283</v>
      </c>
      <c r="AO396" s="93" t="s">
        <v>283</v>
      </c>
      <c r="AP396" s="93" t="s">
        <v>283</v>
      </c>
      <c r="AQ396" s="93" t="s">
        <v>283</v>
      </c>
      <c r="AR396" s="94" t="n">
        <v>1038</v>
      </c>
    </row>
    <row r="397" customFormat="false" ht="15.75" hidden="false" customHeight="false" outlineLevel="0" collapsed="false">
      <c r="A397" s="98" t="s">
        <v>149</v>
      </c>
      <c r="B397" s="98"/>
      <c r="C397" s="98"/>
      <c r="D397" s="98"/>
      <c r="E397" s="98"/>
      <c r="F397" s="98"/>
      <c r="G397" s="98" t="s">
        <v>1251</v>
      </c>
      <c r="H397" s="98" t="s">
        <v>1896</v>
      </c>
      <c r="I397" s="98" t="s">
        <v>2259</v>
      </c>
      <c r="J397" s="98" t="s">
        <v>2260</v>
      </c>
      <c r="K397" s="98" t="s">
        <v>2261</v>
      </c>
      <c r="L397" s="98" t="s">
        <v>2262</v>
      </c>
      <c r="M397" s="98" t="s">
        <v>2263</v>
      </c>
      <c r="N397" s="98" t="s">
        <v>2472</v>
      </c>
      <c r="O397" s="98" t="s">
        <v>2566</v>
      </c>
      <c r="P397" s="98" t="s">
        <v>329</v>
      </c>
      <c r="Q397" s="98" t="s">
        <v>2474</v>
      </c>
      <c r="R397" s="98" t="s">
        <v>2567</v>
      </c>
      <c r="S397" s="98" t="s">
        <v>2571</v>
      </c>
      <c r="T397" s="98" t="s">
        <v>376</v>
      </c>
      <c r="U397" s="98" t="s">
        <v>332</v>
      </c>
      <c r="V397" s="98" t="s">
        <v>599</v>
      </c>
      <c r="W397" s="98" t="s">
        <v>299</v>
      </c>
      <c r="X397" s="98" t="s">
        <v>2572</v>
      </c>
      <c r="Y397" s="98" t="s">
        <v>2573</v>
      </c>
      <c r="Z397" s="101" t="s">
        <v>302</v>
      </c>
      <c r="AA397" s="102" t="n">
        <v>1035</v>
      </c>
      <c r="AB397" s="99" t="n">
        <v>3262</v>
      </c>
      <c r="AC397" s="99" t="n">
        <v>120</v>
      </c>
      <c r="AD397" s="99" t="n">
        <v>9076</v>
      </c>
      <c r="AE397" s="98" t="s">
        <v>283</v>
      </c>
      <c r="AF397" s="98" t="s">
        <v>283</v>
      </c>
      <c r="AG397" s="98" t="s">
        <v>283</v>
      </c>
      <c r="AH397" s="98" t="s">
        <v>283</v>
      </c>
      <c r="AI397" s="99" t="n">
        <v>0</v>
      </c>
      <c r="AJ397" s="99" t="n">
        <v>0</v>
      </c>
      <c r="AK397" s="99" t="n">
        <v>0</v>
      </c>
      <c r="AL397" s="99" t="n">
        <v>0</v>
      </c>
      <c r="AM397" s="99" t="n">
        <v>0</v>
      </c>
      <c r="AN397" s="98" t="s">
        <v>283</v>
      </c>
      <c r="AO397" s="98" t="s">
        <v>283</v>
      </c>
      <c r="AP397" s="98" t="s">
        <v>283</v>
      </c>
      <c r="AQ397" s="98" t="s">
        <v>283</v>
      </c>
      <c r="AR397" s="99" t="n">
        <v>13377</v>
      </c>
    </row>
    <row r="398" customFormat="false" ht="15.75" hidden="false" customHeight="false" outlineLevel="0" collapsed="false">
      <c r="A398" s="93" t="s">
        <v>149</v>
      </c>
      <c r="B398" s="93"/>
      <c r="C398" s="93"/>
      <c r="D398" s="93"/>
      <c r="E398" s="93"/>
      <c r="F398" s="93"/>
      <c r="G398" s="93" t="s">
        <v>1251</v>
      </c>
      <c r="H398" s="93" t="s">
        <v>1896</v>
      </c>
      <c r="I398" s="93" t="s">
        <v>2259</v>
      </c>
      <c r="J398" s="93" t="s">
        <v>2260</v>
      </c>
      <c r="K398" s="93" t="s">
        <v>2261</v>
      </c>
      <c r="L398" s="93" t="s">
        <v>2262</v>
      </c>
      <c r="M398" s="93" t="s">
        <v>2263</v>
      </c>
      <c r="N398" s="93" t="s">
        <v>2472</v>
      </c>
      <c r="O398" s="93" t="s">
        <v>2566</v>
      </c>
      <c r="P398" s="93" t="s">
        <v>329</v>
      </c>
      <c r="Q398" s="93" t="s">
        <v>2474</v>
      </c>
      <c r="R398" s="93" t="s">
        <v>2567</v>
      </c>
      <c r="S398" s="93" t="s">
        <v>2574</v>
      </c>
      <c r="T398" s="93" t="s">
        <v>376</v>
      </c>
      <c r="U398" s="93" t="s">
        <v>332</v>
      </c>
      <c r="V398" s="93" t="s">
        <v>298</v>
      </c>
      <c r="W398" s="93" t="s">
        <v>299</v>
      </c>
      <c r="X398" s="93" t="s">
        <v>2575</v>
      </c>
      <c r="Y398" s="93" t="s">
        <v>2576</v>
      </c>
      <c r="Z398" s="96" t="s">
        <v>302</v>
      </c>
      <c r="AA398" s="97" t="n">
        <v>1035</v>
      </c>
      <c r="AB398" s="94" t="n">
        <v>3262</v>
      </c>
      <c r="AC398" s="94" t="n">
        <v>120</v>
      </c>
      <c r="AD398" s="94" t="n">
        <v>10020</v>
      </c>
      <c r="AE398" s="93" t="s">
        <v>283</v>
      </c>
      <c r="AF398" s="93" t="s">
        <v>283</v>
      </c>
      <c r="AG398" s="93" t="s">
        <v>283</v>
      </c>
      <c r="AH398" s="93" t="s">
        <v>283</v>
      </c>
      <c r="AI398" s="94" t="n">
        <v>0</v>
      </c>
      <c r="AJ398" s="94" t="n">
        <v>0</v>
      </c>
      <c r="AK398" s="94" t="n">
        <v>0</v>
      </c>
      <c r="AL398" s="94" t="n">
        <v>0</v>
      </c>
      <c r="AM398" s="94" t="n">
        <v>0</v>
      </c>
      <c r="AN398" s="93" t="s">
        <v>283</v>
      </c>
      <c r="AO398" s="93" t="s">
        <v>283</v>
      </c>
      <c r="AP398" s="93" t="s">
        <v>283</v>
      </c>
      <c r="AQ398" s="93" t="s">
        <v>283</v>
      </c>
      <c r="AR398" s="94" t="n">
        <v>1752</v>
      </c>
    </row>
    <row r="399" customFormat="false" ht="15.75" hidden="false" customHeight="false" outlineLevel="0" collapsed="false">
      <c r="A399" s="98" t="s">
        <v>149</v>
      </c>
      <c r="B399" s="99" t="n">
        <v>2422</v>
      </c>
      <c r="C399" s="98" t="s">
        <v>2577</v>
      </c>
      <c r="D399" s="100" t="s">
        <v>281</v>
      </c>
      <c r="E399" s="98" t="s">
        <v>2578</v>
      </c>
      <c r="F399" s="98" t="s">
        <v>2579</v>
      </c>
      <c r="G399" s="98" t="s">
        <v>1251</v>
      </c>
      <c r="H399" s="98" t="s">
        <v>1896</v>
      </c>
      <c r="I399" s="98" t="s">
        <v>2259</v>
      </c>
      <c r="J399" s="98" t="s">
        <v>2260</v>
      </c>
      <c r="K399" s="98" t="s">
        <v>2261</v>
      </c>
      <c r="L399" s="98" t="s">
        <v>2262</v>
      </c>
      <c r="M399" s="98" t="s">
        <v>2263</v>
      </c>
      <c r="N399" s="98" t="s">
        <v>2472</v>
      </c>
      <c r="O399" s="98" t="s">
        <v>2566</v>
      </c>
      <c r="P399" s="98" t="s">
        <v>329</v>
      </c>
      <c r="Q399" s="98" t="s">
        <v>2474</v>
      </c>
      <c r="R399" s="98" t="s">
        <v>2567</v>
      </c>
      <c r="S399" s="98" t="s">
        <v>2580</v>
      </c>
      <c r="T399" s="98" t="s">
        <v>376</v>
      </c>
      <c r="U399" s="98" t="s">
        <v>297</v>
      </c>
      <c r="V399" s="98" t="s">
        <v>298</v>
      </c>
      <c r="W399" s="98" t="s">
        <v>299</v>
      </c>
      <c r="X399" s="98" t="s">
        <v>2581</v>
      </c>
      <c r="Y399" s="98" t="s">
        <v>2582</v>
      </c>
      <c r="Z399" s="101" t="s">
        <v>302</v>
      </c>
      <c r="AA399" s="102" t="n">
        <v>1035</v>
      </c>
      <c r="AB399" s="99" t="n">
        <v>3262</v>
      </c>
      <c r="AC399" s="99" t="n">
        <v>120</v>
      </c>
      <c r="AD399" s="99" t="n">
        <v>18825</v>
      </c>
      <c r="AE399" s="98" t="s">
        <v>2583</v>
      </c>
      <c r="AF399" s="98" t="s">
        <v>2583</v>
      </c>
      <c r="AG399" s="98" t="s">
        <v>2584</v>
      </c>
      <c r="AH399" s="98" t="s">
        <v>2585</v>
      </c>
      <c r="AI399" s="99" t="n">
        <v>15000</v>
      </c>
      <c r="AJ399" s="99" t="n">
        <v>15000</v>
      </c>
      <c r="AK399" s="99" t="n">
        <v>15000</v>
      </c>
      <c r="AL399" s="99" t="n">
        <v>15000</v>
      </c>
      <c r="AM399" s="99" t="n">
        <v>60000</v>
      </c>
      <c r="AN399" s="98" t="s">
        <v>2579</v>
      </c>
      <c r="AO399" s="98" t="s">
        <v>283</v>
      </c>
      <c r="AP399" s="98" t="s">
        <v>2586</v>
      </c>
      <c r="AQ399" s="98" t="s">
        <v>2587</v>
      </c>
      <c r="AR399" s="99" t="n">
        <v>13377</v>
      </c>
    </row>
    <row r="400" customFormat="false" ht="15.75" hidden="false" customHeight="false" outlineLevel="0" collapsed="false">
      <c r="A400" s="93" t="s">
        <v>149</v>
      </c>
      <c r="B400" s="94" t="n">
        <v>2418</v>
      </c>
      <c r="C400" s="93" t="s">
        <v>2588</v>
      </c>
      <c r="D400" s="95" t="s">
        <v>281</v>
      </c>
      <c r="E400" s="93" t="s">
        <v>2589</v>
      </c>
      <c r="F400" s="93" t="s">
        <v>2590</v>
      </c>
      <c r="G400" s="93" t="s">
        <v>1251</v>
      </c>
      <c r="H400" s="93" t="s">
        <v>1896</v>
      </c>
      <c r="I400" s="93" t="s">
        <v>2259</v>
      </c>
      <c r="J400" s="93" t="s">
        <v>2260</v>
      </c>
      <c r="K400" s="93" t="s">
        <v>2261</v>
      </c>
      <c r="L400" s="93" t="s">
        <v>2262</v>
      </c>
      <c r="M400" s="93" t="s">
        <v>2263</v>
      </c>
      <c r="N400" s="93" t="s">
        <v>2472</v>
      </c>
      <c r="O400" s="93" t="s">
        <v>2566</v>
      </c>
      <c r="P400" s="93" t="s">
        <v>329</v>
      </c>
      <c r="Q400" s="93" t="s">
        <v>2474</v>
      </c>
      <c r="R400" s="93" t="s">
        <v>2567</v>
      </c>
      <c r="S400" s="93" t="s">
        <v>2591</v>
      </c>
      <c r="T400" s="93" t="s">
        <v>2342</v>
      </c>
      <c r="U400" s="93" t="s">
        <v>297</v>
      </c>
      <c r="V400" s="93" t="s">
        <v>298</v>
      </c>
      <c r="W400" s="93" t="s">
        <v>299</v>
      </c>
      <c r="X400" s="93" t="s">
        <v>2592</v>
      </c>
      <c r="Y400" s="93" t="s">
        <v>2593</v>
      </c>
      <c r="Z400" s="96" t="s">
        <v>302</v>
      </c>
      <c r="AA400" s="97" t="n">
        <v>1035</v>
      </c>
      <c r="AB400" s="94" t="n">
        <v>3262</v>
      </c>
      <c r="AC400" s="94" t="n">
        <v>120</v>
      </c>
      <c r="AD400" s="94" t="n">
        <v>18826</v>
      </c>
      <c r="AE400" s="93" t="s">
        <v>2594</v>
      </c>
      <c r="AF400" s="93" t="s">
        <v>2583</v>
      </c>
      <c r="AG400" s="93" t="s">
        <v>2595</v>
      </c>
      <c r="AH400" s="93" t="s">
        <v>2596</v>
      </c>
      <c r="AI400" s="94" t="n">
        <v>1</v>
      </c>
      <c r="AJ400" s="94" t="n">
        <v>1</v>
      </c>
      <c r="AK400" s="94" t="n">
        <v>1</v>
      </c>
      <c r="AL400" s="94" t="n">
        <v>1</v>
      </c>
      <c r="AM400" s="94" t="n">
        <v>4</v>
      </c>
      <c r="AN400" s="93" t="s">
        <v>2597</v>
      </c>
      <c r="AO400" s="93" t="s">
        <v>283</v>
      </c>
      <c r="AP400" s="93" t="s">
        <v>2598</v>
      </c>
      <c r="AQ400" s="93" t="s">
        <v>2599</v>
      </c>
      <c r="AR400" s="94" t="n">
        <v>3</v>
      </c>
    </row>
    <row r="401" customFormat="false" ht="15.75" hidden="false" customHeight="false" outlineLevel="0" collapsed="false">
      <c r="A401" s="98" t="s">
        <v>149</v>
      </c>
      <c r="B401" s="98"/>
      <c r="C401" s="98"/>
      <c r="D401" s="98"/>
      <c r="E401" s="98"/>
      <c r="F401" s="98"/>
      <c r="G401" s="98" t="s">
        <v>1251</v>
      </c>
      <c r="H401" s="98" t="s">
        <v>1896</v>
      </c>
      <c r="I401" s="98" t="s">
        <v>2259</v>
      </c>
      <c r="J401" s="98" t="s">
        <v>2260</v>
      </c>
      <c r="K401" s="98" t="s">
        <v>2261</v>
      </c>
      <c r="L401" s="98" t="s">
        <v>2262</v>
      </c>
      <c r="M401" s="98" t="s">
        <v>2263</v>
      </c>
      <c r="N401" s="98" t="s">
        <v>2472</v>
      </c>
      <c r="O401" s="98" t="s">
        <v>2566</v>
      </c>
      <c r="P401" s="98" t="s">
        <v>329</v>
      </c>
      <c r="Q401" s="98" t="s">
        <v>2474</v>
      </c>
      <c r="R401" s="98" t="s">
        <v>2567</v>
      </c>
      <c r="S401" s="98" t="s">
        <v>2600</v>
      </c>
      <c r="T401" s="98" t="s">
        <v>2342</v>
      </c>
      <c r="U401" s="98" t="s">
        <v>332</v>
      </c>
      <c r="V401" s="98" t="s">
        <v>298</v>
      </c>
      <c r="W401" s="98" t="s">
        <v>299</v>
      </c>
      <c r="X401" s="98" t="s">
        <v>2601</v>
      </c>
      <c r="Y401" s="98" t="s">
        <v>2602</v>
      </c>
      <c r="Z401" s="101" t="s">
        <v>302</v>
      </c>
      <c r="AA401" s="102" t="n">
        <v>1035</v>
      </c>
      <c r="AB401" s="99" t="n">
        <v>3262</v>
      </c>
      <c r="AC401" s="99" t="n">
        <v>120</v>
      </c>
      <c r="AD401" s="99" t="n">
        <v>19115</v>
      </c>
      <c r="AE401" s="98" t="s">
        <v>283</v>
      </c>
      <c r="AF401" s="98" t="s">
        <v>283</v>
      </c>
      <c r="AG401" s="98" t="s">
        <v>283</v>
      </c>
      <c r="AH401" s="98" t="s">
        <v>283</v>
      </c>
      <c r="AI401" s="99" t="n">
        <v>0</v>
      </c>
      <c r="AJ401" s="99" t="n">
        <v>0</v>
      </c>
      <c r="AK401" s="99" t="n">
        <v>0</v>
      </c>
      <c r="AL401" s="99" t="n">
        <v>0</v>
      </c>
      <c r="AM401" s="99" t="n">
        <v>0</v>
      </c>
      <c r="AN401" s="98" t="s">
        <v>283</v>
      </c>
      <c r="AO401" s="98" t="s">
        <v>283</v>
      </c>
      <c r="AP401" s="98" t="s">
        <v>283</v>
      </c>
      <c r="AQ401" s="98" t="s">
        <v>283</v>
      </c>
      <c r="AR401" s="99" t="n">
        <v>61</v>
      </c>
    </row>
    <row r="402" customFormat="false" ht="15.75" hidden="false" customHeight="false" outlineLevel="0" collapsed="false">
      <c r="A402" s="93" t="s">
        <v>149</v>
      </c>
      <c r="B402" s="93"/>
      <c r="C402" s="93"/>
      <c r="D402" s="93"/>
      <c r="E402" s="93"/>
      <c r="F402" s="93"/>
      <c r="G402" s="93" t="s">
        <v>1251</v>
      </c>
      <c r="H402" s="93" t="s">
        <v>1896</v>
      </c>
      <c r="I402" s="93" t="s">
        <v>2259</v>
      </c>
      <c r="J402" s="93" t="s">
        <v>2260</v>
      </c>
      <c r="K402" s="93" t="s">
        <v>2261</v>
      </c>
      <c r="L402" s="93" t="s">
        <v>2262</v>
      </c>
      <c r="M402" s="93" t="s">
        <v>2263</v>
      </c>
      <c r="N402" s="93" t="s">
        <v>2472</v>
      </c>
      <c r="O402" s="93" t="s">
        <v>2566</v>
      </c>
      <c r="P402" s="93" t="s">
        <v>329</v>
      </c>
      <c r="Q402" s="93" t="s">
        <v>2474</v>
      </c>
      <c r="R402" s="93" t="s">
        <v>2567</v>
      </c>
      <c r="S402" s="93" t="s">
        <v>2603</v>
      </c>
      <c r="T402" s="93" t="s">
        <v>376</v>
      </c>
      <c r="U402" s="93" t="s">
        <v>332</v>
      </c>
      <c r="V402" s="93" t="s">
        <v>298</v>
      </c>
      <c r="W402" s="93" t="s">
        <v>299</v>
      </c>
      <c r="X402" s="93" t="s">
        <v>2604</v>
      </c>
      <c r="Y402" s="93" t="s">
        <v>2605</v>
      </c>
      <c r="Z402" s="96" t="s">
        <v>302</v>
      </c>
      <c r="AA402" s="97" t="n">
        <v>1035</v>
      </c>
      <c r="AB402" s="94" t="n">
        <v>3262</v>
      </c>
      <c r="AC402" s="94" t="n">
        <v>120</v>
      </c>
      <c r="AD402" s="94" t="n">
        <v>19138</v>
      </c>
      <c r="AE402" s="93" t="s">
        <v>283</v>
      </c>
      <c r="AF402" s="93" t="s">
        <v>283</v>
      </c>
      <c r="AG402" s="93" t="s">
        <v>283</v>
      </c>
      <c r="AH402" s="93" t="s">
        <v>283</v>
      </c>
      <c r="AI402" s="94" t="n">
        <v>0</v>
      </c>
      <c r="AJ402" s="94" t="n">
        <v>0</v>
      </c>
      <c r="AK402" s="94" t="n">
        <v>0</v>
      </c>
      <c r="AL402" s="94" t="n">
        <v>0</v>
      </c>
      <c r="AM402" s="94" t="n">
        <v>0</v>
      </c>
      <c r="AN402" s="93" t="s">
        <v>283</v>
      </c>
      <c r="AO402" s="93" t="s">
        <v>283</v>
      </c>
      <c r="AP402" s="93" t="s">
        <v>283</v>
      </c>
      <c r="AQ402" s="93" t="s">
        <v>283</v>
      </c>
      <c r="AR402" s="94" t="n">
        <v>7</v>
      </c>
    </row>
    <row r="403" customFormat="false" ht="15.75" hidden="false" customHeight="false" outlineLevel="0" collapsed="false">
      <c r="A403" s="98" t="s">
        <v>149</v>
      </c>
      <c r="B403" s="98"/>
      <c r="C403" s="98"/>
      <c r="D403" s="98"/>
      <c r="E403" s="98"/>
      <c r="F403" s="98"/>
      <c r="G403" s="98" t="s">
        <v>1251</v>
      </c>
      <c r="H403" s="98" t="s">
        <v>1896</v>
      </c>
      <c r="I403" s="98" t="s">
        <v>2259</v>
      </c>
      <c r="J403" s="98" t="s">
        <v>2260</v>
      </c>
      <c r="K403" s="98" t="s">
        <v>2261</v>
      </c>
      <c r="L403" s="98" t="s">
        <v>2262</v>
      </c>
      <c r="M403" s="98" t="s">
        <v>2263</v>
      </c>
      <c r="N403" s="98" t="s">
        <v>2472</v>
      </c>
      <c r="O403" s="98" t="s">
        <v>2566</v>
      </c>
      <c r="P403" s="98" t="s">
        <v>329</v>
      </c>
      <c r="Q403" s="98" t="s">
        <v>2474</v>
      </c>
      <c r="R403" s="98" t="s">
        <v>2567</v>
      </c>
      <c r="S403" s="98" t="s">
        <v>2606</v>
      </c>
      <c r="T403" s="98" t="s">
        <v>376</v>
      </c>
      <c r="U403" s="98" t="s">
        <v>332</v>
      </c>
      <c r="V403" s="98" t="s">
        <v>298</v>
      </c>
      <c r="W403" s="98" t="s">
        <v>299</v>
      </c>
      <c r="X403" s="98" t="s">
        <v>2607</v>
      </c>
      <c r="Y403" s="98" t="s">
        <v>2608</v>
      </c>
      <c r="Z403" s="101" t="s">
        <v>302</v>
      </c>
      <c r="AA403" s="102" t="n">
        <v>1035</v>
      </c>
      <c r="AB403" s="99" t="n">
        <v>3262</v>
      </c>
      <c r="AC403" s="99" t="n">
        <v>120</v>
      </c>
      <c r="AD403" s="99" t="n">
        <v>19140</v>
      </c>
      <c r="AE403" s="98" t="s">
        <v>283</v>
      </c>
      <c r="AF403" s="98" t="s">
        <v>283</v>
      </c>
      <c r="AG403" s="98" t="s">
        <v>283</v>
      </c>
      <c r="AH403" s="98" t="s">
        <v>283</v>
      </c>
      <c r="AI403" s="99" t="n">
        <v>0</v>
      </c>
      <c r="AJ403" s="99" t="n">
        <v>0</v>
      </c>
      <c r="AK403" s="99" t="n">
        <v>0</v>
      </c>
      <c r="AL403" s="99" t="n">
        <v>0</v>
      </c>
      <c r="AM403" s="99" t="n">
        <v>0</v>
      </c>
      <c r="AN403" s="98" t="s">
        <v>283</v>
      </c>
      <c r="AO403" s="98" t="s">
        <v>283</v>
      </c>
      <c r="AP403" s="98" t="s">
        <v>283</v>
      </c>
      <c r="AQ403" s="98" t="s">
        <v>283</v>
      </c>
      <c r="AR403" s="99" t="n">
        <v>84</v>
      </c>
    </row>
    <row r="404" customFormat="false" ht="15.75" hidden="false" customHeight="false" outlineLevel="0" collapsed="false">
      <c r="A404" s="93" t="s">
        <v>149</v>
      </c>
      <c r="B404" s="93"/>
      <c r="C404" s="93"/>
      <c r="D404" s="93"/>
      <c r="E404" s="93"/>
      <c r="F404" s="93"/>
      <c r="G404" s="93" t="s">
        <v>1251</v>
      </c>
      <c r="H404" s="93" t="s">
        <v>1896</v>
      </c>
      <c r="I404" s="93" t="s">
        <v>2259</v>
      </c>
      <c r="J404" s="93" t="s">
        <v>2260</v>
      </c>
      <c r="K404" s="93" t="s">
        <v>2261</v>
      </c>
      <c r="L404" s="93" t="s">
        <v>2262</v>
      </c>
      <c r="M404" s="93" t="s">
        <v>2263</v>
      </c>
      <c r="N404" s="93" t="s">
        <v>2472</v>
      </c>
      <c r="O404" s="93" t="s">
        <v>2566</v>
      </c>
      <c r="P404" s="93" t="s">
        <v>329</v>
      </c>
      <c r="Q404" s="93" t="s">
        <v>2474</v>
      </c>
      <c r="R404" s="93" t="s">
        <v>2567</v>
      </c>
      <c r="S404" s="93" t="s">
        <v>2609</v>
      </c>
      <c r="T404" s="93" t="s">
        <v>376</v>
      </c>
      <c r="U404" s="93" t="s">
        <v>332</v>
      </c>
      <c r="V404" s="93" t="s">
        <v>298</v>
      </c>
      <c r="W404" s="93" t="s">
        <v>299</v>
      </c>
      <c r="X404" s="93" t="s">
        <v>2610</v>
      </c>
      <c r="Y404" s="93" t="s">
        <v>2611</v>
      </c>
      <c r="Z404" s="96" t="s">
        <v>302</v>
      </c>
      <c r="AA404" s="97" t="n">
        <v>1035</v>
      </c>
      <c r="AB404" s="94" t="n">
        <v>3262</v>
      </c>
      <c r="AC404" s="94" t="n">
        <v>120</v>
      </c>
      <c r="AD404" s="94" t="n">
        <v>19141</v>
      </c>
      <c r="AE404" s="93" t="s">
        <v>283</v>
      </c>
      <c r="AF404" s="93" t="s">
        <v>283</v>
      </c>
      <c r="AG404" s="93" t="s">
        <v>283</v>
      </c>
      <c r="AH404" s="93" t="s">
        <v>283</v>
      </c>
      <c r="AI404" s="94" t="n">
        <v>0</v>
      </c>
      <c r="AJ404" s="94" t="n">
        <v>0</v>
      </c>
      <c r="AK404" s="94" t="n">
        <v>0</v>
      </c>
      <c r="AL404" s="94" t="n">
        <v>0</v>
      </c>
      <c r="AM404" s="94" t="n">
        <v>0</v>
      </c>
      <c r="AN404" s="93" t="s">
        <v>283</v>
      </c>
      <c r="AO404" s="93" t="s">
        <v>283</v>
      </c>
      <c r="AP404" s="93" t="s">
        <v>283</v>
      </c>
      <c r="AQ404" s="93" t="s">
        <v>283</v>
      </c>
      <c r="AR404" s="94" t="n">
        <v>85</v>
      </c>
    </row>
    <row r="405" customFormat="false" ht="15.75" hidden="false" customHeight="false" outlineLevel="0" collapsed="false">
      <c r="A405" s="98" t="s">
        <v>149</v>
      </c>
      <c r="B405" s="98"/>
      <c r="C405" s="98"/>
      <c r="D405" s="98"/>
      <c r="E405" s="98"/>
      <c r="F405" s="98"/>
      <c r="G405" s="98" t="s">
        <v>1251</v>
      </c>
      <c r="H405" s="98" t="s">
        <v>1896</v>
      </c>
      <c r="I405" s="98" t="s">
        <v>2259</v>
      </c>
      <c r="J405" s="98" t="s">
        <v>2260</v>
      </c>
      <c r="K405" s="98" t="s">
        <v>2261</v>
      </c>
      <c r="L405" s="98" t="s">
        <v>2262</v>
      </c>
      <c r="M405" s="98" t="s">
        <v>2263</v>
      </c>
      <c r="N405" s="98" t="s">
        <v>2472</v>
      </c>
      <c r="O405" s="98" t="s">
        <v>2566</v>
      </c>
      <c r="P405" s="98" t="s">
        <v>329</v>
      </c>
      <c r="Q405" s="98" t="s">
        <v>2474</v>
      </c>
      <c r="R405" s="98" t="s">
        <v>2567</v>
      </c>
      <c r="S405" s="98" t="s">
        <v>2612</v>
      </c>
      <c r="T405" s="98" t="s">
        <v>376</v>
      </c>
      <c r="U405" s="98" t="s">
        <v>332</v>
      </c>
      <c r="V405" s="98" t="s">
        <v>298</v>
      </c>
      <c r="W405" s="98" t="s">
        <v>299</v>
      </c>
      <c r="X405" s="98" t="s">
        <v>2613</v>
      </c>
      <c r="Y405" s="98" t="s">
        <v>2614</v>
      </c>
      <c r="Z405" s="101" t="s">
        <v>302</v>
      </c>
      <c r="AA405" s="102" t="n">
        <v>1035</v>
      </c>
      <c r="AB405" s="99" t="n">
        <v>3262</v>
      </c>
      <c r="AC405" s="99" t="n">
        <v>120</v>
      </c>
      <c r="AD405" s="99" t="n">
        <v>19157</v>
      </c>
      <c r="AE405" s="98" t="s">
        <v>283</v>
      </c>
      <c r="AF405" s="98" t="s">
        <v>283</v>
      </c>
      <c r="AG405" s="98" t="s">
        <v>283</v>
      </c>
      <c r="AH405" s="98" t="s">
        <v>283</v>
      </c>
      <c r="AI405" s="99" t="n">
        <v>0</v>
      </c>
      <c r="AJ405" s="99" t="n">
        <v>0</v>
      </c>
      <c r="AK405" s="99" t="n">
        <v>0</v>
      </c>
      <c r="AL405" s="99" t="n">
        <v>0</v>
      </c>
      <c r="AM405" s="99" t="n">
        <v>0</v>
      </c>
      <c r="AN405" s="98"/>
      <c r="AO405" s="98"/>
      <c r="AP405" s="98"/>
      <c r="AQ405" s="98"/>
      <c r="AR405" s="98"/>
    </row>
    <row r="406" customFormat="false" ht="15.75" hidden="false" customHeight="false" outlineLevel="0" collapsed="false">
      <c r="A406" s="93" t="s">
        <v>149</v>
      </c>
      <c r="B406" s="93"/>
      <c r="C406" s="93"/>
      <c r="D406" s="93"/>
      <c r="E406" s="93"/>
      <c r="F406" s="93"/>
      <c r="G406" s="93" t="s">
        <v>1251</v>
      </c>
      <c r="H406" s="93" t="s">
        <v>1896</v>
      </c>
      <c r="I406" s="93" t="s">
        <v>2259</v>
      </c>
      <c r="J406" s="93" t="s">
        <v>2260</v>
      </c>
      <c r="K406" s="93" t="s">
        <v>2261</v>
      </c>
      <c r="L406" s="93" t="s">
        <v>2262</v>
      </c>
      <c r="M406" s="93" t="s">
        <v>2263</v>
      </c>
      <c r="N406" s="93" t="s">
        <v>2472</v>
      </c>
      <c r="O406" s="93" t="s">
        <v>2566</v>
      </c>
      <c r="P406" s="93" t="s">
        <v>329</v>
      </c>
      <c r="Q406" s="93" t="s">
        <v>2474</v>
      </c>
      <c r="R406" s="93" t="s">
        <v>2567</v>
      </c>
      <c r="S406" s="93" t="s">
        <v>2615</v>
      </c>
      <c r="T406" s="93" t="s">
        <v>376</v>
      </c>
      <c r="U406" s="93" t="s">
        <v>332</v>
      </c>
      <c r="V406" s="93" t="s">
        <v>298</v>
      </c>
      <c r="W406" s="93" t="s">
        <v>386</v>
      </c>
      <c r="X406" s="93" t="s">
        <v>2616</v>
      </c>
      <c r="Y406" s="93" t="s">
        <v>2617</v>
      </c>
      <c r="Z406" s="96" t="s">
        <v>302</v>
      </c>
      <c r="AA406" s="97" t="n">
        <v>1035</v>
      </c>
      <c r="AB406" s="94" t="n">
        <v>3262</v>
      </c>
      <c r="AC406" s="94" t="n">
        <v>120</v>
      </c>
      <c r="AD406" s="94" t="n">
        <v>19158</v>
      </c>
      <c r="AE406" s="93" t="s">
        <v>283</v>
      </c>
      <c r="AF406" s="93" t="s">
        <v>283</v>
      </c>
      <c r="AG406" s="93" t="s">
        <v>283</v>
      </c>
      <c r="AH406" s="93" t="s">
        <v>283</v>
      </c>
      <c r="AI406" s="94" t="n">
        <v>0</v>
      </c>
      <c r="AJ406" s="94" t="n">
        <v>0</v>
      </c>
      <c r="AK406" s="94" t="n">
        <v>0</v>
      </c>
      <c r="AL406" s="94" t="n">
        <v>0</v>
      </c>
      <c r="AM406" s="94" t="n">
        <v>0</v>
      </c>
      <c r="AN406" s="93"/>
      <c r="AO406" s="93"/>
      <c r="AP406" s="93"/>
      <c r="AQ406" s="93"/>
      <c r="AR406" s="93"/>
    </row>
    <row r="407" customFormat="false" ht="15.75" hidden="false" customHeight="false" outlineLevel="0" collapsed="false">
      <c r="A407" s="98" t="s">
        <v>149</v>
      </c>
      <c r="B407" s="99" t="n">
        <v>2417</v>
      </c>
      <c r="C407" s="98" t="s">
        <v>2618</v>
      </c>
      <c r="D407" s="98" t="s">
        <v>1534</v>
      </c>
      <c r="E407" s="98" t="s">
        <v>1534</v>
      </c>
      <c r="F407" s="98" t="s">
        <v>283</v>
      </c>
      <c r="G407" s="98" t="s">
        <v>1251</v>
      </c>
      <c r="H407" s="98" t="s">
        <v>1896</v>
      </c>
      <c r="I407" s="98" t="s">
        <v>2259</v>
      </c>
      <c r="J407" s="98" t="s">
        <v>2260</v>
      </c>
      <c r="K407" s="98" t="s">
        <v>2261</v>
      </c>
      <c r="L407" s="98" t="s">
        <v>2262</v>
      </c>
      <c r="M407" s="98" t="s">
        <v>2263</v>
      </c>
      <c r="N407" s="98" t="s">
        <v>2472</v>
      </c>
      <c r="O407" s="98" t="s">
        <v>2619</v>
      </c>
      <c r="P407" s="98" t="s">
        <v>329</v>
      </c>
      <c r="Q407" s="98" t="s">
        <v>2474</v>
      </c>
      <c r="R407" s="98" t="s">
        <v>2620</v>
      </c>
      <c r="S407" s="98" t="s">
        <v>2621</v>
      </c>
      <c r="T407" s="98" t="s">
        <v>312</v>
      </c>
      <c r="U407" s="98" t="s">
        <v>297</v>
      </c>
      <c r="V407" s="98" t="s">
        <v>298</v>
      </c>
      <c r="W407" s="98" t="s">
        <v>386</v>
      </c>
      <c r="X407" s="98" t="s">
        <v>2622</v>
      </c>
      <c r="Y407" s="98" t="s">
        <v>2623</v>
      </c>
      <c r="Z407" s="101" t="s">
        <v>302</v>
      </c>
      <c r="AA407" s="102" t="n">
        <v>1035</v>
      </c>
      <c r="AB407" s="99" t="n">
        <v>3262</v>
      </c>
      <c r="AC407" s="99" t="n">
        <v>121</v>
      </c>
      <c r="AD407" s="99" t="n">
        <v>18827</v>
      </c>
      <c r="AE407" s="98" t="s">
        <v>2624</v>
      </c>
      <c r="AF407" s="98" t="s">
        <v>2625</v>
      </c>
      <c r="AG407" s="98" t="s">
        <v>2626</v>
      </c>
      <c r="AH407" s="98" t="s">
        <v>2627</v>
      </c>
      <c r="AI407" s="99" t="n">
        <v>19</v>
      </c>
      <c r="AJ407" s="99" t="n">
        <v>19</v>
      </c>
      <c r="AK407" s="99" t="n">
        <v>19</v>
      </c>
      <c r="AL407" s="99" t="n">
        <v>19</v>
      </c>
      <c r="AM407" s="99" t="n">
        <v>76</v>
      </c>
      <c r="AN407" s="98"/>
      <c r="AO407" s="98"/>
      <c r="AP407" s="98"/>
      <c r="AQ407" s="98"/>
      <c r="AR407" s="98"/>
    </row>
    <row r="408" customFormat="false" ht="15.75" hidden="false" customHeight="false" outlineLevel="0" collapsed="false">
      <c r="A408" s="93" t="s">
        <v>149</v>
      </c>
      <c r="B408" s="94" t="n">
        <v>2416</v>
      </c>
      <c r="C408" s="93" t="s">
        <v>2628</v>
      </c>
      <c r="D408" s="95" t="s">
        <v>281</v>
      </c>
      <c r="E408" s="93" t="s">
        <v>1322</v>
      </c>
      <c r="F408" s="93" t="s">
        <v>283</v>
      </c>
      <c r="G408" s="93" t="s">
        <v>1251</v>
      </c>
      <c r="H408" s="93" t="s">
        <v>1896</v>
      </c>
      <c r="I408" s="93" t="s">
        <v>2259</v>
      </c>
      <c r="J408" s="93" t="s">
        <v>2260</v>
      </c>
      <c r="K408" s="93" t="s">
        <v>2261</v>
      </c>
      <c r="L408" s="93" t="s">
        <v>2262</v>
      </c>
      <c r="M408" s="93" t="s">
        <v>2263</v>
      </c>
      <c r="N408" s="93" t="s">
        <v>2472</v>
      </c>
      <c r="O408" s="93" t="s">
        <v>2619</v>
      </c>
      <c r="P408" s="93" t="s">
        <v>329</v>
      </c>
      <c r="Q408" s="93" t="s">
        <v>2474</v>
      </c>
      <c r="R408" s="93" t="s">
        <v>2620</v>
      </c>
      <c r="S408" s="93" t="s">
        <v>2629</v>
      </c>
      <c r="T408" s="93" t="s">
        <v>2342</v>
      </c>
      <c r="U408" s="93" t="s">
        <v>297</v>
      </c>
      <c r="V408" s="93" t="s">
        <v>298</v>
      </c>
      <c r="W408" s="93" t="s">
        <v>386</v>
      </c>
      <c r="X408" s="93" t="s">
        <v>2630</v>
      </c>
      <c r="Y408" s="93" t="s">
        <v>2602</v>
      </c>
      <c r="Z408" s="96" t="s">
        <v>302</v>
      </c>
      <c r="AA408" s="97" t="n">
        <v>1035</v>
      </c>
      <c r="AB408" s="94" t="n">
        <v>3262</v>
      </c>
      <c r="AC408" s="94" t="n">
        <v>121</v>
      </c>
      <c r="AD408" s="94" t="n">
        <v>18828</v>
      </c>
      <c r="AE408" s="93" t="s">
        <v>2631</v>
      </c>
      <c r="AF408" s="93" t="s">
        <v>2632</v>
      </c>
      <c r="AG408" s="93" t="s">
        <v>2632</v>
      </c>
      <c r="AH408" s="93" t="s">
        <v>2632</v>
      </c>
      <c r="AI408" s="94" t="n">
        <v>1</v>
      </c>
      <c r="AJ408" s="94" t="n">
        <v>1</v>
      </c>
      <c r="AK408" s="94" t="n">
        <v>1</v>
      </c>
      <c r="AL408" s="94" t="n">
        <v>1</v>
      </c>
      <c r="AM408" s="94" t="n">
        <v>1</v>
      </c>
      <c r="AN408" s="93"/>
      <c r="AO408" s="93"/>
      <c r="AP408" s="93"/>
      <c r="AQ408" s="93"/>
      <c r="AR408" s="93"/>
    </row>
    <row r="409" customFormat="false" ht="15.75" hidden="false" customHeight="false" outlineLevel="0" collapsed="false">
      <c r="A409" s="98" t="s">
        <v>149</v>
      </c>
      <c r="B409" s="98"/>
      <c r="C409" s="98"/>
      <c r="D409" s="98"/>
      <c r="E409" s="98"/>
      <c r="F409" s="98"/>
      <c r="G409" s="98" t="s">
        <v>1251</v>
      </c>
      <c r="H409" s="98" t="s">
        <v>1896</v>
      </c>
      <c r="I409" s="98" t="s">
        <v>2259</v>
      </c>
      <c r="J409" s="98" t="s">
        <v>2260</v>
      </c>
      <c r="K409" s="98" t="s">
        <v>2261</v>
      </c>
      <c r="L409" s="98" t="s">
        <v>2262</v>
      </c>
      <c r="M409" s="98" t="s">
        <v>2263</v>
      </c>
      <c r="N409" s="98" t="s">
        <v>2472</v>
      </c>
      <c r="O409" s="98" t="s">
        <v>2619</v>
      </c>
      <c r="P409" s="98" t="s">
        <v>329</v>
      </c>
      <c r="Q409" s="98" t="s">
        <v>2474</v>
      </c>
      <c r="R409" s="98" t="s">
        <v>2620</v>
      </c>
      <c r="S409" s="98" t="s">
        <v>2633</v>
      </c>
      <c r="T409" s="98" t="s">
        <v>312</v>
      </c>
      <c r="U409" s="98" t="s">
        <v>332</v>
      </c>
      <c r="V409" s="98" t="s">
        <v>298</v>
      </c>
      <c r="W409" s="98" t="s">
        <v>386</v>
      </c>
      <c r="X409" s="98" t="s">
        <v>2634</v>
      </c>
      <c r="Y409" s="98" t="s">
        <v>2635</v>
      </c>
      <c r="Z409" s="101" t="s">
        <v>302</v>
      </c>
      <c r="AA409" s="102" t="n">
        <v>1035</v>
      </c>
      <c r="AB409" s="99" t="n">
        <v>3262</v>
      </c>
      <c r="AC409" s="99" t="n">
        <v>121</v>
      </c>
      <c r="AD409" s="99" t="n">
        <v>19146</v>
      </c>
      <c r="AE409" s="98" t="s">
        <v>283</v>
      </c>
      <c r="AF409" s="98" t="s">
        <v>283</v>
      </c>
      <c r="AG409" s="98" t="s">
        <v>283</v>
      </c>
      <c r="AH409" s="98" t="s">
        <v>283</v>
      </c>
      <c r="AI409" s="99" t="n">
        <v>0</v>
      </c>
      <c r="AJ409" s="99" t="n">
        <v>0</v>
      </c>
      <c r="AK409" s="99" t="n">
        <v>0</v>
      </c>
      <c r="AL409" s="99" t="n">
        <v>0</v>
      </c>
      <c r="AM409" s="99" t="n">
        <v>0</v>
      </c>
      <c r="AN409" s="98"/>
      <c r="AO409" s="98"/>
      <c r="AP409" s="98"/>
      <c r="AQ409" s="98"/>
      <c r="AR409" s="98"/>
    </row>
    <row r="410" customFormat="false" ht="15.75" hidden="false" customHeight="false" outlineLevel="0" collapsed="false">
      <c r="A410" s="93" t="s">
        <v>149</v>
      </c>
      <c r="B410" s="93"/>
      <c r="C410" s="93"/>
      <c r="D410" s="93"/>
      <c r="E410" s="93"/>
      <c r="F410" s="93"/>
      <c r="G410" s="93" t="s">
        <v>1251</v>
      </c>
      <c r="H410" s="93" t="s">
        <v>1896</v>
      </c>
      <c r="I410" s="93" t="s">
        <v>2259</v>
      </c>
      <c r="J410" s="93" t="s">
        <v>2260</v>
      </c>
      <c r="K410" s="93" t="s">
        <v>2261</v>
      </c>
      <c r="L410" s="93" t="s">
        <v>2262</v>
      </c>
      <c r="M410" s="93" t="s">
        <v>2263</v>
      </c>
      <c r="N410" s="93" t="s">
        <v>2472</v>
      </c>
      <c r="O410" s="93" t="s">
        <v>2619</v>
      </c>
      <c r="P410" s="93" t="s">
        <v>329</v>
      </c>
      <c r="Q410" s="93" t="s">
        <v>2474</v>
      </c>
      <c r="R410" s="93" t="s">
        <v>2620</v>
      </c>
      <c r="S410" s="93" t="s">
        <v>2636</v>
      </c>
      <c r="T410" s="93" t="s">
        <v>376</v>
      </c>
      <c r="U410" s="93" t="s">
        <v>332</v>
      </c>
      <c r="V410" s="93" t="s">
        <v>298</v>
      </c>
      <c r="W410" s="93" t="s">
        <v>386</v>
      </c>
      <c r="X410" s="93" t="s">
        <v>2637</v>
      </c>
      <c r="Y410" s="93" t="s">
        <v>2638</v>
      </c>
      <c r="Z410" s="96" t="s">
        <v>302</v>
      </c>
      <c r="AA410" s="97" t="n">
        <v>1035</v>
      </c>
      <c r="AB410" s="94" t="n">
        <v>3262</v>
      </c>
      <c r="AC410" s="94" t="n">
        <v>121</v>
      </c>
      <c r="AD410" s="94" t="n">
        <v>19147</v>
      </c>
      <c r="AE410" s="93" t="s">
        <v>283</v>
      </c>
      <c r="AF410" s="93" t="s">
        <v>283</v>
      </c>
      <c r="AG410" s="93" t="s">
        <v>283</v>
      </c>
      <c r="AH410" s="93" t="s">
        <v>283</v>
      </c>
      <c r="AI410" s="94" t="n">
        <v>0</v>
      </c>
      <c r="AJ410" s="94" t="n">
        <v>0</v>
      </c>
      <c r="AK410" s="94" t="n">
        <v>0</v>
      </c>
      <c r="AL410" s="94" t="n">
        <v>0</v>
      </c>
      <c r="AM410" s="94" t="n">
        <v>0</v>
      </c>
      <c r="AN410" s="93"/>
      <c r="AO410" s="93"/>
      <c r="AP410" s="93"/>
      <c r="AQ410" s="93"/>
      <c r="AR410" s="93"/>
    </row>
    <row r="411" customFormat="false" ht="15.75" hidden="false" customHeight="false" outlineLevel="0" collapsed="false">
      <c r="A411" s="98" t="s">
        <v>149</v>
      </c>
      <c r="B411" s="98"/>
      <c r="C411" s="98"/>
      <c r="D411" s="98"/>
      <c r="E411" s="98"/>
      <c r="F411" s="98"/>
      <c r="G411" s="98" t="s">
        <v>1251</v>
      </c>
      <c r="H411" s="98" t="s">
        <v>1896</v>
      </c>
      <c r="I411" s="98" t="s">
        <v>2259</v>
      </c>
      <c r="J411" s="98" t="s">
        <v>2260</v>
      </c>
      <c r="K411" s="98" t="s">
        <v>2261</v>
      </c>
      <c r="L411" s="98" t="s">
        <v>2262</v>
      </c>
      <c r="M411" s="98" t="s">
        <v>2263</v>
      </c>
      <c r="N411" s="98" t="s">
        <v>2472</v>
      </c>
      <c r="O411" s="98" t="s">
        <v>2619</v>
      </c>
      <c r="P411" s="98" t="s">
        <v>329</v>
      </c>
      <c r="Q411" s="98" t="s">
        <v>2474</v>
      </c>
      <c r="R411" s="98" t="s">
        <v>2620</v>
      </c>
      <c r="S411" s="98" t="s">
        <v>2639</v>
      </c>
      <c r="T411" s="98" t="s">
        <v>312</v>
      </c>
      <c r="U411" s="98" t="s">
        <v>332</v>
      </c>
      <c r="V411" s="98" t="s">
        <v>298</v>
      </c>
      <c r="W411" s="98" t="s">
        <v>386</v>
      </c>
      <c r="X411" s="98" t="s">
        <v>2640</v>
      </c>
      <c r="Y411" s="98" t="s">
        <v>2641</v>
      </c>
      <c r="Z411" s="101" t="s">
        <v>302</v>
      </c>
      <c r="AA411" s="102" t="n">
        <v>1035</v>
      </c>
      <c r="AB411" s="99" t="n">
        <v>3262</v>
      </c>
      <c r="AC411" s="99" t="n">
        <v>121</v>
      </c>
      <c r="AD411" s="99" t="n">
        <v>19148</v>
      </c>
      <c r="AE411" s="98" t="s">
        <v>283</v>
      </c>
      <c r="AF411" s="98" t="s">
        <v>283</v>
      </c>
      <c r="AG411" s="98" t="s">
        <v>283</v>
      </c>
      <c r="AH411" s="98" t="s">
        <v>283</v>
      </c>
      <c r="AI411" s="99" t="n">
        <v>0</v>
      </c>
      <c r="AJ411" s="99" t="n">
        <v>0</v>
      </c>
      <c r="AK411" s="99" t="n">
        <v>0</v>
      </c>
      <c r="AL411" s="99" t="n">
        <v>0</v>
      </c>
      <c r="AM411" s="99" t="n">
        <v>0</v>
      </c>
      <c r="AN411" s="98"/>
      <c r="AO411" s="98"/>
      <c r="AP411" s="98"/>
      <c r="AQ411" s="98"/>
      <c r="AR411" s="98"/>
    </row>
    <row r="412" customFormat="false" ht="15.75" hidden="false" customHeight="false" outlineLevel="0" collapsed="false">
      <c r="A412" s="93" t="s">
        <v>149</v>
      </c>
      <c r="B412" s="93"/>
      <c r="C412" s="93"/>
      <c r="D412" s="93"/>
      <c r="E412" s="93"/>
      <c r="F412" s="93"/>
      <c r="G412" s="93" t="s">
        <v>1251</v>
      </c>
      <c r="H412" s="93" t="s">
        <v>1896</v>
      </c>
      <c r="I412" s="93" t="s">
        <v>2259</v>
      </c>
      <c r="J412" s="93" t="s">
        <v>2260</v>
      </c>
      <c r="K412" s="93" t="s">
        <v>2261</v>
      </c>
      <c r="L412" s="93" t="s">
        <v>2262</v>
      </c>
      <c r="M412" s="93" t="s">
        <v>2263</v>
      </c>
      <c r="N412" s="93" t="s">
        <v>2472</v>
      </c>
      <c r="O412" s="93" t="s">
        <v>2619</v>
      </c>
      <c r="P412" s="93" t="s">
        <v>329</v>
      </c>
      <c r="Q412" s="93" t="s">
        <v>2474</v>
      </c>
      <c r="R412" s="93" t="s">
        <v>2620</v>
      </c>
      <c r="S412" s="93" t="s">
        <v>2642</v>
      </c>
      <c r="T412" s="93" t="s">
        <v>376</v>
      </c>
      <c r="U412" s="93" t="s">
        <v>332</v>
      </c>
      <c r="V412" s="93" t="s">
        <v>298</v>
      </c>
      <c r="W412" s="93" t="s">
        <v>386</v>
      </c>
      <c r="X412" s="93" t="s">
        <v>2643</v>
      </c>
      <c r="Y412" s="93" t="s">
        <v>2638</v>
      </c>
      <c r="Z412" s="96" t="s">
        <v>302</v>
      </c>
      <c r="AA412" s="97" t="n">
        <v>1035</v>
      </c>
      <c r="AB412" s="94" t="n">
        <v>3262</v>
      </c>
      <c r="AC412" s="94" t="n">
        <v>121</v>
      </c>
      <c r="AD412" s="94" t="n">
        <v>19174</v>
      </c>
      <c r="AE412" s="93" t="s">
        <v>283</v>
      </c>
      <c r="AF412" s="93" t="s">
        <v>283</v>
      </c>
      <c r="AG412" s="93" t="s">
        <v>283</v>
      </c>
      <c r="AH412" s="93" t="s">
        <v>283</v>
      </c>
      <c r="AI412" s="94" t="n">
        <v>0</v>
      </c>
      <c r="AJ412" s="94" t="n">
        <v>0</v>
      </c>
      <c r="AK412" s="94" t="n">
        <v>0</v>
      </c>
      <c r="AL412" s="94" t="n">
        <v>0</v>
      </c>
      <c r="AM412" s="94" t="n">
        <v>0</v>
      </c>
      <c r="AN412" s="93"/>
      <c r="AO412" s="93"/>
      <c r="AP412" s="93"/>
      <c r="AQ412" s="93"/>
      <c r="AR412" s="93"/>
    </row>
    <row r="413" customFormat="false" ht="15.75" hidden="false" customHeight="false" outlineLevel="0" collapsed="false">
      <c r="A413" s="98" t="s">
        <v>149</v>
      </c>
      <c r="B413" s="98"/>
      <c r="C413" s="98"/>
      <c r="D413" s="98"/>
      <c r="E413" s="98"/>
      <c r="F413" s="98"/>
      <c r="G413" s="98" t="s">
        <v>1251</v>
      </c>
      <c r="H413" s="98" t="s">
        <v>1896</v>
      </c>
      <c r="I413" s="98" t="s">
        <v>2259</v>
      </c>
      <c r="J413" s="98" t="s">
        <v>2260</v>
      </c>
      <c r="K413" s="98" t="s">
        <v>2261</v>
      </c>
      <c r="L413" s="98" t="s">
        <v>2262</v>
      </c>
      <c r="M413" s="98" t="s">
        <v>2263</v>
      </c>
      <c r="N413" s="98" t="s">
        <v>2472</v>
      </c>
      <c r="O413" s="98" t="s">
        <v>2619</v>
      </c>
      <c r="P413" s="98" t="s">
        <v>329</v>
      </c>
      <c r="Q413" s="98" t="s">
        <v>2474</v>
      </c>
      <c r="R413" s="98" t="s">
        <v>2620</v>
      </c>
      <c r="S413" s="98" t="s">
        <v>2644</v>
      </c>
      <c r="T413" s="98" t="s">
        <v>376</v>
      </c>
      <c r="U413" s="98" t="s">
        <v>332</v>
      </c>
      <c r="V413" s="98" t="s">
        <v>298</v>
      </c>
      <c r="W413" s="98" t="s">
        <v>386</v>
      </c>
      <c r="X413" s="98" t="s">
        <v>2645</v>
      </c>
      <c r="Y413" s="98" t="s">
        <v>2638</v>
      </c>
      <c r="Z413" s="101" t="s">
        <v>302</v>
      </c>
      <c r="AA413" s="102" t="n">
        <v>1035</v>
      </c>
      <c r="AB413" s="99" t="n">
        <v>3262</v>
      </c>
      <c r="AC413" s="99" t="n">
        <v>121</v>
      </c>
      <c r="AD413" s="99" t="n">
        <v>19175</v>
      </c>
      <c r="AE413" s="98" t="s">
        <v>283</v>
      </c>
      <c r="AF413" s="98" t="s">
        <v>283</v>
      </c>
      <c r="AG413" s="98" t="s">
        <v>283</v>
      </c>
      <c r="AH413" s="98" t="s">
        <v>283</v>
      </c>
      <c r="AI413" s="99" t="n">
        <v>0</v>
      </c>
      <c r="AJ413" s="99" t="n">
        <v>0</v>
      </c>
      <c r="AK413" s="99" t="n">
        <v>0</v>
      </c>
      <c r="AL413" s="99" t="n">
        <v>0</v>
      </c>
      <c r="AM413" s="99" t="n">
        <v>0</v>
      </c>
      <c r="AN413" s="98"/>
      <c r="AO413" s="98"/>
      <c r="AP413" s="98"/>
      <c r="AQ413" s="98"/>
      <c r="AR413" s="98"/>
    </row>
    <row r="414" customFormat="false" ht="15.75" hidden="false" customHeight="false" outlineLevel="0" collapsed="false">
      <c r="A414" s="93" t="s">
        <v>149</v>
      </c>
      <c r="B414" s="93"/>
      <c r="C414" s="93"/>
      <c r="D414" s="93"/>
      <c r="E414" s="93"/>
      <c r="F414" s="93"/>
      <c r="G414" s="93" t="s">
        <v>1251</v>
      </c>
      <c r="H414" s="93" t="s">
        <v>1896</v>
      </c>
      <c r="I414" s="93" t="s">
        <v>2259</v>
      </c>
      <c r="J414" s="93" t="s">
        <v>2260</v>
      </c>
      <c r="K414" s="93" t="s">
        <v>2261</v>
      </c>
      <c r="L414" s="93" t="s">
        <v>2262</v>
      </c>
      <c r="M414" s="93" t="s">
        <v>2263</v>
      </c>
      <c r="N414" s="93" t="s">
        <v>2472</v>
      </c>
      <c r="O414" s="93" t="s">
        <v>2619</v>
      </c>
      <c r="P414" s="93" t="s">
        <v>329</v>
      </c>
      <c r="Q414" s="93" t="s">
        <v>2474</v>
      </c>
      <c r="R414" s="93" t="s">
        <v>2620</v>
      </c>
      <c r="S414" s="93" t="s">
        <v>2646</v>
      </c>
      <c r="T414" s="93" t="s">
        <v>312</v>
      </c>
      <c r="U414" s="93" t="s">
        <v>332</v>
      </c>
      <c r="V414" s="93" t="s">
        <v>298</v>
      </c>
      <c r="W414" s="93" t="s">
        <v>386</v>
      </c>
      <c r="X414" s="93" t="s">
        <v>2647</v>
      </c>
      <c r="Y414" s="93" t="s">
        <v>2635</v>
      </c>
      <c r="Z414" s="96" t="s">
        <v>302</v>
      </c>
      <c r="AA414" s="97" t="n">
        <v>1035</v>
      </c>
      <c r="AB414" s="94" t="n">
        <v>3262</v>
      </c>
      <c r="AC414" s="94" t="n">
        <v>121</v>
      </c>
      <c r="AD414" s="94" t="n">
        <v>19177</v>
      </c>
      <c r="AE414" s="93" t="s">
        <v>283</v>
      </c>
      <c r="AF414" s="93" t="s">
        <v>283</v>
      </c>
      <c r="AG414" s="93" t="s">
        <v>283</v>
      </c>
      <c r="AH414" s="93" t="s">
        <v>283</v>
      </c>
      <c r="AI414" s="94" t="n">
        <v>0</v>
      </c>
      <c r="AJ414" s="94" t="n">
        <v>0</v>
      </c>
      <c r="AK414" s="94" t="n">
        <v>0</v>
      </c>
      <c r="AL414" s="94" t="n">
        <v>0</v>
      </c>
      <c r="AM414" s="94" t="n">
        <v>0</v>
      </c>
      <c r="AN414" s="93"/>
      <c r="AO414" s="93"/>
      <c r="AP414" s="93"/>
      <c r="AQ414" s="93"/>
      <c r="AR414" s="93"/>
    </row>
    <row r="415" customFormat="false" ht="15.75" hidden="false" customHeight="false" outlineLevel="0" collapsed="false">
      <c r="A415" s="98" t="s">
        <v>149</v>
      </c>
      <c r="B415" s="98"/>
      <c r="C415" s="98"/>
      <c r="D415" s="98"/>
      <c r="E415" s="98"/>
      <c r="F415" s="98"/>
      <c r="G415" s="98" t="s">
        <v>1251</v>
      </c>
      <c r="H415" s="98" t="s">
        <v>1896</v>
      </c>
      <c r="I415" s="98" t="s">
        <v>2259</v>
      </c>
      <c r="J415" s="98" t="s">
        <v>2260</v>
      </c>
      <c r="K415" s="98" t="s">
        <v>2261</v>
      </c>
      <c r="L415" s="98" t="s">
        <v>2262</v>
      </c>
      <c r="M415" s="98" t="s">
        <v>2263</v>
      </c>
      <c r="N415" s="98" t="s">
        <v>2472</v>
      </c>
      <c r="O415" s="98" t="s">
        <v>2648</v>
      </c>
      <c r="P415" s="98" t="s">
        <v>329</v>
      </c>
      <c r="Q415" s="98" t="s">
        <v>2474</v>
      </c>
      <c r="R415" s="98" t="s">
        <v>2649</v>
      </c>
      <c r="S415" s="98" t="s">
        <v>2650</v>
      </c>
      <c r="T415" s="98" t="s">
        <v>376</v>
      </c>
      <c r="U415" s="98" t="s">
        <v>297</v>
      </c>
      <c r="V415" s="98" t="s">
        <v>298</v>
      </c>
      <c r="W415" s="98" t="s">
        <v>299</v>
      </c>
      <c r="X415" s="98" t="s">
        <v>2651</v>
      </c>
      <c r="Y415" s="98" t="s">
        <v>2652</v>
      </c>
      <c r="Z415" s="101" t="s">
        <v>302</v>
      </c>
      <c r="AA415" s="102" t="n">
        <v>1035</v>
      </c>
      <c r="AB415" s="99" t="n">
        <v>3262</v>
      </c>
      <c r="AC415" s="99" t="n">
        <v>122</v>
      </c>
      <c r="AD415" s="99" t="n">
        <v>18821</v>
      </c>
      <c r="AE415" s="98" t="s">
        <v>2653</v>
      </c>
      <c r="AF415" s="98" t="s">
        <v>2653</v>
      </c>
      <c r="AG415" s="98" t="s">
        <v>2653</v>
      </c>
      <c r="AH415" s="98" t="s">
        <v>2653</v>
      </c>
      <c r="AI415" s="99" t="n">
        <v>144</v>
      </c>
      <c r="AJ415" s="99" t="n">
        <v>144</v>
      </c>
      <c r="AK415" s="99" t="n">
        <v>144</v>
      </c>
      <c r="AL415" s="99" t="n">
        <v>144</v>
      </c>
      <c r="AM415" s="99" t="n">
        <v>576</v>
      </c>
      <c r="AN415" s="98" t="s">
        <v>283</v>
      </c>
      <c r="AO415" s="98" t="s">
        <v>283</v>
      </c>
      <c r="AP415" s="98" t="s">
        <v>283</v>
      </c>
      <c r="AQ415" s="98" t="s">
        <v>283</v>
      </c>
      <c r="AR415" s="99" t="n">
        <v>1285</v>
      </c>
    </row>
    <row r="416" customFormat="false" ht="15.75" hidden="false" customHeight="false" outlineLevel="0" collapsed="false">
      <c r="A416" s="93" t="s">
        <v>149</v>
      </c>
      <c r="B416" s="93"/>
      <c r="C416" s="93"/>
      <c r="D416" s="93"/>
      <c r="E416" s="93"/>
      <c r="F416" s="93"/>
      <c r="G416" s="93" t="s">
        <v>1251</v>
      </c>
      <c r="H416" s="93" t="s">
        <v>1896</v>
      </c>
      <c r="I416" s="93" t="s">
        <v>2259</v>
      </c>
      <c r="J416" s="93" t="s">
        <v>2260</v>
      </c>
      <c r="K416" s="93" t="s">
        <v>2261</v>
      </c>
      <c r="L416" s="93" t="s">
        <v>2262</v>
      </c>
      <c r="M416" s="93" t="s">
        <v>2263</v>
      </c>
      <c r="N416" s="93" t="s">
        <v>2472</v>
      </c>
      <c r="O416" s="93" t="s">
        <v>2648</v>
      </c>
      <c r="P416" s="93" t="s">
        <v>329</v>
      </c>
      <c r="Q416" s="93" t="s">
        <v>2474</v>
      </c>
      <c r="R416" s="93" t="s">
        <v>2649</v>
      </c>
      <c r="S416" s="93" t="s">
        <v>2654</v>
      </c>
      <c r="T416" s="93" t="s">
        <v>2342</v>
      </c>
      <c r="U416" s="93" t="s">
        <v>297</v>
      </c>
      <c r="V416" s="93" t="s">
        <v>298</v>
      </c>
      <c r="W416" s="93" t="s">
        <v>299</v>
      </c>
      <c r="X416" s="93" t="s">
        <v>2651</v>
      </c>
      <c r="Y416" s="93" t="s">
        <v>2655</v>
      </c>
      <c r="Z416" s="96" t="s">
        <v>302</v>
      </c>
      <c r="AA416" s="97" t="n">
        <v>1035</v>
      </c>
      <c r="AB416" s="94" t="n">
        <v>3262</v>
      </c>
      <c r="AC416" s="94" t="n">
        <v>122</v>
      </c>
      <c r="AD416" s="94" t="n">
        <v>18830</v>
      </c>
      <c r="AE416" s="93" t="s">
        <v>2653</v>
      </c>
      <c r="AF416" s="93" t="s">
        <v>2653</v>
      </c>
      <c r="AG416" s="93" t="s">
        <v>2653</v>
      </c>
      <c r="AH416" s="93" t="s">
        <v>2653</v>
      </c>
      <c r="AI416" s="94" t="n">
        <v>1</v>
      </c>
      <c r="AJ416" s="94" t="n">
        <v>1</v>
      </c>
      <c r="AK416" s="94" t="n">
        <v>1</v>
      </c>
      <c r="AL416" s="94" t="n">
        <v>1</v>
      </c>
      <c r="AM416" s="94" t="n">
        <v>4</v>
      </c>
      <c r="AN416" s="93"/>
      <c r="AO416" s="93"/>
      <c r="AP416" s="93"/>
      <c r="AQ416" s="93"/>
      <c r="AR416" s="93"/>
    </row>
    <row r="417" customFormat="false" ht="15.75" hidden="false" customHeight="false" outlineLevel="0" collapsed="false">
      <c r="A417" s="98" t="s">
        <v>149</v>
      </c>
      <c r="B417" s="99" t="n">
        <v>3220</v>
      </c>
      <c r="C417" s="98" t="s">
        <v>2656</v>
      </c>
      <c r="D417" s="98" t="s">
        <v>2145</v>
      </c>
      <c r="E417" s="98" t="s">
        <v>2145</v>
      </c>
      <c r="F417" s="98" t="s">
        <v>283</v>
      </c>
      <c r="G417" s="98" t="s">
        <v>1251</v>
      </c>
      <c r="H417" s="98" t="s">
        <v>1896</v>
      </c>
      <c r="I417" s="98" t="s">
        <v>2259</v>
      </c>
      <c r="J417" s="98" t="s">
        <v>2260</v>
      </c>
      <c r="K417" s="98" t="s">
        <v>2261</v>
      </c>
      <c r="L417" s="98" t="s">
        <v>2262</v>
      </c>
      <c r="M417" s="98" t="s">
        <v>2263</v>
      </c>
      <c r="N417" s="98" t="s">
        <v>2472</v>
      </c>
      <c r="O417" s="98" t="s">
        <v>2648</v>
      </c>
      <c r="P417" s="98" t="s">
        <v>329</v>
      </c>
      <c r="Q417" s="98" t="s">
        <v>2474</v>
      </c>
      <c r="R417" s="98" t="s">
        <v>2649</v>
      </c>
      <c r="S417" s="98" t="s">
        <v>2657</v>
      </c>
      <c r="T417" s="98" t="s">
        <v>312</v>
      </c>
      <c r="U417" s="98" t="s">
        <v>297</v>
      </c>
      <c r="V417" s="98" t="s">
        <v>298</v>
      </c>
      <c r="W417" s="98" t="s">
        <v>299</v>
      </c>
      <c r="X417" s="98" t="s">
        <v>2658</v>
      </c>
      <c r="Y417" s="98" t="s">
        <v>2659</v>
      </c>
      <c r="Z417" s="101" t="s">
        <v>302</v>
      </c>
      <c r="AA417" s="102" t="n">
        <v>1035</v>
      </c>
      <c r="AB417" s="99" t="n">
        <v>3262</v>
      </c>
      <c r="AC417" s="99" t="n">
        <v>122</v>
      </c>
      <c r="AD417" s="99" t="n">
        <v>18831</v>
      </c>
      <c r="AE417" s="98" t="s">
        <v>2660</v>
      </c>
      <c r="AF417" s="98" t="s">
        <v>2660</v>
      </c>
      <c r="AG417" s="98" t="s">
        <v>2660</v>
      </c>
      <c r="AH417" s="98" t="s">
        <v>2660</v>
      </c>
      <c r="AI417" s="99" t="n">
        <v>3</v>
      </c>
      <c r="AJ417" s="99" t="n">
        <v>3</v>
      </c>
      <c r="AK417" s="99" t="n">
        <v>3</v>
      </c>
      <c r="AL417" s="99" t="n">
        <v>3</v>
      </c>
      <c r="AM417" s="99" t="n">
        <v>12</v>
      </c>
      <c r="AN417" s="98"/>
      <c r="AO417" s="98"/>
      <c r="AP417" s="98"/>
      <c r="AQ417" s="98"/>
      <c r="AR417" s="98"/>
    </row>
    <row r="418" customFormat="false" ht="15.75" hidden="false" customHeight="false" outlineLevel="0" collapsed="false">
      <c r="A418" s="93" t="s">
        <v>149</v>
      </c>
      <c r="B418" s="93"/>
      <c r="C418" s="93"/>
      <c r="D418" s="93"/>
      <c r="E418" s="93"/>
      <c r="F418" s="93"/>
      <c r="G418" s="93" t="s">
        <v>1251</v>
      </c>
      <c r="H418" s="93" t="s">
        <v>1896</v>
      </c>
      <c r="I418" s="93" t="s">
        <v>2259</v>
      </c>
      <c r="J418" s="93" t="s">
        <v>2260</v>
      </c>
      <c r="K418" s="93" t="s">
        <v>2261</v>
      </c>
      <c r="L418" s="93" t="s">
        <v>2262</v>
      </c>
      <c r="M418" s="93" t="s">
        <v>2263</v>
      </c>
      <c r="N418" s="93" t="s">
        <v>2472</v>
      </c>
      <c r="O418" s="93" t="s">
        <v>2648</v>
      </c>
      <c r="P418" s="93" t="s">
        <v>329</v>
      </c>
      <c r="Q418" s="93" t="s">
        <v>2474</v>
      </c>
      <c r="R418" s="93" t="s">
        <v>2649</v>
      </c>
      <c r="S418" s="93" t="s">
        <v>2661</v>
      </c>
      <c r="T418" s="93" t="s">
        <v>2342</v>
      </c>
      <c r="U418" s="93" t="s">
        <v>332</v>
      </c>
      <c r="V418" s="93" t="s">
        <v>298</v>
      </c>
      <c r="W418" s="93" t="s">
        <v>299</v>
      </c>
      <c r="X418" s="93" t="s">
        <v>2662</v>
      </c>
      <c r="Y418" s="93" t="s">
        <v>2663</v>
      </c>
      <c r="Z418" s="96" t="s">
        <v>302</v>
      </c>
      <c r="AA418" s="97" t="n">
        <v>1035</v>
      </c>
      <c r="AB418" s="94" t="n">
        <v>3262</v>
      </c>
      <c r="AC418" s="94" t="n">
        <v>122</v>
      </c>
      <c r="AD418" s="94" t="n">
        <v>19172</v>
      </c>
      <c r="AE418" s="93" t="s">
        <v>283</v>
      </c>
      <c r="AF418" s="93" t="s">
        <v>283</v>
      </c>
      <c r="AG418" s="93" t="s">
        <v>283</v>
      </c>
      <c r="AH418" s="93" t="s">
        <v>283</v>
      </c>
      <c r="AI418" s="94" t="n">
        <v>0</v>
      </c>
      <c r="AJ418" s="94" t="n">
        <v>0</v>
      </c>
      <c r="AK418" s="94" t="n">
        <v>0</v>
      </c>
      <c r="AL418" s="94" t="n">
        <v>0</v>
      </c>
      <c r="AM418" s="94" t="n">
        <v>0</v>
      </c>
      <c r="AN418" s="93" t="s">
        <v>283</v>
      </c>
      <c r="AO418" s="93" t="s">
        <v>283</v>
      </c>
      <c r="AP418" s="93" t="s">
        <v>283</v>
      </c>
      <c r="AQ418" s="93" t="s">
        <v>283</v>
      </c>
      <c r="AR418" s="94" t="n">
        <v>1285</v>
      </c>
    </row>
    <row r="419" customFormat="false" ht="15.75" hidden="false" customHeight="false" outlineLevel="0" collapsed="false">
      <c r="A419" s="98" t="s">
        <v>142</v>
      </c>
      <c r="B419" s="98"/>
      <c r="C419" s="98"/>
      <c r="D419" s="98"/>
      <c r="E419" s="98"/>
      <c r="F419" s="98"/>
      <c r="G419" s="98" t="s">
        <v>452</v>
      </c>
      <c r="H419" s="98" t="s">
        <v>2664</v>
      </c>
      <c r="I419" s="98" t="s">
        <v>2665</v>
      </c>
      <c r="J419" s="98" t="s">
        <v>2666</v>
      </c>
      <c r="K419" s="98" t="s">
        <v>2667</v>
      </c>
      <c r="L419" s="98" t="s">
        <v>2668</v>
      </c>
      <c r="M419" s="98" t="s">
        <v>2669</v>
      </c>
      <c r="N419" s="98" t="s">
        <v>2670</v>
      </c>
      <c r="O419" s="98" t="s">
        <v>2671</v>
      </c>
      <c r="P419" s="98" t="s">
        <v>329</v>
      </c>
      <c r="Q419" s="98" t="s">
        <v>2672</v>
      </c>
      <c r="R419" s="98" t="s">
        <v>2673</v>
      </c>
      <c r="S419" s="98" t="s">
        <v>2674</v>
      </c>
      <c r="T419" s="98" t="s">
        <v>376</v>
      </c>
      <c r="U419" s="98" t="s">
        <v>332</v>
      </c>
      <c r="V419" s="98" t="s">
        <v>599</v>
      </c>
      <c r="W419" s="98" t="s">
        <v>299</v>
      </c>
      <c r="X419" s="98" t="s">
        <v>2675</v>
      </c>
      <c r="Y419" s="98" t="s">
        <v>2676</v>
      </c>
      <c r="Z419" s="101" t="s">
        <v>302</v>
      </c>
      <c r="AA419" s="102" t="n">
        <v>1036</v>
      </c>
      <c r="AB419" s="99" t="n">
        <v>2961</v>
      </c>
      <c r="AC419" s="99" t="n">
        <v>123</v>
      </c>
      <c r="AD419" s="99" t="n">
        <v>8344</v>
      </c>
      <c r="AE419" s="98" t="s">
        <v>283</v>
      </c>
      <c r="AF419" s="98" t="s">
        <v>283</v>
      </c>
      <c r="AG419" s="98" t="s">
        <v>283</v>
      </c>
      <c r="AH419" s="98" t="s">
        <v>283</v>
      </c>
      <c r="AI419" s="99" t="n">
        <v>0</v>
      </c>
      <c r="AJ419" s="99" t="n">
        <v>0</v>
      </c>
      <c r="AK419" s="99" t="n">
        <v>0</v>
      </c>
      <c r="AL419" s="99" t="n">
        <v>0</v>
      </c>
      <c r="AM419" s="99" t="n">
        <v>0</v>
      </c>
      <c r="AN419" s="98" t="s">
        <v>283</v>
      </c>
      <c r="AO419" s="98" t="s">
        <v>283</v>
      </c>
      <c r="AP419" s="98" t="s">
        <v>283</v>
      </c>
      <c r="AQ419" s="98" t="s">
        <v>283</v>
      </c>
      <c r="AR419" s="99" t="n">
        <v>900961</v>
      </c>
    </row>
    <row r="420" customFormat="false" ht="15.75" hidden="false" customHeight="false" outlineLevel="0" collapsed="false">
      <c r="A420" s="93" t="s">
        <v>142</v>
      </c>
      <c r="B420" s="93"/>
      <c r="C420" s="93"/>
      <c r="D420" s="93"/>
      <c r="E420" s="93"/>
      <c r="F420" s="93"/>
      <c r="G420" s="93" t="s">
        <v>452</v>
      </c>
      <c r="H420" s="93" t="s">
        <v>2664</v>
      </c>
      <c r="I420" s="93" t="s">
        <v>2665</v>
      </c>
      <c r="J420" s="93" t="s">
        <v>2666</v>
      </c>
      <c r="K420" s="93" t="s">
        <v>2667</v>
      </c>
      <c r="L420" s="93" t="s">
        <v>2668</v>
      </c>
      <c r="M420" s="93" t="s">
        <v>2669</v>
      </c>
      <c r="N420" s="93" t="s">
        <v>2670</v>
      </c>
      <c r="O420" s="93" t="s">
        <v>2671</v>
      </c>
      <c r="P420" s="93" t="s">
        <v>329</v>
      </c>
      <c r="Q420" s="93" t="s">
        <v>2672</v>
      </c>
      <c r="R420" s="93" t="s">
        <v>2673</v>
      </c>
      <c r="S420" s="93" t="s">
        <v>2677</v>
      </c>
      <c r="T420" s="93" t="s">
        <v>376</v>
      </c>
      <c r="U420" s="93" t="s">
        <v>332</v>
      </c>
      <c r="V420" s="93" t="s">
        <v>599</v>
      </c>
      <c r="W420" s="93" t="s">
        <v>299</v>
      </c>
      <c r="X420" s="93" t="s">
        <v>2678</v>
      </c>
      <c r="Y420" s="93" t="s">
        <v>2679</v>
      </c>
      <c r="Z420" s="96" t="s">
        <v>302</v>
      </c>
      <c r="AA420" s="97" t="n">
        <v>1036</v>
      </c>
      <c r="AB420" s="94" t="n">
        <v>2961</v>
      </c>
      <c r="AC420" s="94" t="n">
        <v>123</v>
      </c>
      <c r="AD420" s="94" t="n">
        <v>8346</v>
      </c>
      <c r="AE420" s="93" t="s">
        <v>283</v>
      </c>
      <c r="AF420" s="93" t="s">
        <v>283</v>
      </c>
      <c r="AG420" s="93" t="s">
        <v>283</v>
      </c>
      <c r="AH420" s="93" t="s">
        <v>283</v>
      </c>
      <c r="AI420" s="94" t="n">
        <v>0</v>
      </c>
      <c r="AJ420" s="94" t="n">
        <v>0</v>
      </c>
      <c r="AK420" s="94" t="n">
        <v>0</v>
      </c>
      <c r="AL420" s="94" t="n">
        <v>0</v>
      </c>
      <c r="AM420" s="94" t="n">
        <v>0</v>
      </c>
      <c r="AN420" s="93" t="s">
        <v>283</v>
      </c>
      <c r="AO420" s="93" t="s">
        <v>283</v>
      </c>
      <c r="AP420" s="93" t="s">
        <v>283</v>
      </c>
      <c r="AQ420" s="93" t="s">
        <v>283</v>
      </c>
      <c r="AR420" s="94" t="n">
        <v>2519425</v>
      </c>
    </row>
    <row r="421" customFormat="false" ht="15.75" hidden="false" customHeight="false" outlineLevel="0" collapsed="false">
      <c r="A421" s="98" t="s">
        <v>142</v>
      </c>
      <c r="B421" s="98"/>
      <c r="C421" s="98"/>
      <c r="D421" s="98"/>
      <c r="E421" s="98"/>
      <c r="F421" s="98"/>
      <c r="G421" s="98" t="s">
        <v>452</v>
      </c>
      <c r="H421" s="98" t="s">
        <v>2664</v>
      </c>
      <c r="I421" s="98" t="s">
        <v>2665</v>
      </c>
      <c r="J421" s="98" t="s">
        <v>2666</v>
      </c>
      <c r="K421" s="98" t="s">
        <v>2667</v>
      </c>
      <c r="L421" s="98" t="s">
        <v>2668</v>
      </c>
      <c r="M421" s="98" t="s">
        <v>2669</v>
      </c>
      <c r="N421" s="98" t="s">
        <v>2670</v>
      </c>
      <c r="O421" s="98" t="s">
        <v>2671</v>
      </c>
      <c r="P421" s="98" t="s">
        <v>329</v>
      </c>
      <c r="Q421" s="98" t="s">
        <v>2672</v>
      </c>
      <c r="R421" s="98" t="s">
        <v>2673</v>
      </c>
      <c r="S421" s="98" t="s">
        <v>2680</v>
      </c>
      <c r="T421" s="98" t="s">
        <v>376</v>
      </c>
      <c r="U421" s="98" t="s">
        <v>332</v>
      </c>
      <c r="V421" s="98" t="s">
        <v>599</v>
      </c>
      <c r="W421" s="98" t="s">
        <v>299</v>
      </c>
      <c r="X421" s="98" t="s">
        <v>2681</v>
      </c>
      <c r="Y421" s="98" t="s">
        <v>2682</v>
      </c>
      <c r="Z421" s="101" t="s">
        <v>302</v>
      </c>
      <c r="AA421" s="102" t="n">
        <v>1036</v>
      </c>
      <c r="AB421" s="99" t="n">
        <v>2961</v>
      </c>
      <c r="AC421" s="99" t="n">
        <v>123</v>
      </c>
      <c r="AD421" s="99" t="n">
        <v>8347</v>
      </c>
      <c r="AE421" s="98" t="s">
        <v>283</v>
      </c>
      <c r="AF421" s="98" t="s">
        <v>283</v>
      </c>
      <c r="AG421" s="98" t="s">
        <v>283</v>
      </c>
      <c r="AH421" s="98" t="s">
        <v>283</v>
      </c>
      <c r="AI421" s="99" t="n">
        <v>0</v>
      </c>
      <c r="AJ421" s="99" t="n">
        <v>0</v>
      </c>
      <c r="AK421" s="99" t="n">
        <v>0</v>
      </c>
      <c r="AL421" s="99" t="n">
        <v>0</v>
      </c>
      <c r="AM421" s="99" t="n">
        <v>0</v>
      </c>
      <c r="AN421" s="98" t="s">
        <v>283</v>
      </c>
      <c r="AO421" s="98" t="s">
        <v>283</v>
      </c>
      <c r="AP421" s="98" t="s">
        <v>283</v>
      </c>
      <c r="AQ421" s="98" t="s">
        <v>283</v>
      </c>
      <c r="AR421" s="99" t="n">
        <v>187697</v>
      </c>
    </row>
    <row r="422" customFormat="false" ht="15.75" hidden="false" customHeight="false" outlineLevel="0" collapsed="false">
      <c r="A422" s="93" t="s">
        <v>142</v>
      </c>
      <c r="B422" s="94" t="n">
        <v>2452</v>
      </c>
      <c r="C422" s="93" t="s">
        <v>2683</v>
      </c>
      <c r="D422" s="95" t="s">
        <v>281</v>
      </c>
      <c r="E422" s="93" t="s">
        <v>2684</v>
      </c>
      <c r="F422" s="93" t="s">
        <v>2685</v>
      </c>
      <c r="G422" s="93" t="s">
        <v>452</v>
      </c>
      <c r="H422" s="93" t="s">
        <v>2664</v>
      </c>
      <c r="I422" s="93" t="s">
        <v>2665</v>
      </c>
      <c r="J422" s="93" t="s">
        <v>2666</v>
      </c>
      <c r="K422" s="93" t="s">
        <v>2667</v>
      </c>
      <c r="L422" s="93" t="s">
        <v>2668</v>
      </c>
      <c r="M422" s="93" t="s">
        <v>2669</v>
      </c>
      <c r="N422" s="93" t="s">
        <v>2670</v>
      </c>
      <c r="O422" s="93" t="s">
        <v>2671</v>
      </c>
      <c r="P422" s="93" t="s">
        <v>329</v>
      </c>
      <c r="Q422" s="93" t="s">
        <v>2672</v>
      </c>
      <c r="R422" s="93" t="s">
        <v>2673</v>
      </c>
      <c r="S422" s="93" t="s">
        <v>2686</v>
      </c>
      <c r="T422" s="93" t="s">
        <v>376</v>
      </c>
      <c r="U422" s="93" t="s">
        <v>297</v>
      </c>
      <c r="V422" s="93" t="s">
        <v>298</v>
      </c>
      <c r="W422" s="93" t="s">
        <v>299</v>
      </c>
      <c r="X422" s="93" t="s">
        <v>2687</v>
      </c>
      <c r="Y422" s="93" t="s">
        <v>2688</v>
      </c>
      <c r="Z422" s="96" t="s">
        <v>302</v>
      </c>
      <c r="AA422" s="97" t="n">
        <v>1036</v>
      </c>
      <c r="AB422" s="94" t="n">
        <v>2961</v>
      </c>
      <c r="AC422" s="94" t="n">
        <v>123</v>
      </c>
      <c r="AD422" s="94" t="n">
        <v>18762</v>
      </c>
      <c r="AE422" s="93" t="s">
        <v>2689</v>
      </c>
      <c r="AF422" s="93" t="s">
        <v>2690</v>
      </c>
      <c r="AG422" s="93" t="s">
        <v>2691</v>
      </c>
      <c r="AH422" s="93" t="s">
        <v>2692</v>
      </c>
      <c r="AI422" s="94" t="n">
        <v>1</v>
      </c>
      <c r="AJ422" s="94" t="n">
        <v>1</v>
      </c>
      <c r="AK422" s="94" t="n">
        <v>1</v>
      </c>
      <c r="AL422" s="94" t="n">
        <v>1</v>
      </c>
      <c r="AM422" s="94" t="n">
        <v>4</v>
      </c>
      <c r="AN422" s="93" t="s">
        <v>2693</v>
      </c>
      <c r="AO422" s="93" t="s">
        <v>283</v>
      </c>
      <c r="AP422" s="93" t="s">
        <v>2694</v>
      </c>
      <c r="AQ422" s="93" t="s">
        <v>2695</v>
      </c>
      <c r="AR422" s="94" t="n">
        <v>3</v>
      </c>
    </row>
    <row r="423" customFormat="false" ht="15.75" hidden="false" customHeight="false" outlineLevel="0" collapsed="false">
      <c r="A423" s="98" t="s">
        <v>142</v>
      </c>
      <c r="B423" s="98"/>
      <c r="C423" s="98"/>
      <c r="D423" s="98"/>
      <c r="E423" s="98"/>
      <c r="F423" s="98"/>
      <c r="G423" s="98" t="s">
        <v>452</v>
      </c>
      <c r="H423" s="98" t="s">
        <v>2664</v>
      </c>
      <c r="I423" s="98" t="s">
        <v>2665</v>
      </c>
      <c r="J423" s="98" t="s">
        <v>2666</v>
      </c>
      <c r="K423" s="98" t="s">
        <v>2667</v>
      </c>
      <c r="L423" s="98" t="s">
        <v>2668</v>
      </c>
      <c r="M423" s="98" t="s">
        <v>2669</v>
      </c>
      <c r="N423" s="98" t="s">
        <v>2670</v>
      </c>
      <c r="O423" s="98" t="s">
        <v>2671</v>
      </c>
      <c r="P423" s="98" t="s">
        <v>329</v>
      </c>
      <c r="Q423" s="98" t="s">
        <v>2672</v>
      </c>
      <c r="R423" s="98" t="s">
        <v>2673</v>
      </c>
      <c r="S423" s="98" t="s">
        <v>2696</v>
      </c>
      <c r="T423" s="98" t="s">
        <v>312</v>
      </c>
      <c r="U423" s="98" t="s">
        <v>332</v>
      </c>
      <c r="V423" s="98" t="s">
        <v>298</v>
      </c>
      <c r="W423" s="98" t="s">
        <v>299</v>
      </c>
      <c r="X423" s="98" t="s">
        <v>2697</v>
      </c>
      <c r="Y423" s="98" t="s">
        <v>2698</v>
      </c>
      <c r="Z423" s="101" t="s">
        <v>302</v>
      </c>
      <c r="AA423" s="102" t="n">
        <v>1036</v>
      </c>
      <c r="AB423" s="99" t="n">
        <v>2961</v>
      </c>
      <c r="AC423" s="99" t="n">
        <v>123</v>
      </c>
      <c r="AD423" s="99" t="n">
        <v>19072</v>
      </c>
      <c r="AE423" s="98" t="s">
        <v>283</v>
      </c>
      <c r="AF423" s="98" t="s">
        <v>283</v>
      </c>
      <c r="AG423" s="98" t="s">
        <v>283</v>
      </c>
      <c r="AH423" s="98" t="s">
        <v>283</v>
      </c>
      <c r="AI423" s="99" t="n">
        <v>0</v>
      </c>
      <c r="AJ423" s="99" t="n">
        <v>0</v>
      </c>
      <c r="AK423" s="99" t="n">
        <v>0</v>
      </c>
      <c r="AL423" s="99" t="n">
        <v>0</v>
      </c>
      <c r="AM423" s="99" t="n">
        <v>0</v>
      </c>
      <c r="AN423" s="98"/>
      <c r="AO423" s="98"/>
      <c r="AP423" s="98"/>
      <c r="AQ423" s="98"/>
      <c r="AR423" s="98"/>
    </row>
    <row r="424" customFormat="false" ht="15.75" hidden="false" customHeight="false" outlineLevel="0" collapsed="false">
      <c r="A424" s="93" t="s">
        <v>142</v>
      </c>
      <c r="B424" s="93"/>
      <c r="C424" s="93"/>
      <c r="D424" s="93"/>
      <c r="E424" s="93"/>
      <c r="F424" s="93"/>
      <c r="G424" s="93" t="s">
        <v>452</v>
      </c>
      <c r="H424" s="93" t="s">
        <v>2664</v>
      </c>
      <c r="I424" s="93" t="s">
        <v>2665</v>
      </c>
      <c r="J424" s="93" t="s">
        <v>2666</v>
      </c>
      <c r="K424" s="93" t="s">
        <v>2667</v>
      </c>
      <c r="L424" s="93" t="s">
        <v>2668</v>
      </c>
      <c r="M424" s="93" t="s">
        <v>2669</v>
      </c>
      <c r="N424" s="93" t="s">
        <v>2670</v>
      </c>
      <c r="O424" s="93" t="s">
        <v>2699</v>
      </c>
      <c r="P424" s="93" t="s">
        <v>329</v>
      </c>
      <c r="Q424" s="93" t="s">
        <v>2700</v>
      </c>
      <c r="R424" s="93" t="s">
        <v>2701</v>
      </c>
      <c r="S424" s="93" t="s">
        <v>2702</v>
      </c>
      <c r="T424" s="93" t="s">
        <v>376</v>
      </c>
      <c r="U424" s="93" t="s">
        <v>332</v>
      </c>
      <c r="V424" s="93" t="s">
        <v>599</v>
      </c>
      <c r="W424" s="93" t="s">
        <v>299</v>
      </c>
      <c r="X424" s="93" t="s">
        <v>2703</v>
      </c>
      <c r="Y424" s="93" t="s">
        <v>2704</v>
      </c>
      <c r="Z424" s="96" t="s">
        <v>302</v>
      </c>
      <c r="AA424" s="97" t="n">
        <v>1036</v>
      </c>
      <c r="AB424" s="94" t="n">
        <v>2961</v>
      </c>
      <c r="AC424" s="94" t="n">
        <v>124</v>
      </c>
      <c r="AD424" s="94" t="n">
        <v>7638</v>
      </c>
      <c r="AE424" s="93" t="s">
        <v>283</v>
      </c>
      <c r="AF424" s="93" t="s">
        <v>283</v>
      </c>
      <c r="AG424" s="93" t="s">
        <v>283</v>
      </c>
      <c r="AH424" s="93" t="s">
        <v>283</v>
      </c>
      <c r="AI424" s="94" t="n">
        <v>0</v>
      </c>
      <c r="AJ424" s="94" t="n">
        <v>0</v>
      </c>
      <c r="AK424" s="94" t="n">
        <v>0</v>
      </c>
      <c r="AL424" s="94" t="n">
        <v>0</v>
      </c>
      <c r="AM424" s="94" t="n">
        <v>0</v>
      </c>
      <c r="AN424" s="93" t="s">
        <v>283</v>
      </c>
      <c r="AO424" s="93" t="s">
        <v>283</v>
      </c>
      <c r="AP424" s="93" t="s">
        <v>283</v>
      </c>
      <c r="AQ424" s="93" t="s">
        <v>283</v>
      </c>
      <c r="AR424" s="94" t="n">
        <v>170443</v>
      </c>
    </row>
    <row r="425" customFormat="false" ht="15.75" hidden="false" customHeight="false" outlineLevel="0" collapsed="false">
      <c r="A425" s="98" t="s">
        <v>142</v>
      </c>
      <c r="B425" s="98"/>
      <c r="C425" s="98"/>
      <c r="D425" s="98"/>
      <c r="E425" s="98"/>
      <c r="F425" s="98"/>
      <c r="G425" s="98" t="s">
        <v>452</v>
      </c>
      <c r="H425" s="98" t="s">
        <v>2664</v>
      </c>
      <c r="I425" s="98" t="s">
        <v>2665</v>
      </c>
      <c r="J425" s="98" t="s">
        <v>2666</v>
      </c>
      <c r="K425" s="98" t="s">
        <v>2667</v>
      </c>
      <c r="L425" s="98" t="s">
        <v>2668</v>
      </c>
      <c r="M425" s="98" t="s">
        <v>2669</v>
      </c>
      <c r="N425" s="98" t="s">
        <v>2670</v>
      </c>
      <c r="O425" s="98" t="s">
        <v>2699</v>
      </c>
      <c r="P425" s="98" t="s">
        <v>329</v>
      </c>
      <c r="Q425" s="98" t="s">
        <v>2700</v>
      </c>
      <c r="R425" s="98" t="s">
        <v>2701</v>
      </c>
      <c r="S425" s="98" t="s">
        <v>2705</v>
      </c>
      <c r="T425" s="98" t="s">
        <v>376</v>
      </c>
      <c r="U425" s="98" t="s">
        <v>332</v>
      </c>
      <c r="V425" s="98" t="s">
        <v>298</v>
      </c>
      <c r="W425" s="98" t="s">
        <v>299</v>
      </c>
      <c r="X425" s="98" t="s">
        <v>2706</v>
      </c>
      <c r="Y425" s="98" t="s">
        <v>2707</v>
      </c>
      <c r="Z425" s="101" t="s">
        <v>302</v>
      </c>
      <c r="AA425" s="102" t="n">
        <v>1036</v>
      </c>
      <c r="AB425" s="99" t="n">
        <v>2961</v>
      </c>
      <c r="AC425" s="99" t="n">
        <v>124</v>
      </c>
      <c r="AD425" s="99" t="n">
        <v>18241</v>
      </c>
      <c r="AE425" s="98" t="s">
        <v>283</v>
      </c>
      <c r="AF425" s="98" t="s">
        <v>283</v>
      </c>
      <c r="AG425" s="98" t="s">
        <v>283</v>
      </c>
      <c r="AH425" s="98" t="s">
        <v>283</v>
      </c>
      <c r="AI425" s="99" t="n">
        <v>0</v>
      </c>
      <c r="AJ425" s="99" t="n">
        <v>0</v>
      </c>
      <c r="AK425" s="99" t="n">
        <v>0</v>
      </c>
      <c r="AL425" s="99" t="n">
        <v>0</v>
      </c>
      <c r="AM425" s="99" t="n">
        <v>0</v>
      </c>
      <c r="AN425" s="98" t="s">
        <v>283</v>
      </c>
      <c r="AO425" s="98" t="s">
        <v>283</v>
      </c>
      <c r="AP425" s="98" t="s">
        <v>283</v>
      </c>
      <c r="AQ425" s="98" t="s">
        <v>283</v>
      </c>
      <c r="AR425" s="99" t="n">
        <v>35676</v>
      </c>
    </row>
    <row r="426" customFormat="false" ht="15.75" hidden="false" customHeight="false" outlineLevel="0" collapsed="false">
      <c r="A426" s="93" t="s">
        <v>142</v>
      </c>
      <c r="B426" s="93"/>
      <c r="C426" s="93"/>
      <c r="D426" s="93"/>
      <c r="E426" s="93"/>
      <c r="F426" s="93"/>
      <c r="G426" s="93" t="s">
        <v>452</v>
      </c>
      <c r="H426" s="93" t="s">
        <v>2664</v>
      </c>
      <c r="I426" s="93" t="s">
        <v>2665</v>
      </c>
      <c r="J426" s="93" t="s">
        <v>2666</v>
      </c>
      <c r="K426" s="93" t="s">
        <v>2667</v>
      </c>
      <c r="L426" s="93" t="s">
        <v>2668</v>
      </c>
      <c r="M426" s="93" t="s">
        <v>2669</v>
      </c>
      <c r="N426" s="93" t="s">
        <v>2670</v>
      </c>
      <c r="O426" s="93" t="s">
        <v>2699</v>
      </c>
      <c r="P426" s="93" t="s">
        <v>329</v>
      </c>
      <c r="Q426" s="93" t="s">
        <v>2700</v>
      </c>
      <c r="R426" s="93" t="s">
        <v>2701</v>
      </c>
      <c r="S426" s="93" t="s">
        <v>2708</v>
      </c>
      <c r="T426" s="93" t="s">
        <v>376</v>
      </c>
      <c r="U426" s="93" t="s">
        <v>332</v>
      </c>
      <c r="V426" s="93" t="s">
        <v>298</v>
      </c>
      <c r="W426" s="93" t="s">
        <v>299</v>
      </c>
      <c r="X426" s="93" t="s">
        <v>2709</v>
      </c>
      <c r="Y426" s="93" t="s">
        <v>2710</v>
      </c>
      <c r="Z426" s="96" t="s">
        <v>302</v>
      </c>
      <c r="AA426" s="97" t="n">
        <v>1036</v>
      </c>
      <c r="AB426" s="94" t="n">
        <v>2961</v>
      </c>
      <c r="AC426" s="94" t="n">
        <v>124</v>
      </c>
      <c r="AD426" s="94" t="n">
        <v>18243</v>
      </c>
      <c r="AE426" s="93" t="s">
        <v>283</v>
      </c>
      <c r="AF426" s="93" t="s">
        <v>283</v>
      </c>
      <c r="AG426" s="93" t="s">
        <v>283</v>
      </c>
      <c r="AH426" s="93" t="s">
        <v>283</v>
      </c>
      <c r="AI426" s="94" t="n">
        <v>0</v>
      </c>
      <c r="AJ426" s="94" t="n">
        <v>0</v>
      </c>
      <c r="AK426" s="94" t="n">
        <v>0</v>
      </c>
      <c r="AL426" s="94" t="n">
        <v>0</v>
      </c>
      <c r="AM426" s="94" t="n">
        <v>0</v>
      </c>
      <c r="AN426" s="93" t="s">
        <v>283</v>
      </c>
      <c r="AO426" s="93" t="s">
        <v>283</v>
      </c>
      <c r="AP426" s="93" t="s">
        <v>283</v>
      </c>
      <c r="AQ426" s="93" t="s">
        <v>283</v>
      </c>
      <c r="AR426" s="94" t="n">
        <v>48677</v>
      </c>
    </row>
    <row r="427" customFormat="false" ht="15.75" hidden="false" customHeight="false" outlineLevel="0" collapsed="false">
      <c r="A427" s="98" t="s">
        <v>142</v>
      </c>
      <c r="B427" s="99" t="n">
        <v>2453</v>
      </c>
      <c r="C427" s="98" t="s">
        <v>2711</v>
      </c>
      <c r="D427" s="100" t="s">
        <v>281</v>
      </c>
      <c r="E427" s="98" t="s">
        <v>2712</v>
      </c>
      <c r="F427" s="98" t="s">
        <v>2713</v>
      </c>
      <c r="G427" s="98" t="s">
        <v>452</v>
      </c>
      <c r="H427" s="98" t="s">
        <v>2664</v>
      </c>
      <c r="I427" s="98" t="s">
        <v>2665</v>
      </c>
      <c r="J427" s="98" t="s">
        <v>2666</v>
      </c>
      <c r="K427" s="98" t="s">
        <v>2667</v>
      </c>
      <c r="L427" s="98" t="s">
        <v>2668</v>
      </c>
      <c r="M427" s="98" t="s">
        <v>2669</v>
      </c>
      <c r="N427" s="98" t="s">
        <v>2670</v>
      </c>
      <c r="O427" s="98" t="s">
        <v>2699</v>
      </c>
      <c r="P427" s="98" t="s">
        <v>329</v>
      </c>
      <c r="Q427" s="98" t="s">
        <v>2700</v>
      </c>
      <c r="R427" s="98" t="s">
        <v>2701</v>
      </c>
      <c r="S427" s="98" t="s">
        <v>2714</v>
      </c>
      <c r="T427" s="98" t="s">
        <v>312</v>
      </c>
      <c r="U427" s="98" t="s">
        <v>297</v>
      </c>
      <c r="V427" s="98" t="s">
        <v>298</v>
      </c>
      <c r="W427" s="98" t="s">
        <v>299</v>
      </c>
      <c r="X427" s="98" t="s">
        <v>2688</v>
      </c>
      <c r="Y427" s="98" t="s">
        <v>2715</v>
      </c>
      <c r="Z427" s="101" t="s">
        <v>302</v>
      </c>
      <c r="AA427" s="102" t="n">
        <v>1036</v>
      </c>
      <c r="AB427" s="99" t="n">
        <v>2961</v>
      </c>
      <c r="AC427" s="99" t="n">
        <v>124</v>
      </c>
      <c r="AD427" s="99" t="n">
        <v>18942</v>
      </c>
      <c r="AE427" s="98" t="s">
        <v>2716</v>
      </c>
      <c r="AF427" s="98" t="s">
        <v>2717</v>
      </c>
      <c r="AG427" s="98" t="s">
        <v>2718</v>
      </c>
      <c r="AH427" s="98" t="s">
        <v>2719</v>
      </c>
      <c r="AI427" s="99" t="n">
        <v>1</v>
      </c>
      <c r="AJ427" s="99" t="n">
        <v>1</v>
      </c>
      <c r="AK427" s="99" t="n">
        <v>1</v>
      </c>
      <c r="AL427" s="99" t="n">
        <v>1</v>
      </c>
      <c r="AM427" s="99" t="n">
        <v>4</v>
      </c>
      <c r="AN427" s="98" t="s">
        <v>2720</v>
      </c>
      <c r="AO427" s="98" t="s">
        <v>283</v>
      </c>
      <c r="AP427" s="98" t="s">
        <v>2721</v>
      </c>
      <c r="AQ427" s="98" t="s">
        <v>2722</v>
      </c>
      <c r="AR427" s="99" t="n">
        <v>102</v>
      </c>
    </row>
    <row r="428" customFormat="false" ht="15.75" hidden="false" customHeight="false" outlineLevel="0" collapsed="false">
      <c r="A428" s="93" t="s">
        <v>142</v>
      </c>
      <c r="B428" s="94" t="n">
        <v>2455</v>
      </c>
      <c r="C428" s="93" t="s">
        <v>2723</v>
      </c>
      <c r="D428" s="93" t="s">
        <v>1534</v>
      </c>
      <c r="E428" s="93" t="s">
        <v>1534</v>
      </c>
      <c r="F428" s="93" t="s">
        <v>283</v>
      </c>
      <c r="G428" s="93" t="s">
        <v>452</v>
      </c>
      <c r="H428" s="93" t="s">
        <v>2664</v>
      </c>
      <c r="I428" s="93" t="s">
        <v>2665</v>
      </c>
      <c r="J428" s="93" t="s">
        <v>2666</v>
      </c>
      <c r="K428" s="93" t="s">
        <v>2667</v>
      </c>
      <c r="L428" s="93" t="s">
        <v>2668</v>
      </c>
      <c r="M428" s="93" t="s">
        <v>2669</v>
      </c>
      <c r="N428" s="93" t="s">
        <v>2670</v>
      </c>
      <c r="O428" s="93" t="s">
        <v>2724</v>
      </c>
      <c r="P428" s="93" t="s">
        <v>329</v>
      </c>
      <c r="Q428" s="93" t="s">
        <v>2700</v>
      </c>
      <c r="R428" s="93" t="s">
        <v>2725</v>
      </c>
      <c r="S428" s="93" t="s">
        <v>2726</v>
      </c>
      <c r="T428" s="93" t="s">
        <v>376</v>
      </c>
      <c r="U428" s="93" t="s">
        <v>297</v>
      </c>
      <c r="V428" s="93" t="s">
        <v>599</v>
      </c>
      <c r="W428" s="93" t="s">
        <v>299</v>
      </c>
      <c r="X428" s="93" t="s">
        <v>2727</v>
      </c>
      <c r="Y428" s="93" t="s">
        <v>2728</v>
      </c>
      <c r="Z428" s="96" t="s">
        <v>302</v>
      </c>
      <c r="AA428" s="97" t="n">
        <v>1036</v>
      </c>
      <c r="AB428" s="94" t="n">
        <v>2961</v>
      </c>
      <c r="AC428" s="94" t="n">
        <v>125</v>
      </c>
      <c r="AD428" s="94" t="n">
        <v>7640</v>
      </c>
      <c r="AE428" s="93" t="s">
        <v>2729</v>
      </c>
      <c r="AF428" s="93" t="s">
        <v>2729</v>
      </c>
      <c r="AG428" s="93" t="s">
        <v>2729</v>
      </c>
      <c r="AH428" s="93" t="s">
        <v>2729</v>
      </c>
      <c r="AI428" s="94" t="n">
        <v>6000</v>
      </c>
      <c r="AJ428" s="94" t="n">
        <v>6000</v>
      </c>
      <c r="AK428" s="94" t="n">
        <v>6000</v>
      </c>
      <c r="AL428" s="94" t="n">
        <v>6000</v>
      </c>
      <c r="AM428" s="94" t="n">
        <v>24000</v>
      </c>
      <c r="AN428" s="93" t="s">
        <v>283</v>
      </c>
      <c r="AO428" s="93" t="s">
        <v>283</v>
      </c>
      <c r="AP428" s="93" t="s">
        <v>283</v>
      </c>
      <c r="AQ428" s="93" t="s">
        <v>283</v>
      </c>
      <c r="AR428" s="94" t="n">
        <v>55</v>
      </c>
    </row>
    <row r="429" customFormat="false" ht="15.75" hidden="false" customHeight="false" outlineLevel="0" collapsed="false">
      <c r="A429" s="98" t="s">
        <v>142</v>
      </c>
      <c r="B429" s="98"/>
      <c r="C429" s="98"/>
      <c r="D429" s="98"/>
      <c r="E429" s="98"/>
      <c r="F429" s="98"/>
      <c r="G429" s="98" t="s">
        <v>452</v>
      </c>
      <c r="H429" s="98" t="s">
        <v>2664</v>
      </c>
      <c r="I429" s="98" t="s">
        <v>2665</v>
      </c>
      <c r="J429" s="98" t="s">
        <v>2666</v>
      </c>
      <c r="K429" s="98" t="s">
        <v>2667</v>
      </c>
      <c r="L429" s="98" t="s">
        <v>2668</v>
      </c>
      <c r="M429" s="98" t="s">
        <v>2669</v>
      </c>
      <c r="N429" s="98" t="s">
        <v>2670</v>
      </c>
      <c r="O429" s="98" t="s">
        <v>2730</v>
      </c>
      <c r="P429" s="98" t="s">
        <v>329</v>
      </c>
      <c r="Q429" s="98" t="s">
        <v>2731</v>
      </c>
      <c r="R429" s="98" t="s">
        <v>2732</v>
      </c>
      <c r="S429" s="98" t="s">
        <v>2733</v>
      </c>
      <c r="T429" s="98" t="s">
        <v>376</v>
      </c>
      <c r="U429" s="98" t="s">
        <v>332</v>
      </c>
      <c r="V429" s="98" t="s">
        <v>298</v>
      </c>
      <c r="W429" s="98" t="s">
        <v>299</v>
      </c>
      <c r="X429" s="98" t="s">
        <v>2734</v>
      </c>
      <c r="Y429" s="98" t="s">
        <v>2735</v>
      </c>
      <c r="Z429" s="101" t="s">
        <v>302</v>
      </c>
      <c r="AA429" s="102" t="n">
        <v>1036</v>
      </c>
      <c r="AB429" s="99" t="n">
        <v>2961</v>
      </c>
      <c r="AC429" s="99" t="n">
        <v>126</v>
      </c>
      <c r="AD429" s="99" t="n">
        <v>6617</v>
      </c>
      <c r="AE429" s="98" t="s">
        <v>283</v>
      </c>
      <c r="AF429" s="98" t="s">
        <v>283</v>
      </c>
      <c r="AG429" s="98" t="s">
        <v>283</v>
      </c>
      <c r="AH429" s="98" t="s">
        <v>283</v>
      </c>
      <c r="AI429" s="99" t="n">
        <v>0</v>
      </c>
      <c r="AJ429" s="99" t="n">
        <v>0</v>
      </c>
      <c r="AK429" s="99" t="n">
        <v>0</v>
      </c>
      <c r="AL429" s="99" t="n">
        <v>0</v>
      </c>
      <c r="AM429" s="99" t="n">
        <v>0</v>
      </c>
      <c r="AN429" s="98" t="s">
        <v>283</v>
      </c>
      <c r="AO429" s="98" t="s">
        <v>283</v>
      </c>
      <c r="AP429" s="98" t="s">
        <v>283</v>
      </c>
      <c r="AQ429" s="98" t="s">
        <v>283</v>
      </c>
      <c r="AR429" s="99" t="n">
        <v>154</v>
      </c>
    </row>
    <row r="430" customFormat="false" ht="15.75" hidden="false" customHeight="false" outlineLevel="0" collapsed="false">
      <c r="A430" s="93" t="s">
        <v>142</v>
      </c>
      <c r="B430" s="93"/>
      <c r="C430" s="93"/>
      <c r="D430" s="93"/>
      <c r="E430" s="93"/>
      <c r="F430" s="93"/>
      <c r="G430" s="93" t="s">
        <v>452</v>
      </c>
      <c r="H430" s="93" t="s">
        <v>2664</v>
      </c>
      <c r="I430" s="93" t="s">
        <v>2665</v>
      </c>
      <c r="J430" s="93" t="s">
        <v>2666</v>
      </c>
      <c r="K430" s="93" t="s">
        <v>2667</v>
      </c>
      <c r="L430" s="93" t="s">
        <v>2668</v>
      </c>
      <c r="M430" s="93" t="s">
        <v>2669</v>
      </c>
      <c r="N430" s="93" t="s">
        <v>2670</v>
      </c>
      <c r="O430" s="93" t="s">
        <v>2730</v>
      </c>
      <c r="P430" s="93" t="s">
        <v>329</v>
      </c>
      <c r="Q430" s="93" t="s">
        <v>2731</v>
      </c>
      <c r="R430" s="93" t="s">
        <v>2732</v>
      </c>
      <c r="S430" s="93" t="s">
        <v>2736</v>
      </c>
      <c r="T430" s="93" t="s">
        <v>433</v>
      </c>
      <c r="U430" s="93" t="s">
        <v>332</v>
      </c>
      <c r="V430" s="93" t="s">
        <v>298</v>
      </c>
      <c r="W430" s="93" t="s">
        <v>386</v>
      </c>
      <c r="X430" s="93" t="s">
        <v>2737</v>
      </c>
      <c r="Y430" s="93" t="s">
        <v>2738</v>
      </c>
      <c r="Z430" s="96" t="s">
        <v>302</v>
      </c>
      <c r="AA430" s="97" t="n">
        <v>1036</v>
      </c>
      <c r="AB430" s="94" t="n">
        <v>2961</v>
      </c>
      <c r="AC430" s="94" t="n">
        <v>126</v>
      </c>
      <c r="AD430" s="94" t="n">
        <v>8169</v>
      </c>
      <c r="AE430" s="93" t="s">
        <v>283</v>
      </c>
      <c r="AF430" s="93" t="s">
        <v>283</v>
      </c>
      <c r="AG430" s="93" t="s">
        <v>283</v>
      </c>
      <c r="AH430" s="93" t="s">
        <v>283</v>
      </c>
      <c r="AI430" s="94" t="n">
        <v>0</v>
      </c>
      <c r="AJ430" s="94" t="n">
        <v>0</v>
      </c>
      <c r="AK430" s="94" t="n">
        <v>0</v>
      </c>
      <c r="AL430" s="94" t="n">
        <v>0</v>
      </c>
      <c r="AM430" s="94" t="n">
        <v>0</v>
      </c>
      <c r="AN430" s="93" t="s">
        <v>283</v>
      </c>
      <c r="AO430" s="93" t="s">
        <v>283</v>
      </c>
      <c r="AP430" s="93" t="s">
        <v>283</v>
      </c>
      <c r="AQ430" s="93" t="s">
        <v>283</v>
      </c>
      <c r="AR430" s="94" t="n">
        <v>19971.72</v>
      </c>
    </row>
    <row r="431" customFormat="false" ht="15.75" hidden="false" customHeight="false" outlineLevel="0" collapsed="false">
      <c r="A431" s="98" t="s">
        <v>142</v>
      </c>
      <c r="B431" s="98"/>
      <c r="C431" s="98"/>
      <c r="D431" s="98"/>
      <c r="E431" s="98"/>
      <c r="F431" s="98"/>
      <c r="G431" s="98" t="s">
        <v>452</v>
      </c>
      <c r="H431" s="98" t="s">
        <v>2664</v>
      </c>
      <c r="I431" s="98" t="s">
        <v>2665</v>
      </c>
      <c r="J431" s="98" t="s">
        <v>2666</v>
      </c>
      <c r="K431" s="98" t="s">
        <v>2667</v>
      </c>
      <c r="L431" s="98" t="s">
        <v>2668</v>
      </c>
      <c r="M431" s="98" t="s">
        <v>2669</v>
      </c>
      <c r="N431" s="98" t="s">
        <v>2670</v>
      </c>
      <c r="O431" s="98" t="s">
        <v>2730</v>
      </c>
      <c r="P431" s="98" t="s">
        <v>329</v>
      </c>
      <c r="Q431" s="98" t="s">
        <v>2731</v>
      </c>
      <c r="R431" s="98" t="s">
        <v>2732</v>
      </c>
      <c r="S431" s="98" t="s">
        <v>2739</v>
      </c>
      <c r="T431" s="98" t="s">
        <v>376</v>
      </c>
      <c r="U431" s="98" t="s">
        <v>332</v>
      </c>
      <c r="V431" s="98" t="s">
        <v>298</v>
      </c>
      <c r="W431" s="98" t="s">
        <v>386</v>
      </c>
      <c r="X431" s="98" t="s">
        <v>2740</v>
      </c>
      <c r="Y431" s="98" t="s">
        <v>2738</v>
      </c>
      <c r="Z431" s="101" t="s">
        <v>302</v>
      </c>
      <c r="AA431" s="102" t="n">
        <v>1036</v>
      </c>
      <c r="AB431" s="99" t="n">
        <v>2961</v>
      </c>
      <c r="AC431" s="99" t="n">
        <v>126</v>
      </c>
      <c r="AD431" s="99" t="n">
        <v>8170</v>
      </c>
      <c r="AE431" s="98" t="s">
        <v>283</v>
      </c>
      <c r="AF431" s="98" t="s">
        <v>283</v>
      </c>
      <c r="AG431" s="98" t="s">
        <v>283</v>
      </c>
      <c r="AH431" s="98" t="s">
        <v>283</v>
      </c>
      <c r="AI431" s="99" t="n">
        <v>0</v>
      </c>
      <c r="AJ431" s="99" t="n">
        <v>0</v>
      </c>
      <c r="AK431" s="99" t="n">
        <v>0</v>
      </c>
      <c r="AL431" s="99" t="n">
        <v>0</v>
      </c>
      <c r="AM431" s="99" t="n">
        <v>0</v>
      </c>
      <c r="AN431" s="98" t="s">
        <v>283</v>
      </c>
      <c r="AO431" s="98" t="s">
        <v>283</v>
      </c>
      <c r="AP431" s="98" t="s">
        <v>283</v>
      </c>
      <c r="AQ431" s="98" t="s">
        <v>283</v>
      </c>
      <c r="AR431" s="99" t="n">
        <v>42</v>
      </c>
    </row>
    <row r="432" customFormat="false" ht="15.75" hidden="false" customHeight="false" outlineLevel="0" collapsed="false">
      <c r="A432" s="93" t="s">
        <v>142</v>
      </c>
      <c r="B432" s="94" t="n">
        <v>3120</v>
      </c>
      <c r="C432" s="93" t="s">
        <v>2741</v>
      </c>
      <c r="D432" s="95" t="s">
        <v>281</v>
      </c>
      <c r="E432" s="93" t="s">
        <v>1644</v>
      </c>
      <c r="F432" s="93" t="s">
        <v>2742</v>
      </c>
      <c r="G432" s="93" t="s">
        <v>452</v>
      </c>
      <c r="H432" s="93" t="s">
        <v>2664</v>
      </c>
      <c r="I432" s="93" t="s">
        <v>2665</v>
      </c>
      <c r="J432" s="93" t="s">
        <v>2666</v>
      </c>
      <c r="K432" s="93" t="s">
        <v>2667</v>
      </c>
      <c r="L432" s="93" t="s">
        <v>2668</v>
      </c>
      <c r="M432" s="93" t="s">
        <v>2669</v>
      </c>
      <c r="N432" s="93" t="s">
        <v>2670</v>
      </c>
      <c r="O432" s="93" t="s">
        <v>2730</v>
      </c>
      <c r="P432" s="93" t="s">
        <v>329</v>
      </c>
      <c r="Q432" s="93" t="s">
        <v>2731</v>
      </c>
      <c r="R432" s="93" t="s">
        <v>2732</v>
      </c>
      <c r="S432" s="93" t="s">
        <v>2743</v>
      </c>
      <c r="T432" s="93" t="s">
        <v>376</v>
      </c>
      <c r="U432" s="93" t="s">
        <v>297</v>
      </c>
      <c r="V432" s="93" t="s">
        <v>298</v>
      </c>
      <c r="W432" s="93" t="s">
        <v>299</v>
      </c>
      <c r="X432" s="93" t="s">
        <v>2744</v>
      </c>
      <c r="Y432" s="93" t="s">
        <v>2745</v>
      </c>
      <c r="Z432" s="96" t="s">
        <v>302</v>
      </c>
      <c r="AA432" s="97" t="n">
        <v>1036</v>
      </c>
      <c r="AB432" s="94" t="n">
        <v>2961</v>
      </c>
      <c r="AC432" s="94" t="n">
        <v>126</v>
      </c>
      <c r="AD432" s="94" t="n">
        <v>8618</v>
      </c>
      <c r="AE432" s="93" t="s">
        <v>1644</v>
      </c>
      <c r="AF432" s="93" t="s">
        <v>2746</v>
      </c>
      <c r="AG432" s="93" t="s">
        <v>2747</v>
      </c>
      <c r="AH432" s="93" t="s">
        <v>2748</v>
      </c>
      <c r="AI432" s="94" t="n">
        <v>1</v>
      </c>
      <c r="AJ432" s="94" t="n">
        <v>1</v>
      </c>
      <c r="AK432" s="94" t="n">
        <v>1</v>
      </c>
      <c r="AL432" s="94" t="n">
        <v>1</v>
      </c>
      <c r="AM432" s="94" t="n">
        <v>4</v>
      </c>
      <c r="AN432" s="93" t="s">
        <v>2749</v>
      </c>
      <c r="AO432" s="93" t="s">
        <v>283</v>
      </c>
      <c r="AP432" s="93" t="s">
        <v>2750</v>
      </c>
      <c r="AQ432" s="93" t="s">
        <v>2751</v>
      </c>
      <c r="AR432" s="94" t="n">
        <v>3</v>
      </c>
    </row>
    <row r="433" customFormat="false" ht="15.75" hidden="false" customHeight="false" outlineLevel="0" collapsed="false">
      <c r="A433" s="98" t="s">
        <v>142</v>
      </c>
      <c r="B433" s="98"/>
      <c r="C433" s="98"/>
      <c r="D433" s="98"/>
      <c r="E433" s="98"/>
      <c r="F433" s="98"/>
      <c r="G433" s="98" t="s">
        <v>452</v>
      </c>
      <c r="H433" s="98" t="s">
        <v>2664</v>
      </c>
      <c r="I433" s="98" t="s">
        <v>2665</v>
      </c>
      <c r="J433" s="98" t="s">
        <v>2666</v>
      </c>
      <c r="K433" s="98" t="s">
        <v>2667</v>
      </c>
      <c r="L433" s="98" t="s">
        <v>2668</v>
      </c>
      <c r="M433" s="98" t="s">
        <v>2669</v>
      </c>
      <c r="N433" s="98" t="s">
        <v>2670</v>
      </c>
      <c r="O433" s="98" t="s">
        <v>2730</v>
      </c>
      <c r="P433" s="98" t="s">
        <v>329</v>
      </c>
      <c r="Q433" s="98" t="s">
        <v>2731</v>
      </c>
      <c r="R433" s="98" t="s">
        <v>2732</v>
      </c>
      <c r="S433" s="98" t="s">
        <v>2752</v>
      </c>
      <c r="T433" s="98" t="s">
        <v>376</v>
      </c>
      <c r="U433" s="98" t="s">
        <v>332</v>
      </c>
      <c r="V433" s="98" t="s">
        <v>818</v>
      </c>
      <c r="W433" s="98" t="s">
        <v>299</v>
      </c>
      <c r="X433" s="98" t="s">
        <v>2753</v>
      </c>
      <c r="Y433" s="98" t="s">
        <v>2754</v>
      </c>
      <c r="Z433" s="101" t="s">
        <v>302</v>
      </c>
      <c r="AA433" s="102" t="n">
        <v>1036</v>
      </c>
      <c r="AB433" s="99" t="n">
        <v>2961</v>
      </c>
      <c r="AC433" s="99" t="n">
        <v>126</v>
      </c>
      <c r="AD433" s="99" t="n">
        <v>13420</v>
      </c>
      <c r="AE433" s="98" t="s">
        <v>283</v>
      </c>
      <c r="AF433" s="98" t="s">
        <v>283</v>
      </c>
      <c r="AG433" s="98" t="s">
        <v>283</v>
      </c>
      <c r="AH433" s="98" t="s">
        <v>283</v>
      </c>
      <c r="AI433" s="99" t="n">
        <v>0</v>
      </c>
      <c r="AJ433" s="99" t="n">
        <v>0</v>
      </c>
      <c r="AK433" s="99" t="n">
        <v>0</v>
      </c>
      <c r="AL433" s="99" t="n">
        <v>0</v>
      </c>
      <c r="AM433" s="99" t="n">
        <v>0</v>
      </c>
      <c r="AN433" s="98" t="s">
        <v>283</v>
      </c>
      <c r="AO433" s="98" t="s">
        <v>283</v>
      </c>
      <c r="AP433" s="98" t="s">
        <v>283</v>
      </c>
      <c r="AQ433" s="98" t="s">
        <v>283</v>
      </c>
      <c r="AR433" s="99" t="n">
        <v>5480</v>
      </c>
    </row>
    <row r="434" customFormat="false" ht="15.75" hidden="false" customHeight="false" outlineLevel="0" collapsed="false">
      <c r="A434" s="93" t="s">
        <v>142</v>
      </c>
      <c r="B434" s="94" t="n">
        <v>2456</v>
      </c>
      <c r="C434" s="93" t="s">
        <v>2755</v>
      </c>
      <c r="D434" s="95" t="s">
        <v>281</v>
      </c>
      <c r="E434" s="93" t="s">
        <v>2756</v>
      </c>
      <c r="F434" s="93" t="s">
        <v>2757</v>
      </c>
      <c r="G434" s="93" t="s">
        <v>452</v>
      </c>
      <c r="H434" s="93" t="s">
        <v>2664</v>
      </c>
      <c r="I434" s="93" t="s">
        <v>2665</v>
      </c>
      <c r="J434" s="93" t="s">
        <v>2666</v>
      </c>
      <c r="K434" s="93" t="s">
        <v>2667</v>
      </c>
      <c r="L434" s="93" t="s">
        <v>2668</v>
      </c>
      <c r="M434" s="93" t="s">
        <v>2669</v>
      </c>
      <c r="N434" s="93" t="s">
        <v>2670</v>
      </c>
      <c r="O434" s="93" t="s">
        <v>2730</v>
      </c>
      <c r="P434" s="93" t="s">
        <v>329</v>
      </c>
      <c r="Q434" s="93" t="s">
        <v>2731</v>
      </c>
      <c r="R434" s="93" t="s">
        <v>2732</v>
      </c>
      <c r="S434" s="93" t="s">
        <v>2758</v>
      </c>
      <c r="T434" s="93" t="s">
        <v>376</v>
      </c>
      <c r="U434" s="93" t="s">
        <v>297</v>
      </c>
      <c r="V434" s="93" t="s">
        <v>298</v>
      </c>
      <c r="W434" s="93" t="s">
        <v>299</v>
      </c>
      <c r="X434" s="93" t="s">
        <v>2759</v>
      </c>
      <c r="Y434" s="93" t="s">
        <v>2688</v>
      </c>
      <c r="Z434" s="96" t="s">
        <v>302</v>
      </c>
      <c r="AA434" s="97" t="n">
        <v>1036</v>
      </c>
      <c r="AB434" s="94" t="n">
        <v>2961</v>
      </c>
      <c r="AC434" s="94" t="n">
        <v>126</v>
      </c>
      <c r="AD434" s="94" t="n">
        <v>18051</v>
      </c>
      <c r="AE434" s="93" t="s">
        <v>2760</v>
      </c>
      <c r="AF434" s="93" t="s">
        <v>2761</v>
      </c>
      <c r="AG434" s="93" t="s">
        <v>2762</v>
      </c>
      <c r="AH434" s="93" t="s">
        <v>2763</v>
      </c>
      <c r="AI434" s="94" t="n">
        <v>1</v>
      </c>
      <c r="AJ434" s="94" t="n">
        <v>1</v>
      </c>
      <c r="AK434" s="94" t="n">
        <v>1</v>
      </c>
      <c r="AL434" s="94" t="n">
        <v>1</v>
      </c>
      <c r="AM434" s="94" t="n">
        <v>4</v>
      </c>
      <c r="AN434" s="93" t="s">
        <v>2757</v>
      </c>
      <c r="AO434" s="93" t="s">
        <v>283</v>
      </c>
      <c r="AP434" s="93" t="s">
        <v>2764</v>
      </c>
      <c r="AQ434" s="93" t="s">
        <v>2765</v>
      </c>
      <c r="AR434" s="94" t="n">
        <v>3</v>
      </c>
    </row>
    <row r="435" customFormat="false" ht="15.75" hidden="false" customHeight="false" outlineLevel="0" collapsed="false">
      <c r="A435" s="98" t="s">
        <v>142</v>
      </c>
      <c r="B435" s="98"/>
      <c r="C435" s="98"/>
      <c r="D435" s="98"/>
      <c r="E435" s="98"/>
      <c r="F435" s="98"/>
      <c r="G435" s="98" t="s">
        <v>452</v>
      </c>
      <c r="H435" s="98" t="s">
        <v>2664</v>
      </c>
      <c r="I435" s="98" t="s">
        <v>2665</v>
      </c>
      <c r="J435" s="98" t="s">
        <v>2666</v>
      </c>
      <c r="K435" s="98" t="s">
        <v>2667</v>
      </c>
      <c r="L435" s="98" t="s">
        <v>2668</v>
      </c>
      <c r="M435" s="98" t="s">
        <v>2669</v>
      </c>
      <c r="N435" s="98" t="s">
        <v>2670</v>
      </c>
      <c r="O435" s="98" t="s">
        <v>2730</v>
      </c>
      <c r="P435" s="98" t="s">
        <v>329</v>
      </c>
      <c r="Q435" s="98" t="s">
        <v>2731</v>
      </c>
      <c r="R435" s="98" t="s">
        <v>2732</v>
      </c>
      <c r="S435" s="98" t="s">
        <v>2766</v>
      </c>
      <c r="T435" s="98" t="s">
        <v>376</v>
      </c>
      <c r="U435" s="98" t="s">
        <v>332</v>
      </c>
      <c r="V435" s="98" t="s">
        <v>298</v>
      </c>
      <c r="W435" s="98" t="s">
        <v>299</v>
      </c>
      <c r="X435" s="98" t="s">
        <v>2767</v>
      </c>
      <c r="Y435" s="98" t="s">
        <v>2768</v>
      </c>
      <c r="Z435" s="101" t="s">
        <v>302</v>
      </c>
      <c r="AA435" s="102" t="n">
        <v>1036</v>
      </c>
      <c r="AB435" s="99" t="n">
        <v>2961</v>
      </c>
      <c r="AC435" s="99" t="n">
        <v>126</v>
      </c>
      <c r="AD435" s="99" t="n">
        <v>18708</v>
      </c>
      <c r="AE435" s="98" t="s">
        <v>283</v>
      </c>
      <c r="AF435" s="98" t="s">
        <v>283</v>
      </c>
      <c r="AG435" s="98" t="s">
        <v>283</v>
      </c>
      <c r="AH435" s="98" t="s">
        <v>283</v>
      </c>
      <c r="AI435" s="99" t="n">
        <v>0</v>
      </c>
      <c r="AJ435" s="99" t="n">
        <v>0</v>
      </c>
      <c r="AK435" s="99" t="n">
        <v>0</v>
      </c>
      <c r="AL435" s="99" t="n">
        <v>0</v>
      </c>
      <c r="AM435" s="99" t="n">
        <v>0</v>
      </c>
      <c r="AN435" s="98" t="s">
        <v>283</v>
      </c>
      <c r="AO435" s="98" t="s">
        <v>283</v>
      </c>
      <c r="AP435" s="98" t="s">
        <v>283</v>
      </c>
      <c r="AQ435" s="98" t="s">
        <v>283</v>
      </c>
      <c r="AR435" s="99" t="n">
        <v>62</v>
      </c>
    </row>
    <row r="436" customFormat="false" ht="15.75" hidden="false" customHeight="false" outlineLevel="0" collapsed="false">
      <c r="A436" s="93" t="s">
        <v>142</v>
      </c>
      <c r="B436" s="93"/>
      <c r="C436" s="93"/>
      <c r="D436" s="93"/>
      <c r="E436" s="93"/>
      <c r="F436" s="93"/>
      <c r="G436" s="93" t="s">
        <v>452</v>
      </c>
      <c r="H436" s="93" t="s">
        <v>2664</v>
      </c>
      <c r="I436" s="93" t="s">
        <v>2665</v>
      </c>
      <c r="J436" s="93" t="s">
        <v>2666</v>
      </c>
      <c r="K436" s="93" t="s">
        <v>2667</v>
      </c>
      <c r="L436" s="93" t="s">
        <v>2668</v>
      </c>
      <c r="M436" s="93" t="s">
        <v>2669</v>
      </c>
      <c r="N436" s="93" t="s">
        <v>2670</v>
      </c>
      <c r="O436" s="93" t="s">
        <v>2730</v>
      </c>
      <c r="P436" s="93" t="s">
        <v>329</v>
      </c>
      <c r="Q436" s="93" t="s">
        <v>2731</v>
      </c>
      <c r="R436" s="93" t="s">
        <v>2732</v>
      </c>
      <c r="S436" s="93" t="s">
        <v>2769</v>
      </c>
      <c r="T436" s="93" t="s">
        <v>312</v>
      </c>
      <c r="U436" s="93" t="s">
        <v>332</v>
      </c>
      <c r="V436" s="93" t="s">
        <v>298</v>
      </c>
      <c r="W436" s="93" t="s">
        <v>299</v>
      </c>
      <c r="X436" s="93" t="s">
        <v>2770</v>
      </c>
      <c r="Y436" s="93" t="s">
        <v>2771</v>
      </c>
      <c r="Z436" s="96" t="s">
        <v>302</v>
      </c>
      <c r="AA436" s="97" t="n">
        <v>1036</v>
      </c>
      <c r="AB436" s="94" t="n">
        <v>2961</v>
      </c>
      <c r="AC436" s="94" t="n">
        <v>126</v>
      </c>
      <c r="AD436" s="94" t="n">
        <v>19075</v>
      </c>
      <c r="AE436" s="93" t="s">
        <v>283</v>
      </c>
      <c r="AF436" s="93" t="s">
        <v>283</v>
      </c>
      <c r="AG436" s="93" t="s">
        <v>283</v>
      </c>
      <c r="AH436" s="93" t="s">
        <v>283</v>
      </c>
      <c r="AI436" s="94" t="n">
        <v>0</v>
      </c>
      <c r="AJ436" s="94" t="n">
        <v>0</v>
      </c>
      <c r="AK436" s="94" t="n">
        <v>0</v>
      </c>
      <c r="AL436" s="94" t="n">
        <v>0</v>
      </c>
      <c r="AM436" s="94" t="n">
        <v>0</v>
      </c>
      <c r="AN436" s="93" t="s">
        <v>283</v>
      </c>
      <c r="AO436" s="93" t="s">
        <v>283</v>
      </c>
      <c r="AP436" s="93" t="s">
        <v>283</v>
      </c>
      <c r="AQ436" s="93" t="s">
        <v>283</v>
      </c>
      <c r="AR436" s="94" t="n">
        <v>0</v>
      </c>
    </row>
    <row r="437" customFormat="false" ht="15.75" hidden="false" customHeight="false" outlineLevel="0" collapsed="false">
      <c r="A437" s="98" t="s">
        <v>142</v>
      </c>
      <c r="B437" s="98"/>
      <c r="C437" s="98"/>
      <c r="D437" s="98"/>
      <c r="E437" s="98"/>
      <c r="F437" s="98"/>
      <c r="G437" s="98" t="s">
        <v>452</v>
      </c>
      <c r="H437" s="98" t="s">
        <v>2664</v>
      </c>
      <c r="I437" s="98" t="s">
        <v>2665</v>
      </c>
      <c r="J437" s="98" t="s">
        <v>2666</v>
      </c>
      <c r="K437" s="98" t="s">
        <v>2667</v>
      </c>
      <c r="L437" s="98" t="s">
        <v>2668</v>
      </c>
      <c r="M437" s="98" t="s">
        <v>2669</v>
      </c>
      <c r="N437" s="98" t="s">
        <v>2670</v>
      </c>
      <c r="O437" s="98" t="s">
        <v>2730</v>
      </c>
      <c r="P437" s="98" t="s">
        <v>329</v>
      </c>
      <c r="Q437" s="98" t="s">
        <v>2731</v>
      </c>
      <c r="R437" s="98" t="s">
        <v>2732</v>
      </c>
      <c r="S437" s="98" t="s">
        <v>2772</v>
      </c>
      <c r="T437" s="98" t="s">
        <v>433</v>
      </c>
      <c r="U437" s="98" t="s">
        <v>332</v>
      </c>
      <c r="V437" s="98" t="s">
        <v>298</v>
      </c>
      <c r="W437" s="98" t="s">
        <v>299</v>
      </c>
      <c r="X437" s="98" t="s">
        <v>2773</v>
      </c>
      <c r="Y437" s="98" t="s">
        <v>2774</v>
      </c>
      <c r="Z437" s="101" t="s">
        <v>302</v>
      </c>
      <c r="AA437" s="102" t="n">
        <v>1036</v>
      </c>
      <c r="AB437" s="99" t="n">
        <v>2961</v>
      </c>
      <c r="AC437" s="99" t="n">
        <v>126</v>
      </c>
      <c r="AD437" s="99" t="n">
        <v>19110</v>
      </c>
      <c r="AE437" s="98" t="s">
        <v>283</v>
      </c>
      <c r="AF437" s="98" t="s">
        <v>283</v>
      </c>
      <c r="AG437" s="98" t="s">
        <v>283</v>
      </c>
      <c r="AH437" s="98" t="s">
        <v>283</v>
      </c>
      <c r="AI437" s="99" t="n">
        <v>0</v>
      </c>
      <c r="AJ437" s="99" t="n">
        <v>0</v>
      </c>
      <c r="AK437" s="99" t="n">
        <v>0</v>
      </c>
      <c r="AL437" s="99" t="n">
        <v>0</v>
      </c>
      <c r="AM437" s="99" t="n">
        <v>0</v>
      </c>
      <c r="AN437" s="98" t="s">
        <v>283</v>
      </c>
      <c r="AO437" s="98" t="s">
        <v>283</v>
      </c>
      <c r="AP437" s="98" t="s">
        <v>283</v>
      </c>
      <c r="AQ437" s="98" t="s">
        <v>283</v>
      </c>
      <c r="AR437" s="99" t="n">
        <v>0</v>
      </c>
    </row>
    <row r="438" customFormat="false" ht="15.75" hidden="false" customHeight="false" outlineLevel="0" collapsed="false">
      <c r="A438" s="93" t="s">
        <v>142</v>
      </c>
      <c r="B438" s="94" t="n">
        <v>3256</v>
      </c>
      <c r="C438" s="93" t="s">
        <v>2775</v>
      </c>
      <c r="D438" s="95" t="s">
        <v>281</v>
      </c>
      <c r="E438" s="93" t="s">
        <v>2776</v>
      </c>
      <c r="F438" s="93" t="s">
        <v>283</v>
      </c>
      <c r="G438" s="93" t="s">
        <v>452</v>
      </c>
      <c r="H438" s="93" t="s">
        <v>2664</v>
      </c>
      <c r="I438" s="93" t="s">
        <v>2665</v>
      </c>
      <c r="J438" s="93" t="s">
        <v>2666</v>
      </c>
      <c r="K438" s="93" t="s">
        <v>2667</v>
      </c>
      <c r="L438" s="93" t="s">
        <v>2668</v>
      </c>
      <c r="M438" s="93" t="s">
        <v>2669</v>
      </c>
      <c r="N438" s="93" t="s">
        <v>2670</v>
      </c>
      <c r="O438" s="93" t="s">
        <v>2777</v>
      </c>
      <c r="P438" s="93" t="s">
        <v>292</v>
      </c>
      <c r="Q438" s="93" t="s">
        <v>2778</v>
      </c>
      <c r="R438" s="93" t="s">
        <v>2779</v>
      </c>
      <c r="S438" s="93" t="s">
        <v>2780</v>
      </c>
      <c r="T438" s="93" t="s">
        <v>296</v>
      </c>
      <c r="U438" s="93" t="s">
        <v>297</v>
      </c>
      <c r="V438" s="93" t="s">
        <v>298</v>
      </c>
      <c r="W438" s="93" t="s">
        <v>386</v>
      </c>
      <c r="X438" s="93" t="s">
        <v>2781</v>
      </c>
      <c r="Y438" s="93" t="s">
        <v>2782</v>
      </c>
      <c r="Z438" s="96" t="s">
        <v>302</v>
      </c>
      <c r="AA438" s="97" t="n">
        <v>1036</v>
      </c>
      <c r="AB438" s="94" t="n">
        <v>2961</v>
      </c>
      <c r="AC438" s="94" t="n">
        <v>127</v>
      </c>
      <c r="AD438" s="94" t="n">
        <v>18047</v>
      </c>
      <c r="AE438" s="93" t="s">
        <v>2783</v>
      </c>
      <c r="AF438" s="93" t="s">
        <v>1172</v>
      </c>
      <c r="AG438" s="93" t="s">
        <v>283</v>
      </c>
      <c r="AH438" s="93" t="s">
        <v>283</v>
      </c>
      <c r="AI438" s="94" t="n">
        <v>80</v>
      </c>
      <c r="AJ438" s="94" t="n">
        <v>20</v>
      </c>
      <c r="AK438" s="94" t="n">
        <v>0</v>
      </c>
      <c r="AL438" s="94" t="n">
        <v>0</v>
      </c>
      <c r="AM438" s="94" t="n">
        <v>100</v>
      </c>
      <c r="AN438" s="93"/>
      <c r="AO438" s="93"/>
      <c r="AP438" s="93"/>
      <c r="AQ438" s="93"/>
      <c r="AR438" s="93"/>
    </row>
    <row r="439" customFormat="false" ht="15.75" hidden="false" customHeight="false" outlineLevel="0" collapsed="false">
      <c r="A439" s="98" t="s">
        <v>142</v>
      </c>
      <c r="B439" s="99" t="n">
        <v>3258</v>
      </c>
      <c r="C439" s="98" t="s">
        <v>2784</v>
      </c>
      <c r="D439" s="100" t="s">
        <v>281</v>
      </c>
      <c r="E439" s="98" t="s">
        <v>366</v>
      </c>
      <c r="F439" s="98" t="s">
        <v>283</v>
      </c>
      <c r="G439" s="98" t="s">
        <v>452</v>
      </c>
      <c r="H439" s="98" t="s">
        <v>2664</v>
      </c>
      <c r="I439" s="98" t="s">
        <v>2665</v>
      </c>
      <c r="J439" s="98" t="s">
        <v>2666</v>
      </c>
      <c r="K439" s="98" t="s">
        <v>2667</v>
      </c>
      <c r="L439" s="98" t="s">
        <v>2668</v>
      </c>
      <c r="M439" s="98" t="s">
        <v>2669</v>
      </c>
      <c r="N439" s="98" t="s">
        <v>2670</v>
      </c>
      <c r="O439" s="98" t="s">
        <v>2777</v>
      </c>
      <c r="P439" s="98" t="s">
        <v>292</v>
      </c>
      <c r="Q439" s="98" t="s">
        <v>2778</v>
      </c>
      <c r="R439" s="98" t="s">
        <v>2779</v>
      </c>
      <c r="S439" s="98" t="s">
        <v>2785</v>
      </c>
      <c r="T439" s="98" t="s">
        <v>312</v>
      </c>
      <c r="U439" s="98" t="s">
        <v>297</v>
      </c>
      <c r="V439" s="98" t="s">
        <v>298</v>
      </c>
      <c r="W439" s="98" t="s">
        <v>386</v>
      </c>
      <c r="X439" s="98" t="s">
        <v>2786</v>
      </c>
      <c r="Y439" s="98" t="s">
        <v>2196</v>
      </c>
      <c r="Z439" s="101" t="s">
        <v>302</v>
      </c>
      <c r="AA439" s="102" t="n">
        <v>1036</v>
      </c>
      <c r="AB439" s="99" t="n">
        <v>2961</v>
      </c>
      <c r="AC439" s="99" t="n">
        <v>127</v>
      </c>
      <c r="AD439" s="99" t="n">
        <v>18525</v>
      </c>
      <c r="AE439" s="98" t="s">
        <v>640</v>
      </c>
      <c r="AF439" s="98" t="s">
        <v>640</v>
      </c>
      <c r="AG439" s="98" t="s">
        <v>640</v>
      </c>
      <c r="AH439" s="98" t="s">
        <v>283</v>
      </c>
      <c r="AI439" s="99" t="n">
        <v>60</v>
      </c>
      <c r="AJ439" s="99" t="n">
        <v>60</v>
      </c>
      <c r="AK439" s="99" t="n">
        <v>69</v>
      </c>
      <c r="AL439" s="99" t="n">
        <v>0</v>
      </c>
      <c r="AM439" s="99" t="n">
        <v>189</v>
      </c>
      <c r="AN439" s="98"/>
      <c r="AO439" s="98"/>
      <c r="AP439" s="98"/>
      <c r="AQ439" s="98"/>
      <c r="AR439" s="98"/>
    </row>
    <row r="440" customFormat="false" ht="15.75" hidden="false" customHeight="false" outlineLevel="0" collapsed="false">
      <c r="A440" s="93" t="s">
        <v>142</v>
      </c>
      <c r="B440" s="94" t="n">
        <v>3259</v>
      </c>
      <c r="C440" s="93" t="s">
        <v>2787</v>
      </c>
      <c r="D440" s="95" t="s">
        <v>281</v>
      </c>
      <c r="E440" s="93" t="s">
        <v>737</v>
      </c>
      <c r="F440" s="93" t="s">
        <v>283</v>
      </c>
      <c r="G440" s="93" t="s">
        <v>452</v>
      </c>
      <c r="H440" s="93" t="s">
        <v>2664</v>
      </c>
      <c r="I440" s="93" t="s">
        <v>2665</v>
      </c>
      <c r="J440" s="93" t="s">
        <v>2666</v>
      </c>
      <c r="K440" s="93" t="s">
        <v>2667</v>
      </c>
      <c r="L440" s="93" t="s">
        <v>2668</v>
      </c>
      <c r="M440" s="93" t="s">
        <v>2669</v>
      </c>
      <c r="N440" s="93" t="s">
        <v>2670</v>
      </c>
      <c r="O440" s="93" t="s">
        <v>2777</v>
      </c>
      <c r="P440" s="93" t="s">
        <v>292</v>
      </c>
      <c r="Q440" s="93" t="s">
        <v>2778</v>
      </c>
      <c r="R440" s="93" t="s">
        <v>2779</v>
      </c>
      <c r="S440" s="93" t="s">
        <v>2788</v>
      </c>
      <c r="T440" s="93" t="s">
        <v>296</v>
      </c>
      <c r="U440" s="93" t="s">
        <v>297</v>
      </c>
      <c r="V440" s="93" t="s">
        <v>298</v>
      </c>
      <c r="W440" s="93" t="s">
        <v>386</v>
      </c>
      <c r="X440" s="93" t="s">
        <v>2789</v>
      </c>
      <c r="Y440" s="93" t="s">
        <v>2790</v>
      </c>
      <c r="Z440" s="96" t="s">
        <v>302</v>
      </c>
      <c r="AA440" s="97" t="n">
        <v>1036</v>
      </c>
      <c r="AB440" s="94" t="n">
        <v>2961</v>
      </c>
      <c r="AC440" s="94" t="n">
        <v>127</v>
      </c>
      <c r="AD440" s="94" t="n">
        <v>18984</v>
      </c>
      <c r="AE440" s="93" t="s">
        <v>2791</v>
      </c>
      <c r="AF440" s="93" t="s">
        <v>1881</v>
      </c>
      <c r="AG440" s="93" t="s">
        <v>283</v>
      </c>
      <c r="AH440" s="93" t="s">
        <v>283</v>
      </c>
      <c r="AI440" s="94" t="n">
        <v>80</v>
      </c>
      <c r="AJ440" s="94" t="n">
        <v>20</v>
      </c>
      <c r="AK440" s="94" t="n">
        <v>0</v>
      </c>
      <c r="AL440" s="94" t="n">
        <v>0</v>
      </c>
      <c r="AM440" s="94" t="n">
        <v>100</v>
      </c>
      <c r="AN440" s="93"/>
      <c r="AO440" s="93"/>
      <c r="AP440" s="93"/>
      <c r="AQ440" s="93"/>
      <c r="AR440" s="93"/>
    </row>
    <row r="441" customFormat="false" ht="15.75" hidden="false" customHeight="false" outlineLevel="0" collapsed="false">
      <c r="A441" s="98" t="s">
        <v>142</v>
      </c>
      <c r="B441" s="98"/>
      <c r="C441" s="98"/>
      <c r="D441" s="98"/>
      <c r="E441" s="98"/>
      <c r="F441" s="98"/>
      <c r="G441" s="98" t="s">
        <v>452</v>
      </c>
      <c r="H441" s="98" t="s">
        <v>2664</v>
      </c>
      <c r="I441" s="98" t="s">
        <v>2665</v>
      </c>
      <c r="J441" s="98" t="s">
        <v>2666</v>
      </c>
      <c r="K441" s="98" t="s">
        <v>2667</v>
      </c>
      <c r="L441" s="98" t="s">
        <v>2668</v>
      </c>
      <c r="M441" s="98" t="s">
        <v>2669</v>
      </c>
      <c r="N441" s="98" t="s">
        <v>2670</v>
      </c>
      <c r="O441" s="98" t="s">
        <v>2792</v>
      </c>
      <c r="P441" s="98" t="s">
        <v>329</v>
      </c>
      <c r="Q441" s="98" t="s">
        <v>2793</v>
      </c>
      <c r="R441" s="98" t="s">
        <v>2794</v>
      </c>
      <c r="S441" s="98" t="s">
        <v>2795</v>
      </c>
      <c r="T441" s="98" t="s">
        <v>376</v>
      </c>
      <c r="U441" s="98" t="s">
        <v>332</v>
      </c>
      <c r="V441" s="98" t="s">
        <v>599</v>
      </c>
      <c r="W441" s="98" t="s">
        <v>299</v>
      </c>
      <c r="X441" s="98" t="s">
        <v>2796</v>
      </c>
      <c r="Y441" s="98" t="s">
        <v>2797</v>
      </c>
      <c r="Z441" s="101" t="s">
        <v>302</v>
      </c>
      <c r="AA441" s="102" t="n">
        <v>1036</v>
      </c>
      <c r="AB441" s="99" t="n">
        <v>2961</v>
      </c>
      <c r="AC441" s="99" t="n">
        <v>128</v>
      </c>
      <c r="AD441" s="99" t="n">
        <v>8282</v>
      </c>
      <c r="AE441" s="98" t="s">
        <v>283</v>
      </c>
      <c r="AF441" s="98" t="s">
        <v>283</v>
      </c>
      <c r="AG441" s="98" t="s">
        <v>283</v>
      </c>
      <c r="AH441" s="98" t="s">
        <v>283</v>
      </c>
      <c r="AI441" s="99" t="n">
        <v>0</v>
      </c>
      <c r="AJ441" s="99" t="n">
        <v>0</v>
      </c>
      <c r="AK441" s="99" t="n">
        <v>0</v>
      </c>
      <c r="AL441" s="99" t="n">
        <v>0</v>
      </c>
      <c r="AM441" s="99" t="n">
        <v>0</v>
      </c>
      <c r="AN441" s="98" t="s">
        <v>283</v>
      </c>
      <c r="AO441" s="98" t="s">
        <v>283</v>
      </c>
      <c r="AP441" s="98" t="s">
        <v>283</v>
      </c>
      <c r="AQ441" s="98" t="s">
        <v>283</v>
      </c>
      <c r="AR441" s="99" t="n">
        <v>487442</v>
      </c>
    </row>
    <row r="442" customFormat="false" ht="15.75" hidden="false" customHeight="false" outlineLevel="0" collapsed="false">
      <c r="A442" s="93" t="s">
        <v>142</v>
      </c>
      <c r="B442" s="93"/>
      <c r="C442" s="93"/>
      <c r="D442" s="93"/>
      <c r="E442" s="93"/>
      <c r="F442" s="93"/>
      <c r="G442" s="93" t="s">
        <v>452</v>
      </c>
      <c r="H442" s="93" t="s">
        <v>2664</v>
      </c>
      <c r="I442" s="93" t="s">
        <v>2665</v>
      </c>
      <c r="J442" s="93" t="s">
        <v>2666</v>
      </c>
      <c r="K442" s="93" t="s">
        <v>2667</v>
      </c>
      <c r="L442" s="93" t="s">
        <v>2668</v>
      </c>
      <c r="M442" s="93" t="s">
        <v>2669</v>
      </c>
      <c r="N442" s="93" t="s">
        <v>2670</v>
      </c>
      <c r="O442" s="93" t="s">
        <v>2792</v>
      </c>
      <c r="P442" s="93" t="s">
        <v>329</v>
      </c>
      <c r="Q442" s="93" t="s">
        <v>2793</v>
      </c>
      <c r="R442" s="93" t="s">
        <v>2794</v>
      </c>
      <c r="S442" s="93" t="s">
        <v>2798</v>
      </c>
      <c r="T442" s="93" t="s">
        <v>376</v>
      </c>
      <c r="U442" s="93" t="s">
        <v>332</v>
      </c>
      <c r="V442" s="93" t="s">
        <v>298</v>
      </c>
      <c r="W442" s="93" t="s">
        <v>299</v>
      </c>
      <c r="X442" s="93" t="s">
        <v>2799</v>
      </c>
      <c r="Y442" s="93" t="s">
        <v>2800</v>
      </c>
      <c r="Z442" s="96" t="s">
        <v>302</v>
      </c>
      <c r="AA442" s="97" t="n">
        <v>1036</v>
      </c>
      <c r="AB442" s="94" t="n">
        <v>2961</v>
      </c>
      <c r="AC442" s="94" t="n">
        <v>128</v>
      </c>
      <c r="AD442" s="94" t="n">
        <v>18519</v>
      </c>
      <c r="AE442" s="93" t="s">
        <v>283</v>
      </c>
      <c r="AF442" s="93" t="s">
        <v>283</v>
      </c>
      <c r="AG442" s="93" t="s">
        <v>283</v>
      </c>
      <c r="AH442" s="93" t="s">
        <v>283</v>
      </c>
      <c r="AI442" s="94" t="n">
        <v>0</v>
      </c>
      <c r="AJ442" s="94" t="n">
        <v>0</v>
      </c>
      <c r="AK442" s="94" t="n">
        <v>0</v>
      </c>
      <c r="AL442" s="94" t="n">
        <v>0</v>
      </c>
      <c r="AM442" s="94" t="n">
        <v>0</v>
      </c>
      <c r="AN442" s="93" t="s">
        <v>283</v>
      </c>
      <c r="AO442" s="93" t="s">
        <v>283</v>
      </c>
      <c r="AP442" s="93" t="s">
        <v>283</v>
      </c>
      <c r="AQ442" s="93" t="s">
        <v>283</v>
      </c>
      <c r="AR442" s="94" t="n">
        <v>6140</v>
      </c>
    </row>
    <row r="443" customFormat="false" ht="15.75" hidden="false" customHeight="false" outlineLevel="0" collapsed="false">
      <c r="A443" s="98" t="s">
        <v>142</v>
      </c>
      <c r="B443" s="99" t="n">
        <v>2457</v>
      </c>
      <c r="C443" s="98" t="s">
        <v>2801</v>
      </c>
      <c r="D443" s="100" t="s">
        <v>281</v>
      </c>
      <c r="E443" s="98" t="s">
        <v>2802</v>
      </c>
      <c r="F443" s="98" t="s">
        <v>2803</v>
      </c>
      <c r="G443" s="98" t="s">
        <v>452</v>
      </c>
      <c r="H443" s="98" t="s">
        <v>2664</v>
      </c>
      <c r="I443" s="98" t="s">
        <v>2665</v>
      </c>
      <c r="J443" s="98" t="s">
        <v>2666</v>
      </c>
      <c r="K443" s="98" t="s">
        <v>2667</v>
      </c>
      <c r="L443" s="98" t="s">
        <v>2668</v>
      </c>
      <c r="M443" s="98" t="s">
        <v>2669</v>
      </c>
      <c r="N443" s="98" t="s">
        <v>2670</v>
      </c>
      <c r="O443" s="98" t="s">
        <v>2792</v>
      </c>
      <c r="P443" s="98" t="s">
        <v>329</v>
      </c>
      <c r="Q443" s="98" t="s">
        <v>2793</v>
      </c>
      <c r="R443" s="98" t="s">
        <v>2794</v>
      </c>
      <c r="S443" s="98" t="s">
        <v>2804</v>
      </c>
      <c r="T443" s="98" t="s">
        <v>312</v>
      </c>
      <c r="U443" s="98" t="s">
        <v>297</v>
      </c>
      <c r="V443" s="98" t="s">
        <v>298</v>
      </c>
      <c r="W443" s="98" t="s">
        <v>299</v>
      </c>
      <c r="X443" s="98" t="s">
        <v>2805</v>
      </c>
      <c r="Y443" s="98" t="s">
        <v>2688</v>
      </c>
      <c r="Z443" s="101" t="s">
        <v>302</v>
      </c>
      <c r="AA443" s="102" t="n">
        <v>1036</v>
      </c>
      <c r="AB443" s="99" t="n">
        <v>2961</v>
      </c>
      <c r="AC443" s="99" t="n">
        <v>128</v>
      </c>
      <c r="AD443" s="99" t="n">
        <v>18709</v>
      </c>
      <c r="AE443" s="98" t="s">
        <v>2806</v>
      </c>
      <c r="AF443" s="98" t="s">
        <v>2807</v>
      </c>
      <c r="AG443" s="98" t="s">
        <v>2808</v>
      </c>
      <c r="AH443" s="98" t="s">
        <v>2809</v>
      </c>
      <c r="AI443" s="99" t="n">
        <v>1</v>
      </c>
      <c r="AJ443" s="99" t="n">
        <v>1</v>
      </c>
      <c r="AK443" s="99" t="n">
        <v>1</v>
      </c>
      <c r="AL443" s="99" t="n">
        <v>1</v>
      </c>
      <c r="AM443" s="99" t="n">
        <v>4</v>
      </c>
      <c r="AN443" s="98"/>
      <c r="AO443" s="98"/>
      <c r="AP443" s="98"/>
      <c r="AQ443" s="98"/>
      <c r="AR443" s="98"/>
    </row>
    <row r="444" customFormat="false" ht="15.75" hidden="false" customHeight="false" outlineLevel="0" collapsed="false">
      <c r="A444" s="93" t="s">
        <v>142</v>
      </c>
      <c r="B444" s="93"/>
      <c r="C444" s="93"/>
      <c r="D444" s="93"/>
      <c r="E444" s="93"/>
      <c r="F444" s="93"/>
      <c r="G444" s="93" t="s">
        <v>452</v>
      </c>
      <c r="H444" s="93" t="s">
        <v>2664</v>
      </c>
      <c r="I444" s="93" t="s">
        <v>2665</v>
      </c>
      <c r="J444" s="93" t="s">
        <v>2666</v>
      </c>
      <c r="K444" s="93" t="s">
        <v>2667</v>
      </c>
      <c r="L444" s="93" t="s">
        <v>2668</v>
      </c>
      <c r="M444" s="93" t="s">
        <v>2669</v>
      </c>
      <c r="N444" s="93" t="s">
        <v>2670</v>
      </c>
      <c r="O444" s="93" t="s">
        <v>2792</v>
      </c>
      <c r="P444" s="93" t="s">
        <v>329</v>
      </c>
      <c r="Q444" s="93" t="s">
        <v>2793</v>
      </c>
      <c r="R444" s="93" t="s">
        <v>2794</v>
      </c>
      <c r="S444" s="93" t="s">
        <v>2810</v>
      </c>
      <c r="T444" s="93" t="s">
        <v>312</v>
      </c>
      <c r="U444" s="93" t="s">
        <v>332</v>
      </c>
      <c r="V444" s="93" t="s">
        <v>298</v>
      </c>
      <c r="W444" s="93" t="s">
        <v>299</v>
      </c>
      <c r="X444" s="93" t="s">
        <v>2811</v>
      </c>
      <c r="Y444" s="93" t="s">
        <v>2812</v>
      </c>
      <c r="Z444" s="96" t="s">
        <v>302</v>
      </c>
      <c r="AA444" s="97" t="n">
        <v>1036</v>
      </c>
      <c r="AB444" s="94" t="n">
        <v>2961</v>
      </c>
      <c r="AC444" s="94" t="n">
        <v>128</v>
      </c>
      <c r="AD444" s="94" t="n">
        <v>18962</v>
      </c>
      <c r="AE444" s="93" t="s">
        <v>283</v>
      </c>
      <c r="AF444" s="93" t="s">
        <v>283</v>
      </c>
      <c r="AG444" s="93" t="s">
        <v>283</v>
      </c>
      <c r="AH444" s="93" t="s">
        <v>283</v>
      </c>
      <c r="AI444" s="94" t="n">
        <v>0</v>
      </c>
      <c r="AJ444" s="94" t="n">
        <v>0</v>
      </c>
      <c r="AK444" s="94" t="n">
        <v>0</v>
      </c>
      <c r="AL444" s="94" t="n">
        <v>0</v>
      </c>
      <c r="AM444" s="94" t="n">
        <v>0</v>
      </c>
      <c r="AN444" s="93"/>
      <c r="AO444" s="93"/>
      <c r="AP444" s="93"/>
      <c r="AQ444" s="93"/>
      <c r="AR444" s="93"/>
    </row>
    <row r="445" customFormat="false" ht="15.75" hidden="false" customHeight="false" outlineLevel="0" collapsed="false">
      <c r="A445" s="98" t="s">
        <v>189</v>
      </c>
      <c r="B445" s="98"/>
      <c r="C445" s="98"/>
      <c r="D445" s="98"/>
      <c r="E445" s="98"/>
      <c r="F445" s="98"/>
      <c r="G445" s="98" t="s">
        <v>1621</v>
      </c>
      <c r="H445" s="98" t="s">
        <v>1622</v>
      </c>
      <c r="I445" s="98" t="s">
        <v>2813</v>
      </c>
      <c r="J445" s="98" t="s">
        <v>2814</v>
      </c>
      <c r="K445" s="98" t="s">
        <v>2815</v>
      </c>
      <c r="L445" s="98" t="s">
        <v>2816</v>
      </c>
      <c r="M445" s="98" t="s">
        <v>2817</v>
      </c>
      <c r="N445" s="98" t="s">
        <v>190</v>
      </c>
      <c r="O445" s="98" t="s">
        <v>2818</v>
      </c>
      <c r="P445" s="98" t="s">
        <v>329</v>
      </c>
      <c r="Q445" s="98" t="s">
        <v>352</v>
      </c>
      <c r="R445" s="98" t="s">
        <v>2819</v>
      </c>
      <c r="S445" s="98" t="s">
        <v>2820</v>
      </c>
      <c r="T445" s="98" t="s">
        <v>376</v>
      </c>
      <c r="U445" s="98" t="s">
        <v>332</v>
      </c>
      <c r="V445" s="98" t="s">
        <v>298</v>
      </c>
      <c r="W445" s="98" t="s">
        <v>299</v>
      </c>
      <c r="X445" s="98" t="s">
        <v>2821</v>
      </c>
      <c r="Y445" s="98" t="s">
        <v>2822</v>
      </c>
      <c r="Z445" s="101" t="s">
        <v>302</v>
      </c>
      <c r="AA445" s="102" t="n">
        <v>1040</v>
      </c>
      <c r="AB445" s="99" t="n">
        <v>1800</v>
      </c>
      <c r="AC445" s="99" t="n">
        <v>129</v>
      </c>
      <c r="AD445" s="99" t="n">
        <v>10041</v>
      </c>
      <c r="AE445" s="98" t="s">
        <v>283</v>
      </c>
      <c r="AF445" s="98" t="s">
        <v>283</v>
      </c>
      <c r="AG445" s="98" t="s">
        <v>283</v>
      </c>
      <c r="AH445" s="98" t="s">
        <v>283</v>
      </c>
      <c r="AI445" s="99" t="n">
        <v>0</v>
      </c>
      <c r="AJ445" s="99" t="n">
        <v>0</v>
      </c>
      <c r="AK445" s="99" t="n">
        <v>0</v>
      </c>
      <c r="AL445" s="99" t="n">
        <v>0</v>
      </c>
      <c r="AM445" s="99" t="n">
        <v>0</v>
      </c>
      <c r="AN445" s="98"/>
      <c r="AO445" s="98"/>
      <c r="AP445" s="98"/>
      <c r="AQ445" s="98"/>
      <c r="AR445" s="98"/>
    </row>
    <row r="446" customFormat="false" ht="15.75" hidden="false" customHeight="false" outlineLevel="0" collapsed="false">
      <c r="A446" s="93" t="s">
        <v>189</v>
      </c>
      <c r="B446" s="93"/>
      <c r="C446" s="93"/>
      <c r="D446" s="93"/>
      <c r="E446" s="93"/>
      <c r="F446" s="93"/>
      <c r="G446" s="93" t="s">
        <v>1621</v>
      </c>
      <c r="H446" s="93" t="s">
        <v>1622</v>
      </c>
      <c r="I446" s="93" t="s">
        <v>2813</v>
      </c>
      <c r="J446" s="93" t="s">
        <v>2814</v>
      </c>
      <c r="K446" s="93" t="s">
        <v>2815</v>
      </c>
      <c r="L446" s="93" t="s">
        <v>2816</v>
      </c>
      <c r="M446" s="93" t="s">
        <v>2817</v>
      </c>
      <c r="N446" s="93" t="s">
        <v>190</v>
      </c>
      <c r="O446" s="93" t="s">
        <v>2818</v>
      </c>
      <c r="P446" s="93" t="s">
        <v>329</v>
      </c>
      <c r="Q446" s="93" t="s">
        <v>352</v>
      </c>
      <c r="R446" s="93" t="s">
        <v>2819</v>
      </c>
      <c r="S446" s="93" t="s">
        <v>2823</v>
      </c>
      <c r="T446" s="93" t="s">
        <v>376</v>
      </c>
      <c r="U446" s="93" t="s">
        <v>332</v>
      </c>
      <c r="V446" s="93" t="s">
        <v>298</v>
      </c>
      <c r="W446" s="93" t="s">
        <v>299</v>
      </c>
      <c r="X446" s="93" t="s">
        <v>2824</v>
      </c>
      <c r="Y446" s="93" t="s">
        <v>2822</v>
      </c>
      <c r="Z446" s="96" t="s">
        <v>302</v>
      </c>
      <c r="AA446" s="97" t="n">
        <v>1040</v>
      </c>
      <c r="AB446" s="94" t="n">
        <v>1800</v>
      </c>
      <c r="AC446" s="94" t="n">
        <v>129</v>
      </c>
      <c r="AD446" s="94" t="n">
        <v>10043</v>
      </c>
      <c r="AE446" s="93" t="s">
        <v>283</v>
      </c>
      <c r="AF446" s="93" t="s">
        <v>283</v>
      </c>
      <c r="AG446" s="93" t="s">
        <v>283</v>
      </c>
      <c r="AH446" s="93" t="s">
        <v>283</v>
      </c>
      <c r="AI446" s="94" t="n">
        <v>0</v>
      </c>
      <c r="AJ446" s="94" t="n">
        <v>0</v>
      </c>
      <c r="AK446" s="94" t="n">
        <v>0</v>
      </c>
      <c r="AL446" s="94" t="n">
        <v>0</v>
      </c>
      <c r="AM446" s="94" t="n">
        <v>0</v>
      </c>
      <c r="AN446" s="93"/>
      <c r="AO446" s="93"/>
      <c r="AP446" s="93"/>
      <c r="AQ446" s="93"/>
      <c r="AR446" s="93"/>
    </row>
    <row r="447" customFormat="false" ht="15.75" hidden="false" customHeight="false" outlineLevel="0" collapsed="false">
      <c r="A447" s="98" t="s">
        <v>189</v>
      </c>
      <c r="B447" s="98"/>
      <c r="C447" s="98"/>
      <c r="D447" s="98"/>
      <c r="E447" s="98"/>
      <c r="F447" s="98"/>
      <c r="G447" s="98" t="s">
        <v>1621</v>
      </c>
      <c r="H447" s="98" t="s">
        <v>1622</v>
      </c>
      <c r="I447" s="98" t="s">
        <v>2813</v>
      </c>
      <c r="J447" s="98" t="s">
        <v>2814</v>
      </c>
      <c r="K447" s="98" t="s">
        <v>2815</v>
      </c>
      <c r="L447" s="98" t="s">
        <v>2816</v>
      </c>
      <c r="M447" s="98" t="s">
        <v>2817</v>
      </c>
      <c r="N447" s="98" t="s">
        <v>190</v>
      </c>
      <c r="O447" s="98" t="s">
        <v>2818</v>
      </c>
      <c r="P447" s="98" t="s">
        <v>329</v>
      </c>
      <c r="Q447" s="98" t="s">
        <v>352</v>
      </c>
      <c r="R447" s="98" t="s">
        <v>2819</v>
      </c>
      <c r="S447" s="98" t="s">
        <v>2825</v>
      </c>
      <c r="T447" s="98" t="s">
        <v>376</v>
      </c>
      <c r="U447" s="98" t="s">
        <v>332</v>
      </c>
      <c r="V447" s="98" t="s">
        <v>298</v>
      </c>
      <c r="W447" s="98" t="s">
        <v>299</v>
      </c>
      <c r="X447" s="98" t="s">
        <v>2826</v>
      </c>
      <c r="Y447" s="98" t="s">
        <v>2822</v>
      </c>
      <c r="Z447" s="101" t="s">
        <v>302</v>
      </c>
      <c r="AA447" s="102" t="n">
        <v>1040</v>
      </c>
      <c r="AB447" s="99" t="n">
        <v>1800</v>
      </c>
      <c r="AC447" s="99" t="n">
        <v>129</v>
      </c>
      <c r="AD447" s="99" t="n">
        <v>10681</v>
      </c>
      <c r="AE447" s="98" t="s">
        <v>283</v>
      </c>
      <c r="AF447" s="98" t="s">
        <v>283</v>
      </c>
      <c r="AG447" s="98" t="s">
        <v>283</v>
      </c>
      <c r="AH447" s="98" t="s">
        <v>283</v>
      </c>
      <c r="AI447" s="99" t="n">
        <v>0</v>
      </c>
      <c r="AJ447" s="99" t="n">
        <v>0</v>
      </c>
      <c r="AK447" s="99" t="n">
        <v>0</v>
      </c>
      <c r="AL447" s="99" t="n">
        <v>0</v>
      </c>
      <c r="AM447" s="99" t="n">
        <v>0</v>
      </c>
      <c r="AN447" s="98" t="s">
        <v>283</v>
      </c>
      <c r="AO447" s="98" t="s">
        <v>283</v>
      </c>
      <c r="AP447" s="98" t="s">
        <v>283</v>
      </c>
      <c r="AQ447" s="98" t="s">
        <v>283</v>
      </c>
      <c r="AR447" s="99" t="n">
        <v>1511</v>
      </c>
    </row>
    <row r="448" customFormat="false" ht="15.75" hidden="false" customHeight="false" outlineLevel="0" collapsed="false">
      <c r="A448" s="93" t="s">
        <v>189</v>
      </c>
      <c r="B448" s="93"/>
      <c r="C448" s="93"/>
      <c r="D448" s="93"/>
      <c r="E448" s="93"/>
      <c r="F448" s="93"/>
      <c r="G448" s="93" t="s">
        <v>1621</v>
      </c>
      <c r="H448" s="93" t="s">
        <v>1622</v>
      </c>
      <c r="I448" s="93" t="s">
        <v>2813</v>
      </c>
      <c r="J448" s="93" t="s">
        <v>2814</v>
      </c>
      <c r="K448" s="93" t="s">
        <v>2815</v>
      </c>
      <c r="L448" s="93" t="s">
        <v>2816</v>
      </c>
      <c r="M448" s="93" t="s">
        <v>2817</v>
      </c>
      <c r="N448" s="93" t="s">
        <v>190</v>
      </c>
      <c r="O448" s="93" t="s">
        <v>2818</v>
      </c>
      <c r="P448" s="93" t="s">
        <v>329</v>
      </c>
      <c r="Q448" s="93" t="s">
        <v>352</v>
      </c>
      <c r="R448" s="93" t="s">
        <v>2819</v>
      </c>
      <c r="S448" s="93" t="s">
        <v>2827</v>
      </c>
      <c r="T448" s="93" t="s">
        <v>376</v>
      </c>
      <c r="U448" s="93" t="s">
        <v>332</v>
      </c>
      <c r="V448" s="93" t="s">
        <v>298</v>
      </c>
      <c r="W448" s="93" t="s">
        <v>299</v>
      </c>
      <c r="X448" s="93" t="s">
        <v>2828</v>
      </c>
      <c r="Y448" s="93" t="s">
        <v>2829</v>
      </c>
      <c r="Z448" s="96" t="s">
        <v>302</v>
      </c>
      <c r="AA448" s="97" t="n">
        <v>1040</v>
      </c>
      <c r="AB448" s="94" t="n">
        <v>1800</v>
      </c>
      <c r="AC448" s="94" t="n">
        <v>129</v>
      </c>
      <c r="AD448" s="94" t="n">
        <v>10682</v>
      </c>
      <c r="AE448" s="93" t="s">
        <v>283</v>
      </c>
      <c r="AF448" s="93" t="s">
        <v>283</v>
      </c>
      <c r="AG448" s="93" t="s">
        <v>283</v>
      </c>
      <c r="AH448" s="93" t="s">
        <v>283</v>
      </c>
      <c r="AI448" s="94" t="n">
        <v>0</v>
      </c>
      <c r="AJ448" s="94" t="n">
        <v>0</v>
      </c>
      <c r="AK448" s="94" t="n">
        <v>0</v>
      </c>
      <c r="AL448" s="94" t="n">
        <v>0</v>
      </c>
      <c r="AM448" s="94" t="n">
        <v>0</v>
      </c>
      <c r="AN448" s="93" t="s">
        <v>283</v>
      </c>
      <c r="AO448" s="93" t="s">
        <v>283</v>
      </c>
      <c r="AP448" s="93" t="s">
        <v>283</v>
      </c>
      <c r="AQ448" s="93" t="s">
        <v>283</v>
      </c>
      <c r="AR448" s="94" t="n">
        <v>983</v>
      </c>
    </row>
    <row r="449" customFormat="false" ht="15.75" hidden="false" customHeight="false" outlineLevel="0" collapsed="false">
      <c r="A449" s="98" t="s">
        <v>189</v>
      </c>
      <c r="B449" s="98"/>
      <c r="C449" s="98"/>
      <c r="D449" s="98"/>
      <c r="E449" s="98"/>
      <c r="F449" s="98"/>
      <c r="G449" s="98" t="s">
        <v>1621</v>
      </c>
      <c r="H449" s="98" t="s">
        <v>1622</v>
      </c>
      <c r="I449" s="98" t="s">
        <v>2813</v>
      </c>
      <c r="J449" s="98" t="s">
        <v>2814</v>
      </c>
      <c r="K449" s="98" t="s">
        <v>2815</v>
      </c>
      <c r="L449" s="98" t="s">
        <v>2816</v>
      </c>
      <c r="M449" s="98" t="s">
        <v>2817</v>
      </c>
      <c r="N449" s="98" t="s">
        <v>190</v>
      </c>
      <c r="O449" s="98" t="s">
        <v>2818</v>
      </c>
      <c r="P449" s="98" t="s">
        <v>329</v>
      </c>
      <c r="Q449" s="98" t="s">
        <v>352</v>
      </c>
      <c r="R449" s="98" t="s">
        <v>2819</v>
      </c>
      <c r="S449" s="98" t="s">
        <v>2830</v>
      </c>
      <c r="T449" s="98" t="s">
        <v>376</v>
      </c>
      <c r="U449" s="98" t="s">
        <v>332</v>
      </c>
      <c r="V449" s="98" t="s">
        <v>298</v>
      </c>
      <c r="W449" s="98" t="s">
        <v>299</v>
      </c>
      <c r="X449" s="98" t="s">
        <v>2831</v>
      </c>
      <c r="Y449" s="98" t="s">
        <v>2822</v>
      </c>
      <c r="Z449" s="101" t="s">
        <v>302</v>
      </c>
      <c r="AA449" s="102" t="n">
        <v>1040</v>
      </c>
      <c r="AB449" s="99" t="n">
        <v>1800</v>
      </c>
      <c r="AC449" s="99" t="n">
        <v>129</v>
      </c>
      <c r="AD449" s="99" t="n">
        <v>10685</v>
      </c>
      <c r="AE449" s="98" t="s">
        <v>283</v>
      </c>
      <c r="AF449" s="98" t="s">
        <v>283</v>
      </c>
      <c r="AG449" s="98" t="s">
        <v>283</v>
      </c>
      <c r="AH449" s="98" t="s">
        <v>283</v>
      </c>
      <c r="AI449" s="99" t="n">
        <v>0</v>
      </c>
      <c r="AJ449" s="99" t="n">
        <v>0</v>
      </c>
      <c r="AK449" s="99" t="n">
        <v>0</v>
      </c>
      <c r="AL449" s="99" t="n">
        <v>0</v>
      </c>
      <c r="AM449" s="99" t="n">
        <v>0</v>
      </c>
      <c r="AN449" s="98" t="s">
        <v>283</v>
      </c>
      <c r="AO449" s="98" t="s">
        <v>283</v>
      </c>
      <c r="AP449" s="98" t="s">
        <v>283</v>
      </c>
      <c r="AQ449" s="98" t="s">
        <v>283</v>
      </c>
      <c r="AR449" s="99" t="n">
        <v>1259</v>
      </c>
    </row>
    <row r="450" customFormat="false" ht="15.75" hidden="false" customHeight="false" outlineLevel="0" collapsed="false">
      <c r="A450" s="93" t="s">
        <v>189</v>
      </c>
      <c r="B450" s="93"/>
      <c r="C450" s="93"/>
      <c r="D450" s="93"/>
      <c r="E450" s="93"/>
      <c r="F450" s="93"/>
      <c r="G450" s="93" t="s">
        <v>1621</v>
      </c>
      <c r="H450" s="93" t="s">
        <v>1622</v>
      </c>
      <c r="I450" s="93" t="s">
        <v>2813</v>
      </c>
      <c r="J450" s="93" t="s">
        <v>2814</v>
      </c>
      <c r="K450" s="93" t="s">
        <v>2815</v>
      </c>
      <c r="L450" s="93" t="s">
        <v>2816</v>
      </c>
      <c r="M450" s="93" t="s">
        <v>2817</v>
      </c>
      <c r="N450" s="93" t="s">
        <v>190</v>
      </c>
      <c r="O450" s="93" t="s">
        <v>2818</v>
      </c>
      <c r="P450" s="93" t="s">
        <v>329</v>
      </c>
      <c r="Q450" s="93" t="s">
        <v>352</v>
      </c>
      <c r="R450" s="93" t="s">
        <v>2819</v>
      </c>
      <c r="S450" s="93" t="s">
        <v>2832</v>
      </c>
      <c r="T450" s="93" t="s">
        <v>376</v>
      </c>
      <c r="U450" s="93" t="s">
        <v>332</v>
      </c>
      <c r="V450" s="93" t="s">
        <v>298</v>
      </c>
      <c r="W450" s="93" t="s">
        <v>299</v>
      </c>
      <c r="X450" s="93" t="s">
        <v>2833</v>
      </c>
      <c r="Y450" s="93" t="s">
        <v>2822</v>
      </c>
      <c r="Z450" s="96" t="s">
        <v>302</v>
      </c>
      <c r="AA450" s="97" t="n">
        <v>1040</v>
      </c>
      <c r="AB450" s="94" t="n">
        <v>1800</v>
      </c>
      <c r="AC450" s="94" t="n">
        <v>129</v>
      </c>
      <c r="AD450" s="94" t="n">
        <v>16784</v>
      </c>
      <c r="AE450" s="93" t="s">
        <v>283</v>
      </c>
      <c r="AF450" s="93" t="s">
        <v>283</v>
      </c>
      <c r="AG450" s="93" t="s">
        <v>283</v>
      </c>
      <c r="AH450" s="93" t="s">
        <v>283</v>
      </c>
      <c r="AI450" s="94" t="n">
        <v>0</v>
      </c>
      <c r="AJ450" s="94" t="n">
        <v>0</v>
      </c>
      <c r="AK450" s="94" t="n">
        <v>0</v>
      </c>
      <c r="AL450" s="94" t="n">
        <v>0</v>
      </c>
      <c r="AM450" s="94" t="n">
        <v>0</v>
      </c>
      <c r="AN450" s="93" t="s">
        <v>283</v>
      </c>
      <c r="AO450" s="93" t="s">
        <v>283</v>
      </c>
      <c r="AP450" s="93" t="s">
        <v>283</v>
      </c>
      <c r="AQ450" s="93" t="s">
        <v>283</v>
      </c>
      <c r="AR450" s="94" t="n">
        <v>462</v>
      </c>
    </row>
    <row r="451" customFormat="false" ht="15.75" hidden="false" customHeight="false" outlineLevel="0" collapsed="false">
      <c r="A451" s="98" t="s">
        <v>189</v>
      </c>
      <c r="B451" s="98"/>
      <c r="C451" s="98"/>
      <c r="D451" s="98"/>
      <c r="E451" s="98"/>
      <c r="F451" s="98"/>
      <c r="G451" s="98" t="s">
        <v>1621</v>
      </c>
      <c r="H451" s="98" t="s">
        <v>1622</v>
      </c>
      <c r="I451" s="98" t="s">
        <v>2813</v>
      </c>
      <c r="J451" s="98" t="s">
        <v>2814</v>
      </c>
      <c r="K451" s="98" t="s">
        <v>2815</v>
      </c>
      <c r="L451" s="98" t="s">
        <v>2816</v>
      </c>
      <c r="M451" s="98" t="s">
        <v>2817</v>
      </c>
      <c r="N451" s="98" t="s">
        <v>190</v>
      </c>
      <c r="O451" s="98" t="s">
        <v>2818</v>
      </c>
      <c r="P451" s="98" t="s">
        <v>329</v>
      </c>
      <c r="Q451" s="98" t="s">
        <v>352</v>
      </c>
      <c r="R451" s="98" t="s">
        <v>2819</v>
      </c>
      <c r="S451" s="98" t="s">
        <v>2834</v>
      </c>
      <c r="T451" s="98" t="s">
        <v>376</v>
      </c>
      <c r="U451" s="98" t="s">
        <v>332</v>
      </c>
      <c r="V451" s="98" t="s">
        <v>298</v>
      </c>
      <c r="W451" s="98" t="s">
        <v>299</v>
      </c>
      <c r="X451" s="98" t="s">
        <v>2835</v>
      </c>
      <c r="Y451" s="98" t="s">
        <v>2836</v>
      </c>
      <c r="Z451" s="101" t="s">
        <v>302</v>
      </c>
      <c r="AA451" s="102" t="n">
        <v>1040</v>
      </c>
      <c r="AB451" s="99" t="n">
        <v>1800</v>
      </c>
      <c r="AC451" s="99" t="n">
        <v>129</v>
      </c>
      <c r="AD451" s="99" t="n">
        <v>16785</v>
      </c>
      <c r="AE451" s="98" t="s">
        <v>283</v>
      </c>
      <c r="AF451" s="98" t="s">
        <v>283</v>
      </c>
      <c r="AG451" s="98" t="s">
        <v>283</v>
      </c>
      <c r="AH451" s="98" t="s">
        <v>283</v>
      </c>
      <c r="AI451" s="99" t="n">
        <v>0</v>
      </c>
      <c r="AJ451" s="99" t="n">
        <v>0</v>
      </c>
      <c r="AK451" s="99" t="n">
        <v>0</v>
      </c>
      <c r="AL451" s="99" t="n">
        <v>0</v>
      </c>
      <c r="AM451" s="99" t="n">
        <v>0</v>
      </c>
      <c r="AN451" s="98" t="s">
        <v>283</v>
      </c>
      <c r="AO451" s="98" t="s">
        <v>283</v>
      </c>
      <c r="AP451" s="98" t="s">
        <v>283</v>
      </c>
      <c r="AQ451" s="98" t="s">
        <v>283</v>
      </c>
      <c r="AR451" s="99" t="n">
        <v>35</v>
      </c>
    </row>
    <row r="452" customFormat="false" ht="15.75" hidden="false" customHeight="false" outlineLevel="0" collapsed="false">
      <c r="A452" s="93" t="s">
        <v>189</v>
      </c>
      <c r="B452" s="93"/>
      <c r="C452" s="93"/>
      <c r="D452" s="93"/>
      <c r="E452" s="93"/>
      <c r="F452" s="93"/>
      <c r="G452" s="93" t="s">
        <v>1621</v>
      </c>
      <c r="H452" s="93" t="s">
        <v>1622</v>
      </c>
      <c r="I452" s="93" t="s">
        <v>2813</v>
      </c>
      <c r="J452" s="93" t="s">
        <v>2814</v>
      </c>
      <c r="K452" s="93" t="s">
        <v>2815</v>
      </c>
      <c r="L452" s="93" t="s">
        <v>2816</v>
      </c>
      <c r="M452" s="93" t="s">
        <v>2817</v>
      </c>
      <c r="N452" s="93" t="s">
        <v>190</v>
      </c>
      <c r="O452" s="93" t="s">
        <v>2818</v>
      </c>
      <c r="P452" s="93" t="s">
        <v>329</v>
      </c>
      <c r="Q452" s="93" t="s">
        <v>352</v>
      </c>
      <c r="R452" s="93" t="s">
        <v>2819</v>
      </c>
      <c r="S452" s="93" t="s">
        <v>2837</v>
      </c>
      <c r="T452" s="93" t="s">
        <v>376</v>
      </c>
      <c r="U452" s="93" t="s">
        <v>332</v>
      </c>
      <c r="V452" s="93" t="s">
        <v>298</v>
      </c>
      <c r="W452" s="93" t="s">
        <v>299</v>
      </c>
      <c r="X452" s="93" t="s">
        <v>2838</v>
      </c>
      <c r="Y452" s="93" t="s">
        <v>2822</v>
      </c>
      <c r="Z452" s="96" t="s">
        <v>302</v>
      </c>
      <c r="AA452" s="97" t="n">
        <v>1040</v>
      </c>
      <c r="AB452" s="94" t="n">
        <v>1800</v>
      </c>
      <c r="AC452" s="94" t="n">
        <v>129</v>
      </c>
      <c r="AD452" s="94" t="n">
        <v>16801</v>
      </c>
      <c r="AE452" s="93" t="s">
        <v>283</v>
      </c>
      <c r="AF452" s="93" t="s">
        <v>283</v>
      </c>
      <c r="AG452" s="93" t="s">
        <v>283</v>
      </c>
      <c r="AH452" s="93" t="s">
        <v>283</v>
      </c>
      <c r="AI452" s="94" t="n">
        <v>0</v>
      </c>
      <c r="AJ452" s="94" t="n">
        <v>0</v>
      </c>
      <c r="AK452" s="94" t="n">
        <v>0</v>
      </c>
      <c r="AL452" s="94" t="n">
        <v>0</v>
      </c>
      <c r="AM452" s="94" t="n">
        <v>0</v>
      </c>
      <c r="AN452" s="93" t="s">
        <v>283</v>
      </c>
      <c r="AO452" s="93" t="s">
        <v>283</v>
      </c>
      <c r="AP452" s="93" t="s">
        <v>283</v>
      </c>
      <c r="AQ452" s="93" t="s">
        <v>283</v>
      </c>
      <c r="AR452" s="94" t="n">
        <v>39108</v>
      </c>
    </row>
    <row r="453" customFormat="false" ht="15.75" hidden="false" customHeight="false" outlineLevel="0" collapsed="false">
      <c r="A453" s="98" t="s">
        <v>189</v>
      </c>
      <c r="B453" s="98"/>
      <c r="C453" s="98"/>
      <c r="D453" s="98"/>
      <c r="E453" s="98"/>
      <c r="F453" s="98"/>
      <c r="G453" s="98" t="s">
        <v>1621</v>
      </c>
      <c r="H453" s="98" t="s">
        <v>1622</v>
      </c>
      <c r="I453" s="98" t="s">
        <v>2813</v>
      </c>
      <c r="J453" s="98" t="s">
        <v>2814</v>
      </c>
      <c r="K453" s="98" t="s">
        <v>2815</v>
      </c>
      <c r="L453" s="98" t="s">
        <v>2816</v>
      </c>
      <c r="M453" s="98" t="s">
        <v>2817</v>
      </c>
      <c r="N453" s="98" t="s">
        <v>190</v>
      </c>
      <c r="O453" s="98" t="s">
        <v>2818</v>
      </c>
      <c r="P453" s="98" t="s">
        <v>329</v>
      </c>
      <c r="Q453" s="98" t="s">
        <v>352</v>
      </c>
      <c r="R453" s="98" t="s">
        <v>2819</v>
      </c>
      <c r="S453" s="98" t="s">
        <v>2839</v>
      </c>
      <c r="T453" s="98" t="s">
        <v>476</v>
      </c>
      <c r="U453" s="98" t="s">
        <v>332</v>
      </c>
      <c r="V453" s="98" t="s">
        <v>298</v>
      </c>
      <c r="W453" s="98" t="s">
        <v>299</v>
      </c>
      <c r="X453" s="98" t="s">
        <v>2840</v>
      </c>
      <c r="Y453" s="98" t="s">
        <v>2841</v>
      </c>
      <c r="Z453" s="101" t="s">
        <v>302</v>
      </c>
      <c r="AA453" s="102" t="n">
        <v>1040</v>
      </c>
      <c r="AB453" s="99" t="n">
        <v>1800</v>
      </c>
      <c r="AC453" s="99" t="n">
        <v>129</v>
      </c>
      <c r="AD453" s="99" t="n">
        <v>18175</v>
      </c>
      <c r="AE453" s="98" t="s">
        <v>283</v>
      </c>
      <c r="AF453" s="98" t="s">
        <v>283</v>
      </c>
      <c r="AG453" s="98" t="s">
        <v>283</v>
      </c>
      <c r="AH453" s="98" t="s">
        <v>283</v>
      </c>
      <c r="AI453" s="99" t="n">
        <v>0</v>
      </c>
      <c r="AJ453" s="99" t="n">
        <v>0</v>
      </c>
      <c r="AK453" s="99" t="n">
        <v>0</v>
      </c>
      <c r="AL453" s="99" t="n">
        <v>0</v>
      </c>
      <c r="AM453" s="99" t="n">
        <v>0</v>
      </c>
      <c r="AN453" s="98"/>
      <c r="AO453" s="98"/>
      <c r="AP453" s="98"/>
      <c r="AQ453" s="98"/>
      <c r="AR453" s="98"/>
    </row>
    <row r="454" customFormat="false" ht="15.75" hidden="false" customHeight="false" outlineLevel="0" collapsed="false">
      <c r="A454" s="93" t="s">
        <v>189</v>
      </c>
      <c r="B454" s="94" t="n">
        <v>2188</v>
      </c>
      <c r="C454" s="93" t="s">
        <v>2842</v>
      </c>
      <c r="D454" s="95" t="s">
        <v>281</v>
      </c>
      <c r="E454" s="93" t="s">
        <v>2843</v>
      </c>
      <c r="F454" s="93" t="s">
        <v>2844</v>
      </c>
      <c r="G454" s="93" t="s">
        <v>1621</v>
      </c>
      <c r="H454" s="93" t="s">
        <v>1622</v>
      </c>
      <c r="I454" s="93" t="s">
        <v>2813</v>
      </c>
      <c r="J454" s="93" t="s">
        <v>2814</v>
      </c>
      <c r="K454" s="93" t="s">
        <v>2815</v>
      </c>
      <c r="L454" s="93" t="s">
        <v>2816</v>
      </c>
      <c r="M454" s="93" t="s">
        <v>2817</v>
      </c>
      <c r="N454" s="93" t="s">
        <v>190</v>
      </c>
      <c r="O454" s="93" t="s">
        <v>2818</v>
      </c>
      <c r="P454" s="93" t="s">
        <v>329</v>
      </c>
      <c r="Q454" s="93" t="s">
        <v>352</v>
      </c>
      <c r="R454" s="93" t="s">
        <v>2819</v>
      </c>
      <c r="S454" s="93" t="s">
        <v>2845</v>
      </c>
      <c r="T454" s="93" t="s">
        <v>312</v>
      </c>
      <c r="U454" s="93" t="s">
        <v>297</v>
      </c>
      <c r="V454" s="93" t="s">
        <v>298</v>
      </c>
      <c r="W454" s="93" t="s">
        <v>299</v>
      </c>
      <c r="X454" s="93" t="s">
        <v>2819</v>
      </c>
      <c r="Y454" s="93" t="s">
        <v>1610</v>
      </c>
      <c r="Z454" s="96" t="s">
        <v>302</v>
      </c>
      <c r="AA454" s="97" t="n">
        <v>1040</v>
      </c>
      <c r="AB454" s="94" t="n">
        <v>1800</v>
      </c>
      <c r="AC454" s="94" t="n">
        <v>129</v>
      </c>
      <c r="AD454" s="94" t="n">
        <v>18249</v>
      </c>
      <c r="AE454" s="93" t="s">
        <v>2846</v>
      </c>
      <c r="AF454" s="93" t="s">
        <v>2847</v>
      </c>
      <c r="AG454" s="93" t="s">
        <v>2848</v>
      </c>
      <c r="AH454" s="93" t="s">
        <v>2849</v>
      </c>
      <c r="AI454" s="94" t="n">
        <v>1</v>
      </c>
      <c r="AJ454" s="94" t="n">
        <v>1</v>
      </c>
      <c r="AK454" s="94" t="n">
        <v>1</v>
      </c>
      <c r="AL454" s="94" t="n">
        <v>1</v>
      </c>
      <c r="AM454" s="94" t="n">
        <v>4</v>
      </c>
      <c r="AN454" s="93" t="s">
        <v>2844</v>
      </c>
      <c r="AO454" s="93" t="s">
        <v>283</v>
      </c>
      <c r="AP454" s="93" t="s">
        <v>2850</v>
      </c>
      <c r="AQ454" s="93" t="s">
        <v>2851</v>
      </c>
      <c r="AR454" s="94" t="n">
        <v>1</v>
      </c>
    </row>
    <row r="455" customFormat="false" ht="15.75" hidden="false" customHeight="false" outlineLevel="0" collapsed="false">
      <c r="A455" s="98" t="s">
        <v>189</v>
      </c>
      <c r="B455" s="98"/>
      <c r="C455" s="98"/>
      <c r="D455" s="98"/>
      <c r="E455" s="98"/>
      <c r="F455" s="98"/>
      <c r="G455" s="98" t="s">
        <v>1621</v>
      </c>
      <c r="H455" s="98" t="s">
        <v>1622</v>
      </c>
      <c r="I455" s="98" t="s">
        <v>2813</v>
      </c>
      <c r="J455" s="98" t="s">
        <v>2814</v>
      </c>
      <c r="K455" s="98" t="s">
        <v>2815</v>
      </c>
      <c r="L455" s="98" t="s">
        <v>2816</v>
      </c>
      <c r="M455" s="98" t="s">
        <v>2817</v>
      </c>
      <c r="N455" s="98" t="s">
        <v>190</v>
      </c>
      <c r="O455" s="98" t="s">
        <v>2818</v>
      </c>
      <c r="P455" s="98" t="s">
        <v>329</v>
      </c>
      <c r="Q455" s="98" t="s">
        <v>352</v>
      </c>
      <c r="R455" s="98" t="s">
        <v>2819</v>
      </c>
      <c r="S455" s="98" t="s">
        <v>2852</v>
      </c>
      <c r="T455" s="98" t="s">
        <v>476</v>
      </c>
      <c r="U455" s="98" t="s">
        <v>332</v>
      </c>
      <c r="V455" s="98" t="s">
        <v>298</v>
      </c>
      <c r="W455" s="98" t="s">
        <v>299</v>
      </c>
      <c r="X455" s="98" t="s">
        <v>2853</v>
      </c>
      <c r="Y455" s="98" t="s">
        <v>2854</v>
      </c>
      <c r="Z455" s="101" t="s">
        <v>302</v>
      </c>
      <c r="AA455" s="102" t="n">
        <v>1040</v>
      </c>
      <c r="AB455" s="99" t="n">
        <v>1800</v>
      </c>
      <c r="AC455" s="99" t="n">
        <v>129</v>
      </c>
      <c r="AD455" s="99" t="n">
        <v>18250</v>
      </c>
      <c r="AE455" s="98" t="s">
        <v>283</v>
      </c>
      <c r="AF455" s="98" t="s">
        <v>283</v>
      </c>
      <c r="AG455" s="98" t="s">
        <v>283</v>
      </c>
      <c r="AH455" s="98" t="s">
        <v>283</v>
      </c>
      <c r="AI455" s="99" t="n">
        <v>0</v>
      </c>
      <c r="AJ455" s="99" t="n">
        <v>0</v>
      </c>
      <c r="AK455" s="99" t="n">
        <v>0</v>
      </c>
      <c r="AL455" s="99" t="n">
        <v>0</v>
      </c>
      <c r="AM455" s="99" t="n">
        <v>0</v>
      </c>
      <c r="AN455" s="98" t="s">
        <v>283</v>
      </c>
      <c r="AO455" s="98" t="s">
        <v>283</v>
      </c>
      <c r="AP455" s="98" t="s">
        <v>283</v>
      </c>
      <c r="AQ455" s="98" t="s">
        <v>283</v>
      </c>
      <c r="AR455" s="99" t="n">
        <v>152937</v>
      </c>
    </row>
    <row r="456" customFormat="false" ht="15.75" hidden="false" customHeight="false" outlineLevel="0" collapsed="false">
      <c r="A456" s="93" t="s">
        <v>189</v>
      </c>
      <c r="B456" s="93"/>
      <c r="C456" s="93"/>
      <c r="D456" s="93"/>
      <c r="E456" s="93"/>
      <c r="F456" s="93"/>
      <c r="G456" s="93" t="s">
        <v>1621</v>
      </c>
      <c r="H456" s="93" t="s">
        <v>1622</v>
      </c>
      <c r="I456" s="93" t="s">
        <v>2813</v>
      </c>
      <c r="J456" s="93" t="s">
        <v>2814</v>
      </c>
      <c r="K456" s="93" t="s">
        <v>2815</v>
      </c>
      <c r="L456" s="93" t="s">
        <v>2816</v>
      </c>
      <c r="M456" s="93" t="s">
        <v>2817</v>
      </c>
      <c r="N456" s="93" t="s">
        <v>190</v>
      </c>
      <c r="O456" s="93" t="s">
        <v>2818</v>
      </c>
      <c r="P456" s="93" t="s">
        <v>329</v>
      </c>
      <c r="Q456" s="93" t="s">
        <v>352</v>
      </c>
      <c r="R456" s="93" t="s">
        <v>2819</v>
      </c>
      <c r="S456" s="93" t="s">
        <v>2855</v>
      </c>
      <c r="T456" s="93" t="s">
        <v>312</v>
      </c>
      <c r="U456" s="93" t="s">
        <v>332</v>
      </c>
      <c r="V456" s="93" t="s">
        <v>298</v>
      </c>
      <c r="W456" s="93" t="s">
        <v>299</v>
      </c>
      <c r="X456" s="93" t="s">
        <v>2856</v>
      </c>
      <c r="Y456" s="93" t="s">
        <v>2857</v>
      </c>
      <c r="Z456" s="96" t="s">
        <v>302</v>
      </c>
      <c r="AA456" s="97" t="n">
        <v>1040</v>
      </c>
      <c r="AB456" s="94" t="n">
        <v>1800</v>
      </c>
      <c r="AC456" s="94" t="n">
        <v>129</v>
      </c>
      <c r="AD456" s="94" t="n">
        <v>18253</v>
      </c>
      <c r="AE456" s="93" t="s">
        <v>283</v>
      </c>
      <c r="AF456" s="93" t="s">
        <v>283</v>
      </c>
      <c r="AG456" s="93" t="s">
        <v>283</v>
      </c>
      <c r="AH456" s="93" t="s">
        <v>283</v>
      </c>
      <c r="AI456" s="94" t="n">
        <v>0</v>
      </c>
      <c r="AJ456" s="94" t="n">
        <v>0</v>
      </c>
      <c r="AK456" s="94" t="n">
        <v>0</v>
      </c>
      <c r="AL456" s="94" t="n">
        <v>0</v>
      </c>
      <c r="AM456" s="94" t="n">
        <v>0</v>
      </c>
      <c r="AN456" s="93"/>
      <c r="AO456" s="93"/>
      <c r="AP456" s="93"/>
      <c r="AQ456" s="93"/>
      <c r="AR456" s="93"/>
    </row>
    <row r="457" customFormat="false" ht="15.75" hidden="false" customHeight="false" outlineLevel="0" collapsed="false">
      <c r="A457" s="98" t="s">
        <v>189</v>
      </c>
      <c r="B457" s="99" t="n">
        <v>2187</v>
      </c>
      <c r="C457" s="98" t="s">
        <v>2858</v>
      </c>
      <c r="D457" s="100" t="s">
        <v>281</v>
      </c>
      <c r="E457" s="98" t="s">
        <v>2859</v>
      </c>
      <c r="F457" s="98" t="s">
        <v>2860</v>
      </c>
      <c r="G457" s="98" t="s">
        <v>1621</v>
      </c>
      <c r="H457" s="98" t="s">
        <v>1622</v>
      </c>
      <c r="I457" s="98" t="s">
        <v>2813</v>
      </c>
      <c r="J457" s="98" t="s">
        <v>2814</v>
      </c>
      <c r="K457" s="98" t="s">
        <v>2815</v>
      </c>
      <c r="L457" s="98" t="s">
        <v>2816</v>
      </c>
      <c r="M457" s="98" t="s">
        <v>2817</v>
      </c>
      <c r="N457" s="98" t="s">
        <v>190</v>
      </c>
      <c r="O457" s="98" t="s">
        <v>2818</v>
      </c>
      <c r="P457" s="98" t="s">
        <v>329</v>
      </c>
      <c r="Q457" s="98" t="s">
        <v>352</v>
      </c>
      <c r="R457" s="98" t="s">
        <v>2819</v>
      </c>
      <c r="S457" s="98" t="s">
        <v>2861</v>
      </c>
      <c r="T457" s="98" t="s">
        <v>312</v>
      </c>
      <c r="U457" s="98" t="s">
        <v>297</v>
      </c>
      <c r="V457" s="98" t="s">
        <v>298</v>
      </c>
      <c r="W457" s="98" t="s">
        <v>299</v>
      </c>
      <c r="X457" s="98" t="s">
        <v>2862</v>
      </c>
      <c r="Y457" s="98" t="s">
        <v>1610</v>
      </c>
      <c r="Z457" s="101" t="s">
        <v>302</v>
      </c>
      <c r="AA457" s="102" t="n">
        <v>1040</v>
      </c>
      <c r="AB457" s="99" t="n">
        <v>1800</v>
      </c>
      <c r="AC457" s="99" t="n">
        <v>129</v>
      </c>
      <c r="AD457" s="99" t="n">
        <v>18254</v>
      </c>
      <c r="AE457" s="98" t="s">
        <v>2863</v>
      </c>
      <c r="AF457" s="98" t="s">
        <v>2864</v>
      </c>
      <c r="AG457" s="98" t="s">
        <v>2865</v>
      </c>
      <c r="AH457" s="98" t="s">
        <v>2866</v>
      </c>
      <c r="AI457" s="99" t="n">
        <v>3900000</v>
      </c>
      <c r="AJ457" s="99" t="n">
        <v>3900000</v>
      </c>
      <c r="AK457" s="99" t="n">
        <v>4000000</v>
      </c>
      <c r="AL457" s="99" t="n">
        <v>4000000</v>
      </c>
      <c r="AM457" s="99" t="n">
        <v>15800000</v>
      </c>
      <c r="AN457" s="98" t="s">
        <v>2860</v>
      </c>
      <c r="AO457" s="98" t="s">
        <v>283</v>
      </c>
      <c r="AP457" s="98" t="s">
        <v>2867</v>
      </c>
      <c r="AQ457" s="98" t="s">
        <v>2868</v>
      </c>
      <c r="AR457" s="99" t="n">
        <v>944146</v>
      </c>
    </row>
    <row r="458" customFormat="false" ht="15.75" hidden="false" customHeight="false" outlineLevel="0" collapsed="false">
      <c r="A458" s="93" t="s">
        <v>189</v>
      </c>
      <c r="B458" s="93"/>
      <c r="C458" s="93"/>
      <c r="D458" s="93"/>
      <c r="E458" s="93"/>
      <c r="F458" s="93"/>
      <c r="G458" s="93" t="s">
        <v>1621</v>
      </c>
      <c r="H458" s="93" t="s">
        <v>1622</v>
      </c>
      <c r="I458" s="93" t="s">
        <v>2813</v>
      </c>
      <c r="J458" s="93" t="s">
        <v>2814</v>
      </c>
      <c r="K458" s="93" t="s">
        <v>2815</v>
      </c>
      <c r="L458" s="93" t="s">
        <v>2816</v>
      </c>
      <c r="M458" s="93" t="s">
        <v>2817</v>
      </c>
      <c r="N458" s="93" t="s">
        <v>190</v>
      </c>
      <c r="O458" s="93" t="s">
        <v>2818</v>
      </c>
      <c r="P458" s="93" t="s">
        <v>329</v>
      </c>
      <c r="Q458" s="93" t="s">
        <v>352</v>
      </c>
      <c r="R458" s="93" t="s">
        <v>2819</v>
      </c>
      <c r="S458" s="93" t="s">
        <v>2869</v>
      </c>
      <c r="T458" s="93" t="s">
        <v>709</v>
      </c>
      <c r="U458" s="93" t="s">
        <v>332</v>
      </c>
      <c r="V458" s="93" t="s">
        <v>298</v>
      </c>
      <c r="W458" s="93" t="s">
        <v>299</v>
      </c>
      <c r="X458" s="93" t="s">
        <v>2870</v>
      </c>
      <c r="Y458" s="93" t="s">
        <v>2871</v>
      </c>
      <c r="Z458" s="96" t="s">
        <v>302</v>
      </c>
      <c r="AA458" s="97" t="n">
        <v>1040</v>
      </c>
      <c r="AB458" s="94" t="n">
        <v>1800</v>
      </c>
      <c r="AC458" s="94" t="n">
        <v>129</v>
      </c>
      <c r="AD458" s="94" t="n">
        <v>18262</v>
      </c>
      <c r="AE458" s="93" t="s">
        <v>283</v>
      </c>
      <c r="AF458" s="93" t="s">
        <v>283</v>
      </c>
      <c r="AG458" s="93" t="s">
        <v>283</v>
      </c>
      <c r="AH458" s="93" t="s">
        <v>283</v>
      </c>
      <c r="AI458" s="94" t="n">
        <v>0</v>
      </c>
      <c r="AJ458" s="94" t="n">
        <v>0</v>
      </c>
      <c r="AK458" s="94" t="n">
        <v>0</v>
      </c>
      <c r="AL458" s="94" t="n">
        <v>0</v>
      </c>
      <c r="AM458" s="94" t="n">
        <v>0</v>
      </c>
      <c r="AN458" s="93" t="s">
        <v>283</v>
      </c>
      <c r="AO458" s="93" t="s">
        <v>283</v>
      </c>
      <c r="AP458" s="93" t="s">
        <v>283</v>
      </c>
      <c r="AQ458" s="93" t="s">
        <v>283</v>
      </c>
      <c r="AR458" s="94" t="n">
        <v>340</v>
      </c>
    </row>
    <row r="459" customFormat="false" ht="15.75" hidden="false" customHeight="false" outlineLevel="0" collapsed="false">
      <c r="A459" s="98" t="s">
        <v>189</v>
      </c>
      <c r="B459" s="99" t="n">
        <v>2186</v>
      </c>
      <c r="C459" s="98" t="s">
        <v>2872</v>
      </c>
      <c r="D459" s="100" t="s">
        <v>281</v>
      </c>
      <c r="E459" s="98" t="s">
        <v>2873</v>
      </c>
      <c r="F459" s="98" t="s">
        <v>2874</v>
      </c>
      <c r="G459" s="98" t="s">
        <v>1621</v>
      </c>
      <c r="H459" s="98" t="s">
        <v>1622</v>
      </c>
      <c r="I459" s="98" t="s">
        <v>2813</v>
      </c>
      <c r="J459" s="98" t="s">
        <v>2814</v>
      </c>
      <c r="K459" s="98" t="s">
        <v>2815</v>
      </c>
      <c r="L459" s="98" t="s">
        <v>2816</v>
      </c>
      <c r="M459" s="98" t="s">
        <v>2817</v>
      </c>
      <c r="N459" s="98" t="s">
        <v>190</v>
      </c>
      <c r="O459" s="98" t="s">
        <v>2818</v>
      </c>
      <c r="P459" s="98" t="s">
        <v>329</v>
      </c>
      <c r="Q459" s="98" t="s">
        <v>352</v>
      </c>
      <c r="R459" s="98" t="s">
        <v>2819</v>
      </c>
      <c r="S459" s="98" t="s">
        <v>2875</v>
      </c>
      <c r="T459" s="98" t="s">
        <v>786</v>
      </c>
      <c r="U459" s="98" t="s">
        <v>297</v>
      </c>
      <c r="V459" s="98" t="s">
        <v>298</v>
      </c>
      <c r="W459" s="98" t="s">
        <v>299</v>
      </c>
      <c r="X459" s="98" t="s">
        <v>2876</v>
      </c>
      <c r="Y459" s="98" t="s">
        <v>1610</v>
      </c>
      <c r="Z459" s="101" t="s">
        <v>302</v>
      </c>
      <c r="AA459" s="102" t="n">
        <v>1040</v>
      </c>
      <c r="AB459" s="99" t="n">
        <v>1800</v>
      </c>
      <c r="AC459" s="99" t="n">
        <v>129</v>
      </c>
      <c r="AD459" s="99" t="n">
        <v>18263</v>
      </c>
      <c r="AE459" s="98" t="s">
        <v>2877</v>
      </c>
      <c r="AF459" s="98" t="s">
        <v>2878</v>
      </c>
      <c r="AG459" s="98" t="s">
        <v>2879</v>
      </c>
      <c r="AH459" s="98" t="s">
        <v>2880</v>
      </c>
      <c r="AI459" s="99" t="n">
        <v>14000</v>
      </c>
      <c r="AJ459" s="99" t="n">
        <v>14000</v>
      </c>
      <c r="AK459" s="99" t="n">
        <v>14000</v>
      </c>
      <c r="AL459" s="99" t="n">
        <v>14000</v>
      </c>
      <c r="AM459" s="99" t="n">
        <v>56000</v>
      </c>
      <c r="AN459" s="98" t="s">
        <v>2874</v>
      </c>
      <c r="AO459" s="98" t="s">
        <v>283</v>
      </c>
      <c r="AP459" s="98" t="s">
        <v>2881</v>
      </c>
      <c r="AQ459" s="98" t="s">
        <v>2882</v>
      </c>
      <c r="AR459" s="99" t="n">
        <v>44126</v>
      </c>
    </row>
    <row r="460" customFormat="false" ht="15.75" hidden="false" customHeight="false" outlineLevel="0" collapsed="false">
      <c r="A460" s="93" t="s">
        <v>201</v>
      </c>
      <c r="B460" s="94" t="n">
        <v>3190</v>
      </c>
      <c r="C460" s="93" t="s">
        <v>2883</v>
      </c>
      <c r="D460" s="93" t="s">
        <v>2884</v>
      </c>
      <c r="E460" s="93" t="s">
        <v>2885</v>
      </c>
      <c r="F460" s="93" t="s">
        <v>2886</v>
      </c>
      <c r="G460" s="93" t="s">
        <v>1621</v>
      </c>
      <c r="H460" s="93" t="s">
        <v>1622</v>
      </c>
      <c r="I460" s="93" t="s">
        <v>2813</v>
      </c>
      <c r="J460" s="93" t="s">
        <v>2814</v>
      </c>
      <c r="K460" s="93" t="s">
        <v>2815</v>
      </c>
      <c r="L460" s="93" t="s">
        <v>2816</v>
      </c>
      <c r="M460" s="93" t="s">
        <v>2817</v>
      </c>
      <c r="N460" s="93" t="s">
        <v>202</v>
      </c>
      <c r="O460" s="93" t="s">
        <v>2887</v>
      </c>
      <c r="P460" s="93" t="s">
        <v>292</v>
      </c>
      <c r="Q460" s="93" t="s">
        <v>2888</v>
      </c>
      <c r="R460" s="93" t="s">
        <v>2889</v>
      </c>
      <c r="S460" s="93" t="s">
        <v>2890</v>
      </c>
      <c r="T460" s="93" t="s">
        <v>312</v>
      </c>
      <c r="U460" s="93" t="s">
        <v>297</v>
      </c>
      <c r="V460" s="93" t="s">
        <v>298</v>
      </c>
      <c r="W460" s="93" t="s">
        <v>386</v>
      </c>
      <c r="X460" s="93" t="s">
        <v>2891</v>
      </c>
      <c r="Y460" s="93" t="s">
        <v>2892</v>
      </c>
      <c r="Z460" s="96" t="s">
        <v>302</v>
      </c>
      <c r="AA460" s="97" t="n">
        <v>1040</v>
      </c>
      <c r="AB460" s="94" t="n">
        <v>3000</v>
      </c>
      <c r="AC460" s="94" t="n">
        <v>130</v>
      </c>
      <c r="AD460" s="94" t="n">
        <v>18741</v>
      </c>
      <c r="AE460" s="93" t="s">
        <v>2893</v>
      </c>
      <c r="AF460" s="93" t="s">
        <v>398</v>
      </c>
      <c r="AG460" s="93" t="s">
        <v>283</v>
      </c>
      <c r="AH460" s="93" t="s">
        <v>283</v>
      </c>
      <c r="AI460" s="94" t="n">
        <v>1</v>
      </c>
      <c r="AJ460" s="94" t="n">
        <v>0</v>
      </c>
      <c r="AK460" s="94" t="n">
        <v>0</v>
      </c>
      <c r="AL460" s="94" t="n">
        <v>0</v>
      </c>
      <c r="AM460" s="94" t="n">
        <v>1</v>
      </c>
      <c r="AN460" s="93"/>
      <c r="AO460" s="93"/>
      <c r="AP460" s="93"/>
      <c r="AQ460" s="93"/>
      <c r="AR460" s="93"/>
    </row>
    <row r="461" customFormat="false" ht="15.75" hidden="false" customHeight="false" outlineLevel="0" collapsed="false">
      <c r="A461" s="98" t="s">
        <v>201</v>
      </c>
      <c r="B461" s="99" t="n">
        <v>3188</v>
      </c>
      <c r="C461" s="98" t="s">
        <v>2894</v>
      </c>
      <c r="D461" s="98" t="s">
        <v>2884</v>
      </c>
      <c r="E461" s="98" t="s">
        <v>2884</v>
      </c>
      <c r="F461" s="98" t="s">
        <v>2895</v>
      </c>
      <c r="G461" s="98" t="s">
        <v>1621</v>
      </c>
      <c r="H461" s="98" t="s">
        <v>1622</v>
      </c>
      <c r="I461" s="98" t="s">
        <v>2813</v>
      </c>
      <c r="J461" s="98" t="s">
        <v>2814</v>
      </c>
      <c r="K461" s="98" t="s">
        <v>2815</v>
      </c>
      <c r="L461" s="98" t="s">
        <v>2816</v>
      </c>
      <c r="M461" s="98" t="s">
        <v>2817</v>
      </c>
      <c r="N461" s="98" t="s">
        <v>202</v>
      </c>
      <c r="O461" s="98" t="s">
        <v>2887</v>
      </c>
      <c r="P461" s="98" t="s">
        <v>292</v>
      </c>
      <c r="Q461" s="98" t="s">
        <v>2888</v>
      </c>
      <c r="R461" s="98" t="s">
        <v>2889</v>
      </c>
      <c r="S461" s="98" t="s">
        <v>2896</v>
      </c>
      <c r="T461" s="98" t="s">
        <v>476</v>
      </c>
      <c r="U461" s="98" t="s">
        <v>297</v>
      </c>
      <c r="V461" s="98" t="s">
        <v>298</v>
      </c>
      <c r="W461" s="98" t="s">
        <v>299</v>
      </c>
      <c r="X461" s="98" t="s">
        <v>2897</v>
      </c>
      <c r="Y461" s="98" t="s">
        <v>2898</v>
      </c>
      <c r="Z461" s="101" t="s">
        <v>302</v>
      </c>
      <c r="AA461" s="102" t="n">
        <v>1040</v>
      </c>
      <c r="AB461" s="99" t="n">
        <v>3000</v>
      </c>
      <c r="AC461" s="99" t="n">
        <v>130</v>
      </c>
      <c r="AD461" s="99" t="n">
        <v>19189</v>
      </c>
      <c r="AE461" s="98" t="s">
        <v>2899</v>
      </c>
      <c r="AF461" s="98" t="s">
        <v>2899</v>
      </c>
      <c r="AG461" s="98" t="s">
        <v>2899</v>
      </c>
      <c r="AH461" s="98" t="s">
        <v>2899</v>
      </c>
      <c r="AI461" s="99" t="n">
        <v>30</v>
      </c>
      <c r="AJ461" s="99" t="n">
        <v>30</v>
      </c>
      <c r="AK461" s="99" t="n">
        <v>40</v>
      </c>
      <c r="AL461" s="99" t="n">
        <v>40</v>
      </c>
      <c r="AM461" s="99" t="n">
        <v>40</v>
      </c>
      <c r="AN461" s="98" t="s">
        <v>2895</v>
      </c>
      <c r="AO461" s="98" t="s">
        <v>283</v>
      </c>
      <c r="AP461" s="98" t="s">
        <v>2895</v>
      </c>
      <c r="AQ461" s="98" t="s">
        <v>283</v>
      </c>
      <c r="AR461" s="99" t="n">
        <v>0</v>
      </c>
    </row>
    <row r="462" customFormat="false" ht="15.75" hidden="false" customHeight="false" outlineLevel="0" collapsed="false">
      <c r="A462" s="93" t="s">
        <v>201</v>
      </c>
      <c r="B462" s="93"/>
      <c r="C462" s="93"/>
      <c r="D462" s="93"/>
      <c r="E462" s="93"/>
      <c r="F462" s="93"/>
      <c r="G462" s="93" t="s">
        <v>1621</v>
      </c>
      <c r="H462" s="93" t="s">
        <v>1622</v>
      </c>
      <c r="I462" s="93" t="s">
        <v>2813</v>
      </c>
      <c r="J462" s="93" t="s">
        <v>2814</v>
      </c>
      <c r="K462" s="93" t="s">
        <v>2815</v>
      </c>
      <c r="L462" s="93" t="s">
        <v>2816</v>
      </c>
      <c r="M462" s="93" t="s">
        <v>2817</v>
      </c>
      <c r="N462" s="93" t="s">
        <v>202</v>
      </c>
      <c r="O462" s="93" t="s">
        <v>2900</v>
      </c>
      <c r="P462" s="93" t="s">
        <v>329</v>
      </c>
      <c r="Q462" s="93" t="s">
        <v>703</v>
      </c>
      <c r="R462" s="93" t="s">
        <v>2901</v>
      </c>
      <c r="S462" s="93" t="s">
        <v>2902</v>
      </c>
      <c r="T462" s="93" t="s">
        <v>376</v>
      </c>
      <c r="U462" s="93" t="s">
        <v>332</v>
      </c>
      <c r="V462" s="93" t="s">
        <v>298</v>
      </c>
      <c r="W462" s="93" t="s">
        <v>299</v>
      </c>
      <c r="X462" s="93" t="s">
        <v>2903</v>
      </c>
      <c r="Y462" s="93" t="s">
        <v>707</v>
      </c>
      <c r="Z462" s="96" t="s">
        <v>302</v>
      </c>
      <c r="AA462" s="97" t="n">
        <v>1040</v>
      </c>
      <c r="AB462" s="94" t="n">
        <v>3000</v>
      </c>
      <c r="AC462" s="94" t="n">
        <v>131</v>
      </c>
      <c r="AD462" s="94" t="n">
        <v>7940</v>
      </c>
      <c r="AE462" s="93" t="s">
        <v>283</v>
      </c>
      <c r="AF462" s="93" t="s">
        <v>283</v>
      </c>
      <c r="AG462" s="93" t="s">
        <v>283</v>
      </c>
      <c r="AH462" s="93" t="s">
        <v>283</v>
      </c>
      <c r="AI462" s="94" t="n">
        <v>0</v>
      </c>
      <c r="AJ462" s="94" t="n">
        <v>0</v>
      </c>
      <c r="AK462" s="94" t="n">
        <v>0</v>
      </c>
      <c r="AL462" s="94" t="n">
        <v>0</v>
      </c>
      <c r="AM462" s="94" t="n">
        <v>0</v>
      </c>
      <c r="AN462" s="93" t="s">
        <v>283</v>
      </c>
      <c r="AO462" s="93" t="s">
        <v>283</v>
      </c>
      <c r="AP462" s="93" t="s">
        <v>283</v>
      </c>
      <c r="AQ462" s="93" t="s">
        <v>283</v>
      </c>
      <c r="AR462" s="94" t="n">
        <v>1026</v>
      </c>
    </row>
    <row r="463" customFormat="false" ht="15.75" hidden="false" customHeight="false" outlineLevel="0" collapsed="false">
      <c r="A463" s="98" t="s">
        <v>201</v>
      </c>
      <c r="B463" s="99" t="n">
        <v>3189</v>
      </c>
      <c r="C463" s="98" t="s">
        <v>2904</v>
      </c>
      <c r="D463" s="100" t="s">
        <v>281</v>
      </c>
      <c r="E463" s="98" t="s">
        <v>641</v>
      </c>
      <c r="F463" s="98" t="s">
        <v>2905</v>
      </c>
      <c r="G463" s="98" t="s">
        <v>1621</v>
      </c>
      <c r="H463" s="98" t="s">
        <v>1622</v>
      </c>
      <c r="I463" s="98" t="s">
        <v>2813</v>
      </c>
      <c r="J463" s="98" t="s">
        <v>2814</v>
      </c>
      <c r="K463" s="98" t="s">
        <v>2815</v>
      </c>
      <c r="L463" s="98" t="s">
        <v>2816</v>
      </c>
      <c r="M463" s="98" t="s">
        <v>2817</v>
      </c>
      <c r="N463" s="98" t="s">
        <v>202</v>
      </c>
      <c r="O463" s="98" t="s">
        <v>2900</v>
      </c>
      <c r="P463" s="98" t="s">
        <v>329</v>
      </c>
      <c r="Q463" s="98" t="s">
        <v>703</v>
      </c>
      <c r="R463" s="98" t="s">
        <v>2901</v>
      </c>
      <c r="S463" s="98" t="s">
        <v>2906</v>
      </c>
      <c r="T463" s="98" t="s">
        <v>376</v>
      </c>
      <c r="U463" s="98" t="s">
        <v>297</v>
      </c>
      <c r="V463" s="98" t="s">
        <v>298</v>
      </c>
      <c r="W463" s="98" t="s">
        <v>299</v>
      </c>
      <c r="X463" s="98" t="s">
        <v>2907</v>
      </c>
      <c r="Y463" s="98" t="s">
        <v>2908</v>
      </c>
      <c r="Z463" s="101" t="s">
        <v>302</v>
      </c>
      <c r="AA463" s="102" t="n">
        <v>1040</v>
      </c>
      <c r="AB463" s="99" t="n">
        <v>3000</v>
      </c>
      <c r="AC463" s="99" t="n">
        <v>131</v>
      </c>
      <c r="AD463" s="99" t="n">
        <v>7945</v>
      </c>
      <c r="AE463" s="98" t="s">
        <v>2909</v>
      </c>
      <c r="AF463" s="98" t="s">
        <v>642</v>
      </c>
      <c r="AG463" s="98" t="s">
        <v>642</v>
      </c>
      <c r="AH463" s="98" t="s">
        <v>642</v>
      </c>
      <c r="AI463" s="99" t="n">
        <v>246</v>
      </c>
      <c r="AJ463" s="99" t="n">
        <v>246</v>
      </c>
      <c r="AK463" s="99" t="n">
        <v>246</v>
      </c>
      <c r="AL463" s="99" t="n">
        <v>246</v>
      </c>
      <c r="AM463" s="99" t="n">
        <v>246</v>
      </c>
      <c r="AN463" s="98" t="s">
        <v>2905</v>
      </c>
      <c r="AO463" s="98" t="s">
        <v>283</v>
      </c>
      <c r="AP463" s="98" t="s">
        <v>2905</v>
      </c>
      <c r="AQ463" s="98" t="s">
        <v>283</v>
      </c>
      <c r="AR463" s="99" t="n">
        <v>0</v>
      </c>
    </row>
    <row r="464" customFormat="false" ht="15.75" hidden="false" customHeight="false" outlineLevel="0" collapsed="false">
      <c r="A464" s="93" t="s">
        <v>201</v>
      </c>
      <c r="B464" s="93"/>
      <c r="C464" s="93"/>
      <c r="D464" s="93"/>
      <c r="E464" s="93"/>
      <c r="F464" s="93"/>
      <c r="G464" s="93" t="s">
        <v>1621</v>
      </c>
      <c r="H464" s="93" t="s">
        <v>1622</v>
      </c>
      <c r="I464" s="93" t="s">
        <v>2813</v>
      </c>
      <c r="J464" s="93" t="s">
        <v>2814</v>
      </c>
      <c r="K464" s="93" t="s">
        <v>2815</v>
      </c>
      <c r="L464" s="93" t="s">
        <v>2816</v>
      </c>
      <c r="M464" s="93" t="s">
        <v>2817</v>
      </c>
      <c r="N464" s="93" t="s">
        <v>202</v>
      </c>
      <c r="O464" s="93" t="s">
        <v>2900</v>
      </c>
      <c r="P464" s="93" t="s">
        <v>329</v>
      </c>
      <c r="Q464" s="93" t="s">
        <v>703</v>
      </c>
      <c r="R464" s="93" t="s">
        <v>2901</v>
      </c>
      <c r="S464" s="93" t="s">
        <v>2910</v>
      </c>
      <c r="T464" s="93" t="s">
        <v>709</v>
      </c>
      <c r="U464" s="93" t="s">
        <v>332</v>
      </c>
      <c r="V464" s="93" t="s">
        <v>298</v>
      </c>
      <c r="W464" s="93" t="s">
        <v>299</v>
      </c>
      <c r="X464" s="93" t="s">
        <v>2911</v>
      </c>
      <c r="Y464" s="93" t="s">
        <v>707</v>
      </c>
      <c r="Z464" s="96" t="s">
        <v>302</v>
      </c>
      <c r="AA464" s="97" t="n">
        <v>1040</v>
      </c>
      <c r="AB464" s="94" t="n">
        <v>3000</v>
      </c>
      <c r="AC464" s="94" t="n">
        <v>131</v>
      </c>
      <c r="AD464" s="94" t="n">
        <v>18728</v>
      </c>
      <c r="AE464" s="93" t="s">
        <v>283</v>
      </c>
      <c r="AF464" s="93" t="s">
        <v>283</v>
      </c>
      <c r="AG464" s="93" t="s">
        <v>283</v>
      </c>
      <c r="AH464" s="93" t="s">
        <v>283</v>
      </c>
      <c r="AI464" s="94" t="n">
        <v>0</v>
      </c>
      <c r="AJ464" s="94" t="n">
        <v>0</v>
      </c>
      <c r="AK464" s="94" t="n">
        <v>0</v>
      </c>
      <c r="AL464" s="94" t="n">
        <v>0</v>
      </c>
      <c r="AM464" s="94" t="n">
        <v>0</v>
      </c>
      <c r="AN464" s="93" t="s">
        <v>283</v>
      </c>
      <c r="AO464" s="93" t="s">
        <v>283</v>
      </c>
      <c r="AP464" s="93" t="s">
        <v>283</v>
      </c>
      <c r="AQ464" s="93" t="s">
        <v>283</v>
      </c>
      <c r="AR464" s="94" t="n">
        <v>118</v>
      </c>
    </row>
    <row r="465" customFormat="false" ht="15.75" hidden="false" customHeight="false" outlineLevel="0" collapsed="false">
      <c r="A465" s="98" t="s">
        <v>201</v>
      </c>
      <c r="B465" s="98"/>
      <c r="C465" s="98"/>
      <c r="D465" s="98"/>
      <c r="E465" s="98"/>
      <c r="F465" s="98"/>
      <c r="G465" s="98" t="s">
        <v>1621</v>
      </c>
      <c r="H465" s="98" t="s">
        <v>1622</v>
      </c>
      <c r="I465" s="98" t="s">
        <v>2813</v>
      </c>
      <c r="J465" s="98" t="s">
        <v>2814</v>
      </c>
      <c r="K465" s="98" t="s">
        <v>2815</v>
      </c>
      <c r="L465" s="98" t="s">
        <v>2816</v>
      </c>
      <c r="M465" s="98" t="s">
        <v>2817</v>
      </c>
      <c r="N465" s="98" t="s">
        <v>202</v>
      </c>
      <c r="O465" s="98" t="s">
        <v>2900</v>
      </c>
      <c r="P465" s="98" t="s">
        <v>329</v>
      </c>
      <c r="Q465" s="98" t="s">
        <v>703</v>
      </c>
      <c r="R465" s="98" t="s">
        <v>2901</v>
      </c>
      <c r="S465" s="98" t="s">
        <v>2912</v>
      </c>
      <c r="T465" s="98" t="s">
        <v>476</v>
      </c>
      <c r="U465" s="98" t="s">
        <v>332</v>
      </c>
      <c r="V465" s="98" t="s">
        <v>298</v>
      </c>
      <c r="W465" s="98" t="s">
        <v>299</v>
      </c>
      <c r="X465" s="98" t="s">
        <v>2913</v>
      </c>
      <c r="Y465" s="98" t="s">
        <v>2898</v>
      </c>
      <c r="Z465" s="101" t="s">
        <v>302</v>
      </c>
      <c r="AA465" s="102" t="n">
        <v>1040</v>
      </c>
      <c r="AB465" s="99" t="n">
        <v>3000</v>
      </c>
      <c r="AC465" s="99" t="n">
        <v>131</v>
      </c>
      <c r="AD465" s="99" t="n">
        <v>18747</v>
      </c>
      <c r="AE465" s="98" t="s">
        <v>283</v>
      </c>
      <c r="AF465" s="98" t="s">
        <v>283</v>
      </c>
      <c r="AG465" s="98" t="s">
        <v>283</v>
      </c>
      <c r="AH465" s="98" t="s">
        <v>283</v>
      </c>
      <c r="AI465" s="99" t="n">
        <v>0</v>
      </c>
      <c r="AJ465" s="99" t="n">
        <v>0</v>
      </c>
      <c r="AK465" s="99" t="n">
        <v>0</v>
      </c>
      <c r="AL465" s="99" t="n">
        <v>0</v>
      </c>
      <c r="AM465" s="99" t="n">
        <v>0</v>
      </c>
      <c r="AN465" s="98"/>
      <c r="AO465" s="98"/>
      <c r="AP465" s="98"/>
      <c r="AQ465" s="98"/>
      <c r="AR465" s="98"/>
    </row>
    <row r="466" customFormat="false" ht="15.75" hidden="false" customHeight="false" outlineLevel="0" collapsed="false">
      <c r="A466" s="93" t="s">
        <v>201</v>
      </c>
      <c r="B466" s="93"/>
      <c r="C466" s="93"/>
      <c r="D466" s="93"/>
      <c r="E466" s="93"/>
      <c r="F466" s="93"/>
      <c r="G466" s="93" t="s">
        <v>1621</v>
      </c>
      <c r="H466" s="93" t="s">
        <v>1622</v>
      </c>
      <c r="I466" s="93" t="s">
        <v>2813</v>
      </c>
      <c r="J466" s="93" t="s">
        <v>2814</v>
      </c>
      <c r="K466" s="93" t="s">
        <v>2815</v>
      </c>
      <c r="L466" s="93" t="s">
        <v>2816</v>
      </c>
      <c r="M466" s="93" t="s">
        <v>2817</v>
      </c>
      <c r="N466" s="93" t="s">
        <v>202</v>
      </c>
      <c r="O466" s="93" t="s">
        <v>2900</v>
      </c>
      <c r="P466" s="93" t="s">
        <v>329</v>
      </c>
      <c r="Q466" s="93" t="s">
        <v>703</v>
      </c>
      <c r="R466" s="93" t="s">
        <v>2901</v>
      </c>
      <c r="S466" s="93" t="s">
        <v>2914</v>
      </c>
      <c r="T466" s="93" t="s">
        <v>709</v>
      </c>
      <c r="U466" s="93" t="s">
        <v>332</v>
      </c>
      <c r="V466" s="93" t="s">
        <v>298</v>
      </c>
      <c r="W466" s="93" t="s">
        <v>299</v>
      </c>
      <c r="X466" s="93" t="s">
        <v>2915</v>
      </c>
      <c r="Y466" s="93" t="s">
        <v>707</v>
      </c>
      <c r="Z466" s="96" t="s">
        <v>302</v>
      </c>
      <c r="AA466" s="97" t="n">
        <v>1040</v>
      </c>
      <c r="AB466" s="94" t="n">
        <v>3000</v>
      </c>
      <c r="AC466" s="94" t="n">
        <v>131</v>
      </c>
      <c r="AD466" s="94" t="n">
        <v>18748</v>
      </c>
      <c r="AE466" s="93" t="s">
        <v>283</v>
      </c>
      <c r="AF466" s="93" t="s">
        <v>283</v>
      </c>
      <c r="AG466" s="93" t="s">
        <v>283</v>
      </c>
      <c r="AH466" s="93" t="s">
        <v>283</v>
      </c>
      <c r="AI466" s="94" t="n">
        <v>0</v>
      </c>
      <c r="AJ466" s="94" t="n">
        <v>0</v>
      </c>
      <c r="AK466" s="94" t="n">
        <v>0</v>
      </c>
      <c r="AL466" s="94" t="n">
        <v>0</v>
      </c>
      <c r="AM466" s="94" t="n">
        <v>0</v>
      </c>
      <c r="AN466" s="93" t="s">
        <v>283</v>
      </c>
      <c r="AO466" s="93" t="s">
        <v>283</v>
      </c>
      <c r="AP466" s="93" t="s">
        <v>283</v>
      </c>
      <c r="AQ466" s="93" t="s">
        <v>283</v>
      </c>
      <c r="AR466" s="94" t="n">
        <v>246</v>
      </c>
    </row>
    <row r="467" customFormat="false" ht="15.75" hidden="false" customHeight="false" outlineLevel="0" collapsed="false">
      <c r="A467" s="98" t="s">
        <v>201</v>
      </c>
      <c r="B467" s="99" t="n">
        <v>2381</v>
      </c>
      <c r="C467" s="98" t="s">
        <v>2916</v>
      </c>
      <c r="D467" s="100" t="s">
        <v>281</v>
      </c>
      <c r="E467" s="98" t="s">
        <v>2917</v>
      </c>
      <c r="F467" s="98" t="s">
        <v>2918</v>
      </c>
      <c r="G467" s="98" t="s">
        <v>1621</v>
      </c>
      <c r="H467" s="98" t="s">
        <v>1622</v>
      </c>
      <c r="I467" s="98" t="s">
        <v>2813</v>
      </c>
      <c r="J467" s="98" t="s">
        <v>2814</v>
      </c>
      <c r="K467" s="98" t="s">
        <v>2815</v>
      </c>
      <c r="L467" s="98" t="s">
        <v>2816</v>
      </c>
      <c r="M467" s="98" t="s">
        <v>2817</v>
      </c>
      <c r="N467" s="98" t="s">
        <v>202</v>
      </c>
      <c r="O467" s="98" t="s">
        <v>2900</v>
      </c>
      <c r="P467" s="98" t="s">
        <v>329</v>
      </c>
      <c r="Q467" s="98" t="s">
        <v>703</v>
      </c>
      <c r="R467" s="98" t="s">
        <v>2901</v>
      </c>
      <c r="S467" s="98" t="s">
        <v>2919</v>
      </c>
      <c r="T467" s="98" t="s">
        <v>312</v>
      </c>
      <c r="U467" s="98" t="s">
        <v>297</v>
      </c>
      <c r="V467" s="98" t="s">
        <v>298</v>
      </c>
      <c r="W467" s="98" t="s">
        <v>299</v>
      </c>
      <c r="X467" s="98" t="s">
        <v>2920</v>
      </c>
      <c r="Y467" s="98" t="s">
        <v>2921</v>
      </c>
      <c r="Z467" s="101" t="s">
        <v>302</v>
      </c>
      <c r="AA467" s="102" t="n">
        <v>1040</v>
      </c>
      <c r="AB467" s="99" t="n">
        <v>3000</v>
      </c>
      <c r="AC467" s="99" t="n">
        <v>131</v>
      </c>
      <c r="AD467" s="99" t="n">
        <v>19190</v>
      </c>
      <c r="AE467" s="98" t="s">
        <v>2238</v>
      </c>
      <c r="AF467" s="98" t="s">
        <v>764</v>
      </c>
      <c r="AG467" s="98" t="s">
        <v>764</v>
      </c>
      <c r="AH467" s="98" t="s">
        <v>764</v>
      </c>
      <c r="AI467" s="99" t="n">
        <v>1</v>
      </c>
      <c r="AJ467" s="99" t="n">
        <v>1</v>
      </c>
      <c r="AK467" s="99" t="n">
        <v>1</v>
      </c>
      <c r="AL467" s="99" t="n">
        <v>1</v>
      </c>
      <c r="AM467" s="99" t="n">
        <v>1</v>
      </c>
      <c r="AN467" s="98" t="s">
        <v>2922</v>
      </c>
      <c r="AO467" s="98" t="s">
        <v>283</v>
      </c>
      <c r="AP467" s="98" t="s">
        <v>2923</v>
      </c>
      <c r="AQ467" s="98" t="s">
        <v>283</v>
      </c>
      <c r="AR467" s="99" t="n">
        <v>0</v>
      </c>
    </row>
    <row r="468" customFormat="false" ht="15.75" hidden="false" customHeight="false" outlineLevel="0" collapsed="false">
      <c r="A468" s="93" t="s">
        <v>201</v>
      </c>
      <c r="B468" s="93"/>
      <c r="C468" s="93"/>
      <c r="D468" s="93"/>
      <c r="E468" s="93"/>
      <c r="F468" s="93"/>
      <c r="G468" s="93" t="s">
        <v>1621</v>
      </c>
      <c r="H468" s="93" t="s">
        <v>1622</v>
      </c>
      <c r="I468" s="93" t="s">
        <v>2813</v>
      </c>
      <c r="J468" s="93" t="s">
        <v>2814</v>
      </c>
      <c r="K468" s="93" t="s">
        <v>2815</v>
      </c>
      <c r="L468" s="93" t="s">
        <v>2816</v>
      </c>
      <c r="M468" s="93" t="s">
        <v>2817</v>
      </c>
      <c r="N468" s="93" t="s">
        <v>202</v>
      </c>
      <c r="O468" s="93" t="s">
        <v>2900</v>
      </c>
      <c r="P468" s="93" t="s">
        <v>329</v>
      </c>
      <c r="Q468" s="93" t="s">
        <v>703</v>
      </c>
      <c r="R468" s="93" t="s">
        <v>2901</v>
      </c>
      <c r="S468" s="93" t="s">
        <v>2924</v>
      </c>
      <c r="T468" s="93" t="s">
        <v>312</v>
      </c>
      <c r="U468" s="93" t="s">
        <v>332</v>
      </c>
      <c r="V468" s="93" t="s">
        <v>298</v>
      </c>
      <c r="W468" s="93" t="s">
        <v>299</v>
      </c>
      <c r="X468" s="93" t="s">
        <v>2925</v>
      </c>
      <c r="Y468" s="93" t="s">
        <v>707</v>
      </c>
      <c r="Z468" s="96" t="s">
        <v>302</v>
      </c>
      <c r="AA468" s="97" t="n">
        <v>1040</v>
      </c>
      <c r="AB468" s="94" t="n">
        <v>3000</v>
      </c>
      <c r="AC468" s="94" t="n">
        <v>131</v>
      </c>
      <c r="AD468" s="94" t="n">
        <v>19207</v>
      </c>
      <c r="AE468" s="93" t="s">
        <v>283</v>
      </c>
      <c r="AF468" s="93" t="s">
        <v>283</v>
      </c>
      <c r="AG468" s="93" t="s">
        <v>283</v>
      </c>
      <c r="AH468" s="93" t="s">
        <v>283</v>
      </c>
      <c r="AI468" s="94" t="n">
        <v>0</v>
      </c>
      <c r="AJ468" s="94" t="n">
        <v>0</v>
      </c>
      <c r="AK468" s="94" t="n">
        <v>0</v>
      </c>
      <c r="AL468" s="94" t="n">
        <v>0</v>
      </c>
      <c r="AM468" s="94" t="n">
        <v>0</v>
      </c>
      <c r="AN468" s="93" t="s">
        <v>283</v>
      </c>
      <c r="AO468" s="93" t="s">
        <v>283</v>
      </c>
      <c r="AP468" s="93" t="s">
        <v>283</v>
      </c>
      <c r="AQ468" s="93" t="s">
        <v>283</v>
      </c>
      <c r="AR468" s="94" t="n">
        <v>8</v>
      </c>
    </row>
    <row r="469" customFormat="false" ht="15.75" hidden="false" customHeight="false" outlineLevel="0" collapsed="false">
      <c r="A469" s="98" t="s">
        <v>201</v>
      </c>
      <c r="B469" s="99" t="n">
        <v>3187</v>
      </c>
      <c r="C469" s="98" t="s">
        <v>2926</v>
      </c>
      <c r="D469" s="100" t="s">
        <v>281</v>
      </c>
      <c r="E469" s="98" t="s">
        <v>1673</v>
      </c>
      <c r="F469" s="98" t="s">
        <v>283</v>
      </c>
      <c r="G469" s="98" t="s">
        <v>1621</v>
      </c>
      <c r="H469" s="98" t="s">
        <v>1622</v>
      </c>
      <c r="I469" s="98" t="s">
        <v>2813</v>
      </c>
      <c r="J469" s="98" t="s">
        <v>2814</v>
      </c>
      <c r="K469" s="98" t="s">
        <v>2815</v>
      </c>
      <c r="L469" s="98" t="s">
        <v>2816</v>
      </c>
      <c r="M469" s="98" t="s">
        <v>2817</v>
      </c>
      <c r="N469" s="98" t="s">
        <v>202</v>
      </c>
      <c r="O469" s="98" t="s">
        <v>2927</v>
      </c>
      <c r="P469" s="98" t="s">
        <v>329</v>
      </c>
      <c r="Q469" s="98" t="s">
        <v>2928</v>
      </c>
      <c r="R469" s="98" t="s">
        <v>2929</v>
      </c>
      <c r="S469" s="98" t="s">
        <v>2930</v>
      </c>
      <c r="T469" s="98" t="s">
        <v>476</v>
      </c>
      <c r="U469" s="98" t="s">
        <v>297</v>
      </c>
      <c r="V469" s="98" t="s">
        <v>298</v>
      </c>
      <c r="W469" s="98" t="s">
        <v>299</v>
      </c>
      <c r="X469" s="98" t="s">
        <v>2931</v>
      </c>
      <c r="Y469" s="98" t="s">
        <v>2932</v>
      </c>
      <c r="Z469" s="101" t="s">
        <v>302</v>
      </c>
      <c r="AA469" s="102" t="n">
        <v>1040</v>
      </c>
      <c r="AB469" s="99" t="n">
        <v>3000</v>
      </c>
      <c r="AC469" s="99" t="n">
        <v>132</v>
      </c>
      <c r="AD469" s="99" t="n">
        <v>18752</v>
      </c>
      <c r="AE469" s="98" t="s">
        <v>1117</v>
      </c>
      <c r="AF469" s="98" t="s">
        <v>1117</v>
      </c>
      <c r="AG469" s="98" t="s">
        <v>1117</v>
      </c>
      <c r="AH469" s="98" t="s">
        <v>1117</v>
      </c>
      <c r="AI469" s="99" t="n">
        <v>5</v>
      </c>
      <c r="AJ469" s="99" t="n">
        <v>5</v>
      </c>
      <c r="AK469" s="99" t="n">
        <v>5</v>
      </c>
      <c r="AL469" s="99" t="n">
        <v>5</v>
      </c>
      <c r="AM469" s="99" t="n">
        <v>5</v>
      </c>
      <c r="AN469" s="98"/>
      <c r="AO469" s="98"/>
      <c r="AP469" s="98"/>
      <c r="AQ469" s="98"/>
      <c r="AR469" s="98"/>
    </row>
    <row r="470" customFormat="false" ht="15.75" hidden="false" customHeight="false" outlineLevel="0" collapsed="false">
      <c r="A470" s="93" t="s">
        <v>201</v>
      </c>
      <c r="B470" s="94" t="n">
        <v>2379</v>
      </c>
      <c r="C470" s="93" t="s">
        <v>2933</v>
      </c>
      <c r="D470" s="95" t="s">
        <v>281</v>
      </c>
      <c r="E470" s="93" t="s">
        <v>1117</v>
      </c>
      <c r="F470" s="93" t="s">
        <v>283</v>
      </c>
      <c r="G470" s="93" t="s">
        <v>1621</v>
      </c>
      <c r="H470" s="93" t="s">
        <v>1622</v>
      </c>
      <c r="I470" s="93" t="s">
        <v>2813</v>
      </c>
      <c r="J470" s="93" t="s">
        <v>2814</v>
      </c>
      <c r="K470" s="93" t="s">
        <v>2815</v>
      </c>
      <c r="L470" s="93" t="s">
        <v>2816</v>
      </c>
      <c r="M470" s="93" t="s">
        <v>2817</v>
      </c>
      <c r="N470" s="93" t="s">
        <v>202</v>
      </c>
      <c r="O470" s="93" t="s">
        <v>2927</v>
      </c>
      <c r="P470" s="93" t="s">
        <v>329</v>
      </c>
      <c r="Q470" s="93" t="s">
        <v>2928</v>
      </c>
      <c r="R470" s="93" t="s">
        <v>2929</v>
      </c>
      <c r="S470" s="93" t="s">
        <v>2934</v>
      </c>
      <c r="T470" s="93" t="s">
        <v>312</v>
      </c>
      <c r="U470" s="93" t="s">
        <v>297</v>
      </c>
      <c r="V470" s="93" t="s">
        <v>298</v>
      </c>
      <c r="W470" s="93" t="s">
        <v>299</v>
      </c>
      <c r="X470" s="93" t="s">
        <v>2935</v>
      </c>
      <c r="Y470" s="93" t="s">
        <v>2936</v>
      </c>
      <c r="Z470" s="96" t="s">
        <v>302</v>
      </c>
      <c r="AA470" s="97" t="n">
        <v>1040</v>
      </c>
      <c r="AB470" s="94" t="n">
        <v>3000</v>
      </c>
      <c r="AC470" s="94" t="n">
        <v>132</v>
      </c>
      <c r="AD470" s="94" t="n">
        <v>19191</v>
      </c>
      <c r="AE470" s="93" t="s">
        <v>701</v>
      </c>
      <c r="AF470" s="93" t="s">
        <v>1681</v>
      </c>
      <c r="AG470" s="93" t="s">
        <v>1681</v>
      </c>
      <c r="AH470" s="93" t="s">
        <v>1681</v>
      </c>
      <c r="AI470" s="94" t="n">
        <v>1</v>
      </c>
      <c r="AJ470" s="94" t="n">
        <v>1</v>
      </c>
      <c r="AK470" s="94" t="n">
        <v>1</v>
      </c>
      <c r="AL470" s="94" t="n">
        <v>1</v>
      </c>
      <c r="AM470" s="94" t="n">
        <v>1</v>
      </c>
      <c r="AN470" s="93"/>
      <c r="AO470" s="93"/>
      <c r="AP470" s="93"/>
      <c r="AQ470" s="93"/>
      <c r="AR470" s="93"/>
    </row>
    <row r="471" customFormat="false" ht="15.75" hidden="false" customHeight="false" outlineLevel="0" collapsed="false">
      <c r="A471" s="98" t="s">
        <v>201</v>
      </c>
      <c r="B471" s="98"/>
      <c r="C471" s="98"/>
      <c r="D471" s="98"/>
      <c r="E471" s="98"/>
      <c r="F471" s="98"/>
      <c r="G471" s="98" t="s">
        <v>1621</v>
      </c>
      <c r="H471" s="98" t="s">
        <v>1622</v>
      </c>
      <c r="I471" s="98" t="s">
        <v>2813</v>
      </c>
      <c r="J471" s="98" t="s">
        <v>2814</v>
      </c>
      <c r="K471" s="98" t="s">
        <v>2815</v>
      </c>
      <c r="L471" s="98" t="s">
        <v>2816</v>
      </c>
      <c r="M471" s="98" t="s">
        <v>2817</v>
      </c>
      <c r="N471" s="98" t="s">
        <v>202</v>
      </c>
      <c r="O471" s="98" t="s">
        <v>2927</v>
      </c>
      <c r="P471" s="98" t="s">
        <v>329</v>
      </c>
      <c r="Q471" s="98" t="s">
        <v>2928</v>
      </c>
      <c r="R471" s="98" t="s">
        <v>2929</v>
      </c>
      <c r="S471" s="98" t="s">
        <v>2937</v>
      </c>
      <c r="T471" s="98" t="s">
        <v>476</v>
      </c>
      <c r="U471" s="98" t="s">
        <v>332</v>
      </c>
      <c r="V471" s="98" t="s">
        <v>298</v>
      </c>
      <c r="W471" s="98" t="s">
        <v>299</v>
      </c>
      <c r="X471" s="98" t="s">
        <v>2938</v>
      </c>
      <c r="Y471" s="98" t="s">
        <v>707</v>
      </c>
      <c r="Z471" s="101" t="s">
        <v>302</v>
      </c>
      <c r="AA471" s="102" t="n">
        <v>1040</v>
      </c>
      <c r="AB471" s="99" t="n">
        <v>3000</v>
      </c>
      <c r="AC471" s="99" t="n">
        <v>132</v>
      </c>
      <c r="AD471" s="99" t="n">
        <v>19302</v>
      </c>
      <c r="AE471" s="98" t="s">
        <v>283</v>
      </c>
      <c r="AF471" s="98" t="s">
        <v>283</v>
      </c>
      <c r="AG471" s="98" t="s">
        <v>283</v>
      </c>
      <c r="AH471" s="98" t="s">
        <v>283</v>
      </c>
      <c r="AI471" s="99" t="n">
        <v>0</v>
      </c>
      <c r="AJ471" s="99" t="n">
        <v>0</v>
      </c>
      <c r="AK471" s="99" t="n">
        <v>0</v>
      </c>
      <c r="AL471" s="99" t="n">
        <v>0</v>
      </c>
      <c r="AM471" s="99" t="n">
        <v>0</v>
      </c>
      <c r="AN471" s="98"/>
      <c r="AO471" s="98"/>
      <c r="AP471" s="98"/>
      <c r="AQ471" s="98"/>
      <c r="AR471" s="98"/>
    </row>
    <row r="472" customFormat="false" ht="15.75" hidden="false" customHeight="false" outlineLevel="0" collapsed="false">
      <c r="A472" s="93" t="s">
        <v>201</v>
      </c>
      <c r="B472" s="93"/>
      <c r="C472" s="93"/>
      <c r="D472" s="93"/>
      <c r="E472" s="93"/>
      <c r="F472" s="93"/>
      <c r="G472" s="93" t="s">
        <v>1621</v>
      </c>
      <c r="H472" s="93" t="s">
        <v>1622</v>
      </c>
      <c r="I472" s="93" t="s">
        <v>2813</v>
      </c>
      <c r="J472" s="93" t="s">
        <v>2814</v>
      </c>
      <c r="K472" s="93" t="s">
        <v>2815</v>
      </c>
      <c r="L472" s="93" t="s">
        <v>2816</v>
      </c>
      <c r="M472" s="93" t="s">
        <v>2817</v>
      </c>
      <c r="N472" s="93" t="s">
        <v>202</v>
      </c>
      <c r="O472" s="93" t="s">
        <v>2927</v>
      </c>
      <c r="P472" s="93" t="s">
        <v>329</v>
      </c>
      <c r="Q472" s="93" t="s">
        <v>2928</v>
      </c>
      <c r="R472" s="93" t="s">
        <v>2929</v>
      </c>
      <c r="S472" s="93" t="s">
        <v>2939</v>
      </c>
      <c r="T472" s="93" t="s">
        <v>476</v>
      </c>
      <c r="U472" s="93" t="s">
        <v>332</v>
      </c>
      <c r="V472" s="93" t="s">
        <v>298</v>
      </c>
      <c r="W472" s="93" t="s">
        <v>299</v>
      </c>
      <c r="X472" s="93" t="s">
        <v>2940</v>
      </c>
      <c r="Y472" s="93" t="s">
        <v>2941</v>
      </c>
      <c r="Z472" s="96" t="s">
        <v>302</v>
      </c>
      <c r="AA472" s="97" t="n">
        <v>1040</v>
      </c>
      <c r="AB472" s="94" t="n">
        <v>3000</v>
      </c>
      <c r="AC472" s="94" t="n">
        <v>132</v>
      </c>
      <c r="AD472" s="94" t="n">
        <v>19303</v>
      </c>
      <c r="AE472" s="93" t="s">
        <v>283</v>
      </c>
      <c r="AF472" s="93" t="s">
        <v>283</v>
      </c>
      <c r="AG472" s="93" t="s">
        <v>283</v>
      </c>
      <c r="AH472" s="93" t="s">
        <v>283</v>
      </c>
      <c r="AI472" s="94" t="n">
        <v>0</v>
      </c>
      <c r="AJ472" s="94" t="n">
        <v>0</v>
      </c>
      <c r="AK472" s="94" t="n">
        <v>0</v>
      </c>
      <c r="AL472" s="94" t="n">
        <v>0</v>
      </c>
      <c r="AM472" s="94" t="n">
        <v>0</v>
      </c>
      <c r="AN472" s="93"/>
      <c r="AO472" s="93"/>
      <c r="AP472" s="93"/>
      <c r="AQ472" s="93"/>
      <c r="AR472" s="93"/>
    </row>
    <row r="473" customFormat="false" ht="15.75" hidden="false" customHeight="false" outlineLevel="0" collapsed="false">
      <c r="A473" s="98" t="s">
        <v>134</v>
      </c>
      <c r="B473" s="98"/>
      <c r="C473" s="98"/>
      <c r="D473" s="98"/>
      <c r="E473" s="98"/>
      <c r="F473" s="98"/>
      <c r="G473" s="98" t="s">
        <v>1621</v>
      </c>
      <c r="H473" s="98" t="s">
        <v>1622</v>
      </c>
      <c r="I473" s="98" t="s">
        <v>2813</v>
      </c>
      <c r="J473" s="98" t="s">
        <v>2814</v>
      </c>
      <c r="K473" s="98" t="s">
        <v>2815</v>
      </c>
      <c r="L473" s="98" t="s">
        <v>2816</v>
      </c>
      <c r="M473" s="98" t="s">
        <v>2817</v>
      </c>
      <c r="N473" s="98" t="s">
        <v>2942</v>
      </c>
      <c r="O473" s="98" t="s">
        <v>2943</v>
      </c>
      <c r="P473" s="98" t="s">
        <v>329</v>
      </c>
      <c r="Q473" s="98" t="s">
        <v>2944</v>
      </c>
      <c r="R473" s="98" t="s">
        <v>2945</v>
      </c>
      <c r="S473" s="98" t="s">
        <v>2946</v>
      </c>
      <c r="T473" s="98" t="s">
        <v>2554</v>
      </c>
      <c r="U473" s="98" t="s">
        <v>413</v>
      </c>
      <c r="V473" s="98" t="s">
        <v>298</v>
      </c>
      <c r="W473" s="98" t="s">
        <v>299</v>
      </c>
      <c r="X473" s="98" t="s">
        <v>2947</v>
      </c>
      <c r="Y473" s="98" t="s">
        <v>2948</v>
      </c>
      <c r="Z473" s="101" t="s">
        <v>302</v>
      </c>
      <c r="AA473" s="102" t="n">
        <v>1040</v>
      </c>
      <c r="AB473" s="99" t="n">
        <v>3290</v>
      </c>
      <c r="AC473" s="99" t="n">
        <v>133</v>
      </c>
      <c r="AD473" s="99" t="n">
        <v>12357</v>
      </c>
      <c r="AE473" s="98" t="s">
        <v>2949</v>
      </c>
      <c r="AF473" s="98" t="s">
        <v>2949</v>
      </c>
      <c r="AG473" s="98" t="s">
        <v>2949</v>
      </c>
      <c r="AH473" s="98" t="s">
        <v>2949</v>
      </c>
      <c r="AI473" s="99" t="n">
        <v>720000</v>
      </c>
      <c r="AJ473" s="99" t="n">
        <v>720000</v>
      </c>
      <c r="AK473" s="99" t="n">
        <v>720000</v>
      </c>
      <c r="AL473" s="99" t="n">
        <v>720000</v>
      </c>
      <c r="AM473" s="99" t="n">
        <v>2880000</v>
      </c>
      <c r="AN473" s="98"/>
      <c r="AO473" s="98"/>
      <c r="AP473" s="98"/>
      <c r="AQ473" s="98"/>
      <c r="AR473" s="98"/>
    </row>
    <row r="474" customFormat="false" ht="15.75" hidden="false" customHeight="false" outlineLevel="0" collapsed="false">
      <c r="A474" s="93" t="s">
        <v>215</v>
      </c>
      <c r="B474" s="94" t="n">
        <v>2069</v>
      </c>
      <c r="C474" s="93" t="s">
        <v>2950</v>
      </c>
      <c r="D474" s="95" t="s">
        <v>281</v>
      </c>
      <c r="E474" s="93" t="s">
        <v>503</v>
      </c>
      <c r="F474" s="93" t="s">
        <v>2951</v>
      </c>
      <c r="G474" s="93" t="s">
        <v>1621</v>
      </c>
      <c r="H474" s="93" t="s">
        <v>1622</v>
      </c>
      <c r="I474" s="93" t="s">
        <v>2813</v>
      </c>
      <c r="J474" s="93" t="s">
        <v>2814</v>
      </c>
      <c r="K474" s="93" t="s">
        <v>2815</v>
      </c>
      <c r="L474" s="93" t="s">
        <v>2816</v>
      </c>
      <c r="M474" s="93" t="s">
        <v>2817</v>
      </c>
      <c r="N474" s="93" t="s">
        <v>216</v>
      </c>
      <c r="O474" s="93" t="s">
        <v>2952</v>
      </c>
      <c r="P474" s="93" t="s">
        <v>329</v>
      </c>
      <c r="Q474" s="93" t="s">
        <v>2953</v>
      </c>
      <c r="R474" s="93" t="s">
        <v>2954</v>
      </c>
      <c r="S474" s="93" t="s">
        <v>2955</v>
      </c>
      <c r="T474" s="93" t="s">
        <v>296</v>
      </c>
      <c r="U474" s="93" t="s">
        <v>297</v>
      </c>
      <c r="V474" s="93" t="s">
        <v>298</v>
      </c>
      <c r="W474" s="93" t="s">
        <v>299</v>
      </c>
      <c r="X474" s="93" t="s">
        <v>2956</v>
      </c>
      <c r="Y474" s="93" t="s">
        <v>2957</v>
      </c>
      <c r="Z474" s="96" t="s">
        <v>302</v>
      </c>
      <c r="AA474" s="97" t="n">
        <v>1040</v>
      </c>
      <c r="AB474" s="94" t="n">
        <v>4000</v>
      </c>
      <c r="AC474" s="94" t="n">
        <v>134</v>
      </c>
      <c r="AD474" s="94" t="n">
        <v>18162</v>
      </c>
      <c r="AE474" s="93" t="s">
        <v>503</v>
      </c>
      <c r="AF474" s="93" t="s">
        <v>503</v>
      </c>
      <c r="AG474" s="93" t="s">
        <v>503</v>
      </c>
      <c r="AH474" s="93" t="s">
        <v>503</v>
      </c>
      <c r="AI474" s="94" t="n">
        <v>100</v>
      </c>
      <c r="AJ474" s="94" t="n">
        <v>100</v>
      </c>
      <c r="AK474" s="94" t="n">
        <v>100</v>
      </c>
      <c r="AL474" s="94" t="n">
        <v>100</v>
      </c>
      <c r="AM474" s="94" t="n">
        <v>100</v>
      </c>
      <c r="AN474" s="93" t="s">
        <v>2951</v>
      </c>
      <c r="AO474" s="93" t="s">
        <v>283</v>
      </c>
      <c r="AP474" s="93" t="s">
        <v>2951</v>
      </c>
      <c r="AQ474" s="93" t="s">
        <v>283</v>
      </c>
      <c r="AR474" s="94" t="n">
        <v>100</v>
      </c>
    </row>
    <row r="475" customFormat="false" ht="15.75" hidden="false" customHeight="false" outlineLevel="0" collapsed="false">
      <c r="A475" s="98" t="s">
        <v>215</v>
      </c>
      <c r="B475" s="98"/>
      <c r="C475" s="98"/>
      <c r="D475" s="98"/>
      <c r="E475" s="98"/>
      <c r="F475" s="98"/>
      <c r="G475" s="98" t="s">
        <v>1621</v>
      </c>
      <c r="H475" s="98" t="s">
        <v>1622</v>
      </c>
      <c r="I475" s="98" t="s">
        <v>2813</v>
      </c>
      <c r="J475" s="98" t="s">
        <v>2814</v>
      </c>
      <c r="K475" s="98" t="s">
        <v>2815</v>
      </c>
      <c r="L475" s="98" t="s">
        <v>2816</v>
      </c>
      <c r="M475" s="98" t="s">
        <v>2817</v>
      </c>
      <c r="N475" s="98" t="s">
        <v>216</v>
      </c>
      <c r="O475" s="98" t="s">
        <v>2952</v>
      </c>
      <c r="P475" s="98" t="s">
        <v>329</v>
      </c>
      <c r="Q475" s="98" t="s">
        <v>2953</v>
      </c>
      <c r="R475" s="98" t="s">
        <v>2954</v>
      </c>
      <c r="S475" s="98" t="s">
        <v>2958</v>
      </c>
      <c r="T475" s="98" t="s">
        <v>2959</v>
      </c>
      <c r="U475" s="98" t="s">
        <v>332</v>
      </c>
      <c r="V475" s="98" t="s">
        <v>298</v>
      </c>
      <c r="W475" s="98" t="s">
        <v>299</v>
      </c>
      <c r="X475" s="98" t="s">
        <v>2960</v>
      </c>
      <c r="Y475" s="98" t="s">
        <v>2961</v>
      </c>
      <c r="Z475" s="101" t="s">
        <v>302</v>
      </c>
      <c r="AA475" s="102" t="n">
        <v>1040</v>
      </c>
      <c r="AB475" s="99" t="n">
        <v>4000</v>
      </c>
      <c r="AC475" s="99" t="n">
        <v>134</v>
      </c>
      <c r="AD475" s="99" t="n">
        <v>18164</v>
      </c>
      <c r="AE475" s="98" t="s">
        <v>283</v>
      </c>
      <c r="AF475" s="98" t="s">
        <v>283</v>
      </c>
      <c r="AG475" s="98" t="s">
        <v>283</v>
      </c>
      <c r="AH475" s="98" t="s">
        <v>283</v>
      </c>
      <c r="AI475" s="99" t="n">
        <v>0</v>
      </c>
      <c r="AJ475" s="99" t="n">
        <v>0</v>
      </c>
      <c r="AK475" s="99" t="n">
        <v>0</v>
      </c>
      <c r="AL475" s="99" t="n">
        <v>0</v>
      </c>
      <c r="AM475" s="99" t="n">
        <v>0</v>
      </c>
      <c r="AN475" s="98" t="s">
        <v>283</v>
      </c>
      <c r="AO475" s="98" t="s">
        <v>283</v>
      </c>
      <c r="AP475" s="98" t="s">
        <v>283</v>
      </c>
      <c r="AQ475" s="98" t="s">
        <v>283</v>
      </c>
      <c r="AR475" s="99" t="n">
        <v>1</v>
      </c>
    </row>
    <row r="476" customFormat="false" ht="15.75" hidden="false" customHeight="false" outlineLevel="0" collapsed="false">
      <c r="A476" s="93" t="s">
        <v>213</v>
      </c>
      <c r="B476" s="94" t="n">
        <v>2506</v>
      </c>
      <c r="C476" s="93" t="s">
        <v>2962</v>
      </c>
      <c r="D476" s="95" t="s">
        <v>281</v>
      </c>
      <c r="E476" s="93" t="s">
        <v>2963</v>
      </c>
      <c r="F476" s="93" t="s">
        <v>283</v>
      </c>
      <c r="G476" s="93" t="s">
        <v>1772</v>
      </c>
      <c r="H476" s="93" t="s">
        <v>2964</v>
      </c>
      <c r="I476" s="93" t="s">
        <v>2965</v>
      </c>
      <c r="J476" s="93" t="s">
        <v>2966</v>
      </c>
      <c r="K476" s="93" t="s">
        <v>2967</v>
      </c>
      <c r="L476" s="93" t="s">
        <v>2968</v>
      </c>
      <c r="M476" s="93" t="s">
        <v>2969</v>
      </c>
      <c r="N476" s="93" t="s">
        <v>214</v>
      </c>
      <c r="O476" s="93" t="s">
        <v>2970</v>
      </c>
      <c r="P476" s="93" t="s">
        <v>329</v>
      </c>
      <c r="Q476" s="93" t="s">
        <v>2971</v>
      </c>
      <c r="R476" s="93" t="s">
        <v>2972</v>
      </c>
      <c r="S476" s="93" t="s">
        <v>2973</v>
      </c>
      <c r="T476" s="93" t="s">
        <v>376</v>
      </c>
      <c r="U476" s="93" t="s">
        <v>297</v>
      </c>
      <c r="V476" s="93" t="s">
        <v>298</v>
      </c>
      <c r="W476" s="93" t="s">
        <v>299</v>
      </c>
      <c r="X476" s="93" t="s">
        <v>2974</v>
      </c>
      <c r="Y476" s="93" t="s">
        <v>2975</v>
      </c>
      <c r="Z476" s="96" t="s">
        <v>302</v>
      </c>
      <c r="AA476" s="97" t="n">
        <v>1043</v>
      </c>
      <c r="AB476" s="94" t="n">
        <v>2800</v>
      </c>
      <c r="AC476" s="94" t="n">
        <v>135</v>
      </c>
      <c r="AD476" s="94" t="n">
        <v>17640</v>
      </c>
      <c r="AE476" s="93" t="s">
        <v>2976</v>
      </c>
      <c r="AF476" s="93" t="s">
        <v>2976</v>
      </c>
      <c r="AG476" s="93" t="s">
        <v>2976</v>
      </c>
      <c r="AH476" s="93" t="s">
        <v>2976</v>
      </c>
      <c r="AI476" s="94" t="n">
        <v>246</v>
      </c>
      <c r="AJ476" s="94" t="n">
        <v>246</v>
      </c>
      <c r="AK476" s="94" t="n">
        <v>246</v>
      </c>
      <c r="AL476" s="94" t="n">
        <v>246</v>
      </c>
      <c r="AM476" s="94" t="n">
        <v>246</v>
      </c>
      <c r="AN476" s="93"/>
      <c r="AO476" s="93"/>
      <c r="AP476" s="93"/>
      <c r="AQ476" s="93"/>
      <c r="AR476" s="93"/>
    </row>
    <row r="477" customFormat="false" ht="15.75" hidden="false" customHeight="false" outlineLevel="0" collapsed="false">
      <c r="A477" s="98" t="s">
        <v>213</v>
      </c>
      <c r="B477" s="99" t="n">
        <v>2501</v>
      </c>
      <c r="C477" s="98" t="s">
        <v>2977</v>
      </c>
      <c r="D477" s="100" t="s">
        <v>281</v>
      </c>
      <c r="E477" s="98" t="s">
        <v>2978</v>
      </c>
      <c r="F477" s="98" t="s">
        <v>2979</v>
      </c>
      <c r="G477" s="98" t="s">
        <v>1772</v>
      </c>
      <c r="H477" s="98" t="s">
        <v>2964</v>
      </c>
      <c r="I477" s="98" t="s">
        <v>2965</v>
      </c>
      <c r="J477" s="98" t="s">
        <v>2966</v>
      </c>
      <c r="K477" s="98" t="s">
        <v>2967</v>
      </c>
      <c r="L477" s="98" t="s">
        <v>2968</v>
      </c>
      <c r="M477" s="98" t="s">
        <v>2969</v>
      </c>
      <c r="N477" s="98" t="s">
        <v>214</v>
      </c>
      <c r="O477" s="98" t="s">
        <v>2970</v>
      </c>
      <c r="P477" s="98" t="s">
        <v>329</v>
      </c>
      <c r="Q477" s="98" t="s">
        <v>2971</v>
      </c>
      <c r="R477" s="98" t="s">
        <v>2972</v>
      </c>
      <c r="S477" s="98" t="s">
        <v>2980</v>
      </c>
      <c r="T477" s="98" t="s">
        <v>376</v>
      </c>
      <c r="U477" s="98" t="s">
        <v>297</v>
      </c>
      <c r="V477" s="98" t="s">
        <v>298</v>
      </c>
      <c r="W477" s="98" t="s">
        <v>299</v>
      </c>
      <c r="X477" s="98" t="s">
        <v>2981</v>
      </c>
      <c r="Y477" s="98" t="s">
        <v>2982</v>
      </c>
      <c r="Z477" s="101" t="s">
        <v>302</v>
      </c>
      <c r="AA477" s="102" t="n">
        <v>1043</v>
      </c>
      <c r="AB477" s="99" t="n">
        <v>2800</v>
      </c>
      <c r="AC477" s="99" t="n">
        <v>135</v>
      </c>
      <c r="AD477" s="99" t="n">
        <v>17660</v>
      </c>
      <c r="AE477" s="98" t="s">
        <v>2983</v>
      </c>
      <c r="AF477" s="98" t="s">
        <v>2983</v>
      </c>
      <c r="AG477" s="98" t="s">
        <v>2983</v>
      </c>
      <c r="AH477" s="98" t="s">
        <v>2983</v>
      </c>
      <c r="AI477" s="99" t="n">
        <v>779686</v>
      </c>
      <c r="AJ477" s="99" t="n">
        <v>896639</v>
      </c>
      <c r="AK477" s="99" t="n">
        <v>1031135</v>
      </c>
      <c r="AL477" s="99" t="n">
        <v>1185805</v>
      </c>
      <c r="AM477" s="99" t="n">
        <v>3893265</v>
      </c>
      <c r="AN477" s="98" t="s">
        <v>2979</v>
      </c>
      <c r="AO477" s="98" t="s">
        <v>283</v>
      </c>
      <c r="AP477" s="98" t="s">
        <v>2984</v>
      </c>
      <c r="AQ477" s="98" t="s">
        <v>2985</v>
      </c>
      <c r="AR477" s="99" t="n">
        <v>146043</v>
      </c>
    </row>
    <row r="478" customFormat="false" ht="15.75" hidden="false" customHeight="false" outlineLevel="0" collapsed="false">
      <c r="A478" s="93" t="s">
        <v>213</v>
      </c>
      <c r="B478" s="93"/>
      <c r="C478" s="93"/>
      <c r="D478" s="93"/>
      <c r="E478" s="93"/>
      <c r="F478" s="93"/>
      <c r="G478" s="93" t="s">
        <v>1772</v>
      </c>
      <c r="H478" s="93" t="s">
        <v>2964</v>
      </c>
      <c r="I478" s="93" t="s">
        <v>2965</v>
      </c>
      <c r="J478" s="93" t="s">
        <v>2966</v>
      </c>
      <c r="K478" s="93" t="s">
        <v>2967</v>
      </c>
      <c r="L478" s="93" t="s">
        <v>2968</v>
      </c>
      <c r="M478" s="93" t="s">
        <v>2969</v>
      </c>
      <c r="N478" s="93" t="s">
        <v>214</v>
      </c>
      <c r="O478" s="93" t="s">
        <v>2970</v>
      </c>
      <c r="P478" s="93" t="s">
        <v>329</v>
      </c>
      <c r="Q478" s="93" t="s">
        <v>2971</v>
      </c>
      <c r="R478" s="93" t="s">
        <v>2972</v>
      </c>
      <c r="S478" s="93" t="s">
        <v>2986</v>
      </c>
      <c r="T478" s="93" t="s">
        <v>376</v>
      </c>
      <c r="U478" s="93" t="s">
        <v>332</v>
      </c>
      <c r="V478" s="93" t="s">
        <v>298</v>
      </c>
      <c r="W478" s="93" t="s">
        <v>299</v>
      </c>
      <c r="X478" s="93" t="s">
        <v>2987</v>
      </c>
      <c r="Y478" s="93" t="s">
        <v>2988</v>
      </c>
      <c r="Z478" s="96" t="s">
        <v>302</v>
      </c>
      <c r="AA478" s="97" t="n">
        <v>1043</v>
      </c>
      <c r="AB478" s="94" t="n">
        <v>2800</v>
      </c>
      <c r="AC478" s="94" t="n">
        <v>135</v>
      </c>
      <c r="AD478" s="94" t="n">
        <v>17661</v>
      </c>
      <c r="AE478" s="93" t="s">
        <v>283</v>
      </c>
      <c r="AF478" s="93" t="s">
        <v>283</v>
      </c>
      <c r="AG478" s="93" t="s">
        <v>283</v>
      </c>
      <c r="AH478" s="93" t="s">
        <v>283</v>
      </c>
      <c r="AI478" s="94" t="n">
        <v>0</v>
      </c>
      <c r="AJ478" s="94" t="n">
        <v>0</v>
      </c>
      <c r="AK478" s="94" t="n">
        <v>0</v>
      </c>
      <c r="AL478" s="94" t="n">
        <v>0</v>
      </c>
      <c r="AM478" s="94" t="n">
        <v>0</v>
      </c>
      <c r="AN478" s="93"/>
      <c r="AO478" s="93"/>
      <c r="AP478" s="93"/>
      <c r="AQ478" s="93"/>
      <c r="AR478" s="93"/>
    </row>
    <row r="479" customFormat="false" ht="15.75" hidden="false" customHeight="false" outlineLevel="0" collapsed="false">
      <c r="A479" s="98" t="s">
        <v>213</v>
      </c>
      <c r="B479" s="99" t="n">
        <v>2514</v>
      </c>
      <c r="C479" s="98" t="s">
        <v>2989</v>
      </c>
      <c r="D479" s="100" t="s">
        <v>281</v>
      </c>
      <c r="E479" s="98" t="s">
        <v>2990</v>
      </c>
      <c r="F479" s="98" t="s">
        <v>283</v>
      </c>
      <c r="G479" s="98" t="s">
        <v>1772</v>
      </c>
      <c r="H479" s="98" t="s">
        <v>2964</v>
      </c>
      <c r="I479" s="98" t="s">
        <v>2965</v>
      </c>
      <c r="J479" s="98" t="s">
        <v>2966</v>
      </c>
      <c r="K479" s="98" t="s">
        <v>2967</v>
      </c>
      <c r="L479" s="98" t="s">
        <v>2968</v>
      </c>
      <c r="M479" s="98" t="s">
        <v>2969</v>
      </c>
      <c r="N479" s="98" t="s">
        <v>214</v>
      </c>
      <c r="O479" s="98" t="s">
        <v>2970</v>
      </c>
      <c r="P479" s="98" t="s">
        <v>329</v>
      </c>
      <c r="Q479" s="98" t="s">
        <v>2971</v>
      </c>
      <c r="R479" s="98" t="s">
        <v>2972</v>
      </c>
      <c r="S479" s="98" t="s">
        <v>2991</v>
      </c>
      <c r="T479" s="98" t="s">
        <v>376</v>
      </c>
      <c r="U479" s="98" t="s">
        <v>297</v>
      </c>
      <c r="V479" s="98" t="s">
        <v>298</v>
      </c>
      <c r="W479" s="98" t="s">
        <v>299</v>
      </c>
      <c r="X479" s="98" t="s">
        <v>2992</v>
      </c>
      <c r="Y479" s="98" t="s">
        <v>2993</v>
      </c>
      <c r="Z479" s="101" t="s">
        <v>302</v>
      </c>
      <c r="AA479" s="102" t="n">
        <v>1043</v>
      </c>
      <c r="AB479" s="99" t="n">
        <v>2800</v>
      </c>
      <c r="AC479" s="99" t="n">
        <v>135</v>
      </c>
      <c r="AD479" s="99" t="n">
        <v>17662</v>
      </c>
      <c r="AE479" s="98" t="s">
        <v>2990</v>
      </c>
      <c r="AF479" s="98" t="s">
        <v>2990</v>
      </c>
      <c r="AG479" s="98" t="s">
        <v>2990</v>
      </c>
      <c r="AH479" s="98" t="s">
        <v>2990</v>
      </c>
      <c r="AI479" s="99" t="n">
        <v>18</v>
      </c>
      <c r="AJ479" s="99" t="n">
        <v>18</v>
      </c>
      <c r="AK479" s="99" t="n">
        <v>18</v>
      </c>
      <c r="AL479" s="99" t="n">
        <v>18</v>
      </c>
      <c r="AM479" s="99" t="n">
        <v>18</v>
      </c>
      <c r="AN479" s="98" t="s">
        <v>283</v>
      </c>
      <c r="AO479" s="98" t="s">
        <v>283</v>
      </c>
      <c r="AP479" s="98" t="s">
        <v>283</v>
      </c>
      <c r="AQ479" s="98" t="s">
        <v>283</v>
      </c>
      <c r="AR479" s="99" t="n">
        <v>4</v>
      </c>
    </row>
    <row r="480" customFormat="false" ht="15.75" hidden="false" customHeight="false" outlineLevel="0" collapsed="false">
      <c r="A480" s="93" t="s">
        <v>213</v>
      </c>
      <c r="B480" s="94" t="n">
        <v>2502</v>
      </c>
      <c r="C480" s="93" t="s">
        <v>2994</v>
      </c>
      <c r="D480" s="95" t="s">
        <v>281</v>
      </c>
      <c r="E480" s="93" t="s">
        <v>2995</v>
      </c>
      <c r="F480" s="93" t="s">
        <v>283</v>
      </c>
      <c r="G480" s="93" t="s">
        <v>1772</v>
      </c>
      <c r="H480" s="93" t="s">
        <v>2964</v>
      </c>
      <c r="I480" s="93" t="s">
        <v>2965</v>
      </c>
      <c r="J480" s="93" t="s">
        <v>2966</v>
      </c>
      <c r="K480" s="93" t="s">
        <v>2967</v>
      </c>
      <c r="L480" s="93" t="s">
        <v>2968</v>
      </c>
      <c r="M480" s="93" t="s">
        <v>2969</v>
      </c>
      <c r="N480" s="93" t="s">
        <v>214</v>
      </c>
      <c r="O480" s="93" t="s">
        <v>2970</v>
      </c>
      <c r="P480" s="93" t="s">
        <v>329</v>
      </c>
      <c r="Q480" s="93" t="s">
        <v>2971</v>
      </c>
      <c r="R480" s="93" t="s">
        <v>2972</v>
      </c>
      <c r="S480" s="93" t="s">
        <v>2996</v>
      </c>
      <c r="T480" s="93" t="s">
        <v>376</v>
      </c>
      <c r="U480" s="93" t="s">
        <v>297</v>
      </c>
      <c r="V480" s="93" t="s">
        <v>298</v>
      </c>
      <c r="W480" s="93" t="s">
        <v>299</v>
      </c>
      <c r="X480" s="93" t="s">
        <v>2997</v>
      </c>
      <c r="Y480" s="93" t="s">
        <v>2998</v>
      </c>
      <c r="Z480" s="96" t="s">
        <v>302</v>
      </c>
      <c r="AA480" s="97" t="n">
        <v>1043</v>
      </c>
      <c r="AB480" s="94" t="n">
        <v>2800</v>
      </c>
      <c r="AC480" s="94" t="n">
        <v>135</v>
      </c>
      <c r="AD480" s="94" t="n">
        <v>17663</v>
      </c>
      <c r="AE480" s="93" t="s">
        <v>2999</v>
      </c>
      <c r="AF480" s="93" t="s">
        <v>2999</v>
      </c>
      <c r="AG480" s="93" t="s">
        <v>2999</v>
      </c>
      <c r="AH480" s="93" t="s">
        <v>2999</v>
      </c>
      <c r="AI480" s="94" t="n">
        <v>120</v>
      </c>
      <c r="AJ480" s="94" t="n">
        <v>120</v>
      </c>
      <c r="AK480" s="94" t="n">
        <v>120</v>
      </c>
      <c r="AL480" s="94" t="n">
        <v>120</v>
      </c>
      <c r="AM480" s="94" t="n">
        <v>480</v>
      </c>
      <c r="AN480" s="93" t="s">
        <v>283</v>
      </c>
      <c r="AO480" s="93" t="s">
        <v>283</v>
      </c>
      <c r="AP480" s="93" t="s">
        <v>283</v>
      </c>
      <c r="AQ480" s="93" t="s">
        <v>283</v>
      </c>
      <c r="AR480" s="94" t="n">
        <v>425</v>
      </c>
    </row>
    <row r="481" customFormat="false" ht="15.75" hidden="false" customHeight="false" outlineLevel="0" collapsed="false">
      <c r="A481" s="98" t="s">
        <v>213</v>
      </c>
      <c r="B481" s="99" t="n">
        <v>2491</v>
      </c>
      <c r="C481" s="98" t="s">
        <v>3000</v>
      </c>
      <c r="D481" s="100" t="s">
        <v>281</v>
      </c>
      <c r="E481" s="98" t="s">
        <v>3001</v>
      </c>
      <c r="F481" s="98" t="s">
        <v>3002</v>
      </c>
      <c r="G481" s="98" t="s">
        <v>1772</v>
      </c>
      <c r="H481" s="98" t="s">
        <v>2964</v>
      </c>
      <c r="I481" s="98" t="s">
        <v>2965</v>
      </c>
      <c r="J481" s="98" t="s">
        <v>2966</v>
      </c>
      <c r="K481" s="98" t="s">
        <v>2967</v>
      </c>
      <c r="L481" s="98" t="s">
        <v>2968</v>
      </c>
      <c r="M481" s="98" t="s">
        <v>2969</v>
      </c>
      <c r="N481" s="98" t="s">
        <v>214</v>
      </c>
      <c r="O481" s="98" t="s">
        <v>2970</v>
      </c>
      <c r="P481" s="98" t="s">
        <v>329</v>
      </c>
      <c r="Q481" s="98" t="s">
        <v>2971</v>
      </c>
      <c r="R481" s="98" t="s">
        <v>2972</v>
      </c>
      <c r="S481" s="98" t="s">
        <v>3003</v>
      </c>
      <c r="T481" s="98" t="s">
        <v>376</v>
      </c>
      <c r="U481" s="98" t="s">
        <v>297</v>
      </c>
      <c r="V481" s="98" t="s">
        <v>298</v>
      </c>
      <c r="W481" s="98" t="s">
        <v>299</v>
      </c>
      <c r="X481" s="98" t="s">
        <v>3004</v>
      </c>
      <c r="Y481" s="98" t="s">
        <v>3005</v>
      </c>
      <c r="Z481" s="101" t="s">
        <v>302</v>
      </c>
      <c r="AA481" s="102" t="n">
        <v>1043</v>
      </c>
      <c r="AB481" s="99" t="n">
        <v>2800</v>
      </c>
      <c r="AC481" s="99" t="n">
        <v>135</v>
      </c>
      <c r="AD481" s="99" t="n">
        <v>17680</v>
      </c>
      <c r="AE481" s="98" t="s">
        <v>3006</v>
      </c>
      <c r="AF481" s="98" t="s">
        <v>3006</v>
      </c>
      <c r="AG481" s="98" t="s">
        <v>3006</v>
      </c>
      <c r="AH481" s="98" t="s">
        <v>3007</v>
      </c>
      <c r="AI481" s="99" t="n">
        <v>95</v>
      </c>
      <c r="AJ481" s="99" t="n">
        <v>95</v>
      </c>
      <c r="AK481" s="99" t="n">
        <v>95</v>
      </c>
      <c r="AL481" s="99" t="n">
        <v>95</v>
      </c>
      <c r="AM481" s="99" t="n">
        <v>95</v>
      </c>
      <c r="AN481" s="98" t="s">
        <v>3002</v>
      </c>
      <c r="AO481" s="98" t="s">
        <v>283</v>
      </c>
      <c r="AP481" s="98" t="s">
        <v>3002</v>
      </c>
      <c r="AQ481" s="98" t="s">
        <v>283</v>
      </c>
      <c r="AR481" s="99" t="n">
        <v>234</v>
      </c>
    </row>
    <row r="482" customFormat="false" ht="15.75" hidden="false" customHeight="false" outlineLevel="0" collapsed="false">
      <c r="A482" s="93" t="s">
        <v>213</v>
      </c>
      <c r="B482" s="94" t="n">
        <v>2515</v>
      </c>
      <c r="C482" s="93" t="s">
        <v>3008</v>
      </c>
      <c r="D482" s="93" t="s">
        <v>1534</v>
      </c>
      <c r="E482" s="93" t="s">
        <v>3009</v>
      </c>
      <c r="F482" s="93" t="s">
        <v>3010</v>
      </c>
      <c r="G482" s="93" t="s">
        <v>1772</v>
      </c>
      <c r="H482" s="93" t="s">
        <v>2964</v>
      </c>
      <c r="I482" s="93" t="s">
        <v>2965</v>
      </c>
      <c r="J482" s="93" t="s">
        <v>2966</v>
      </c>
      <c r="K482" s="93" t="s">
        <v>2967</v>
      </c>
      <c r="L482" s="93" t="s">
        <v>2968</v>
      </c>
      <c r="M482" s="93" t="s">
        <v>2969</v>
      </c>
      <c r="N482" s="93" t="s">
        <v>214</v>
      </c>
      <c r="O482" s="93" t="s">
        <v>2970</v>
      </c>
      <c r="P482" s="93" t="s">
        <v>329</v>
      </c>
      <c r="Q482" s="93" t="s">
        <v>2971</v>
      </c>
      <c r="R482" s="93" t="s">
        <v>2972</v>
      </c>
      <c r="S482" s="93" t="s">
        <v>3011</v>
      </c>
      <c r="T482" s="93" t="s">
        <v>376</v>
      </c>
      <c r="U482" s="93" t="s">
        <v>297</v>
      </c>
      <c r="V482" s="93" t="s">
        <v>298</v>
      </c>
      <c r="W482" s="93" t="s">
        <v>299</v>
      </c>
      <c r="X482" s="93" t="s">
        <v>2987</v>
      </c>
      <c r="Y482" s="93" t="s">
        <v>2988</v>
      </c>
      <c r="Z482" s="96" t="s">
        <v>302</v>
      </c>
      <c r="AA482" s="97" t="n">
        <v>1043</v>
      </c>
      <c r="AB482" s="94" t="n">
        <v>2800</v>
      </c>
      <c r="AC482" s="94" t="n">
        <v>135</v>
      </c>
      <c r="AD482" s="94" t="n">
        <v>19742</v>
      </c>
      <c r="AE482" s="93" t="s">
        <v>1335</v>
      </c>
      <c r="AF482" s="93" t="s">
        <v>1335</v>
      </c>
      <c r="AG482" s="93" t="s">
        <v>1335</v>
      </c>
      <c r="AH482" s="93" t="s">
        <v>1335</v>
      </c>
      <c r="AI482" s="94" t="n">
        <v>1</v>
      </c>
      <c r="AJ482" s="94" t="n">
        <v>1</v>
      </c>
      <c r="AK482" s="94" t="n">
        <v>1</v>
      </c>
      <c r="AL482" s="94" t="n">
        <v>1</v>
      </c>
      <c r="AM482" s="94" t="n">
        <v>1</v>
      </c>
      <c r="AN482" s="93" t="s">
        <v>3012</v>
      </c>
      <c r="AO482" s="93" t="s">
        <v>283</v>
      </c>
      <c r="AP482" s="93" t="s">
        <v>3013</v>
      </c>
      <c r="AQ482" s="93" t="s">
        <v>3014</v>
      </c>
      <c r="AR482" s="94" t="n">
        <v>2834</v>
      </c>
    </row>
    <row r="483" customFormat="false" ht="15.75" hidden="false" customHeight="false" outlineLevel="0" collapsed="false">
      <c r="A483" s="98" t="s">
        <v>213</v>
      </c>
      <c r="B483" s="99" t="n">
        <v>2523</v>
      </c>
      <c r="C483" s="98" t="s">
        <v>3015</v>
      </c>
      <c r="D483" s="100" t="s">
        <v>281</v>
      </c>
      <c r="E483" s="98" t="s">
        <v>3016</v>
      </c>
      <c r="F483" s="98" t="s">
        <v>3017</v>
      </c>
      <c r="G483" s="98" t="s">
        <v>1772</v>
      </c>
      <c r="H483" s="98" t="s">
        <v>2964</v>
      </c>
      <c r="I483" s="98" t="s">
        <v>2965</v>
      </c>
      <c r="J483" s="98" t="s">
        <v>2966</v>
      </c>
      <c r="K483" s="98" t="s">
        <v>2967</v>
      </c>
      <c r="L483" s="98" t="s">
        <v>2968</v>
      </c>
      <c r="M483" s="98" t="s">
        <v>2969</v>
      </c>
      <c r="N483" s="98" t="s">
        <v>214</v>
      </c>
      <c r="O483" s="98" t="s">
        <v>3018</v>
      </c>
      <c r="P483" s="98" t="s">
        <v>329</v>
      </c>
      <c r="Q483" s="98" t="s">
        <v>3019</v>
      </c>
      <c r="R483" s="98" t="s">
        <v>3020</v>
      </c>
      <c r="S483" s="98" t="s">
        <v>3021</v>
      </c>
      <c r="T483" s="98" t="s">
        <v>376</v>
      </c>
      <c r="U483" s="98" t="s">
        <v>297</v>
      </c>
      <c r="V483" s="98" t="s">
        <v>298</v>
      </c>
      <c r="W483" s="98" t="s">
        <v>299</v>
      </c>
      <c r="X483" s="98" t="s">
        <v>3022</v>
      </c>
      <c r="Y483" s="98" t="s">
        <v>3023</v>
      </c>
      <c r="Z483" s="101" t="s">
        <v>302</v>
      </c>
      <c r="AA483" s="102" t="n">
        <v>1043</v>
      </c>
      <c r="AB483" s="99" t="n">
        <v>2800</v>
      </c>
      <c r="AC483" s="99" t="n">
        <v>136</v>
      </c>
      <c r="AD483" s="99" t="n">
        <v>17945</v>
      </c>
      <c r="AE483" s="98" t="s">
        <v>3024</v>
      </c>
      <c r="AF483" s="98" t="s">
        <v>3024</v>
      </c>
      <c r="AG483" s="98" t="s">
        <v>3024</v>
      </c>
      <c r="AH483" s="98" t="s">
        <v>3024</v>
      </c>
      <c r="AI483" s="99" t="n">
        <v>1188</v>
      </c>
      <c r="AJ483" s="99" t="n">
        <v>1307</v>
      </c>
      <c r="AK483" s="99" t="n">
        <v>1437</v>
      </c>
      <c r="AL483" s="99" t="n">
        <v>1581</v>
      </c>
      <c r="AM483" s="99" t="n">
        <v>5513</v>
      </c>
      <c r="AN483" s="98" t="s">
        <v>3025</v>
      </c>
      <c r="AO483" s="98" t="s">
        <v>283</v>
      </c>
      <c r="AP483" s="98" t="s">
        <v>3026</v>
      </c>
      <c r="AQ483" s="98" t="s">
        <v>3027</v>
      </c>
      <c r="AR483" s="99" t="n">
        <v>246</v>
      </c>
    </row>
    <row r="484" customFormat="false" ht="15.75" hidden="false" customHeight="false" outlineLevel="0" collapsed="false">
      <c r="A484" s="93" t="s">
        <v>213</v>
      </c>
      <c r="B484" s="94" t="n">
        <v>2492</v>
      </c>
      <c r="C484" s="93" t="s">
        <v>3028</v>
      </c>
      <c r="D484" s="95" t="s">
        <v>281</v>
      </c>
      <c r="E484" s="93" t="s">
        <v>3029</v>
      </c>
      <c r="F484" s="93" t="s">
        <v>3030</v>
      </c>
      <c r="G484" s="93" t="s">
        <v>1772</v>
      </c>
      <c r="H484" s="93" t="s">
        <v>2964</v>
      </c>
      <c r="I484" s="93" t="s">
        <v>2965</v>
      </c>
      <c r="J484" s="93" t="s">
        <v>2966</v>
      </c>
      <c r="K484" s="93" t="s">
        <v>2967</v>
      </c>
      <c r="L484" s="93" t="s">
        <v>2968</v>
      </c>
      <c r="M484" s="93" t="s">
        <v>2969</v>
      </c>
      <c r="N484" s="93" t="s">
        <v>214</v>
      </c>
      <c r="O484" s="93" t="s">
        <v>3018</v>
      </c>
      <c r="P484" s="93" t="s">
        <v>329</v>
      </c>
      <c r="Q484" s="93" t="s">
        <v>3019</v>
      </c>
      <c r="R484" s="93" t="s">
        <v>3020</v>
      </c>
      <c r="S484" s="93" t="s">
        <v>3031</v>
      </c>
      <c r="T484" s="93" t="s">
        <v>376</v>
      </c>
      <c r="U484" s="93" t="s">
        <v>297</v>
      </c>
      <c r="V484" s="93" t="s">
        <v>298</v>
      </c>
      <c r="W484" s="93" t="s">
        <v>299</v>
      </c>
      <c r="X484" s="93" t="s">
        <v>3032</v>
      </c>
      <c r="Y484" s="93" t="s">
        <v>3033</v>
      </c>
      <c r="Z484" s="96" t="s">
        <v>302</v>
      </c>
      <c r="AA484" s="97" t="n">
        <v>1043</v>
      </c>
      <c r="AB484" s="94" t="n">
        <v>2800</v>
      </c>
      <c r="AC484" s="94" t="n">
        <v>136</v>
      </c>
      <c r="AD484" s="94" t="n">
        <v>17946</v>
      </c>
      <c r="AE484" s="93" t="s">
        <v>3034</v>
      </c>
      <c r="AF484" s="93" t="s">
        <v>3034</v>
      </c>
      <c r="AG484" s="93" t="s">
        <v>3034</v>
      </c>
      <c r="AH484" s="93" t="s">
        <v>3034</v>
      </c>
      <c r="AI484" s="94" t="n">
        <v>18</v>
      </c>
      <c r="AJ484" s="94" t="n">
        <v>18</v>
      </c>
      <c r="AK484" s="94" t="n">
        <v>18</v>
      </c>
      <c r="AL484" s="94" t="n">
        <v>18</v>
      </c>
      <c r="AM484" s="94" t="n">
        <v>18</v>
      </c>
      <c r="AN484" s="93" t="s">
        <v>3030</v>
      </c>
      <c r="AO484" s="93" t="s">
        <v>283</v>
      </c>
      <c r="AP484" s="93" t="s">
        <v>3030</v>
      </c>
      <c r="AQ484" s="93" t="s">
        <v>283</v>
      </c>
      <c r="AR484" s="94" t="n">
        <v>17</v>
      </c>
    </row>
    <row r="485" customFormat="false" ht="15.75" hidden="false" customHeight="false" outlineLevel="0" collapsed="false">
      <c r="A485" s="98" t="s">
        <v>213</v>
      </c>
      <c r="B485" s="99" t="n">
        <v>2516</v>
      </c>
      <c r="C485" s="98" t="s">
        <v>3035</v>
      </c>
      <c r="D485" s="100" t="s">
        <v>281</v>
      </c>
      <c r="E485" s="98" t="s">
        <v>3036</v>
      </c>
      <c r="F485" s="98" t="s">
        <v>3037</v>
      </c>
      <c r="G485" s="98" t="s">
        <v>1772</v>
      </c>
      <c r="H485" s="98" t="s">
        <v>2964</v>
      </c>
      <c r="I485" s="98" t="s">
        <v>2965</v>
      </c>
      <c r="J485" s="98" t="s">
        <v>2966</v>
      </c>
      <c r="K485" s="98" t="s">
        <v>2967</v>
      </c>
      <c r="L485" s="98" t="s">
        <v>2968</v>
      </c>
      <c r="M485" s="98" t="s">
        <v>2969</v>
      </c>
      <c r="N485" s="98" t="s">
        <v>214</v>
      </c>
      <c r="O485" s="98" t="s">
        <v>3018</v>
      </c>
      <c r="P485" s="98" t="s">
        <v>329</v>
      </c>
      <c r="Q485" s="98" t="s">
        <v>3019</v>
      </c>
      <c r="R485" s="98" t="s">
        <v>3020</v>
      </c>
      <c r="S485" s="98" t="s">
        <v>3038</v>
      </c>
      <c r="T485" s="98" t="s">
        <v>376</v>
      </c>
      <c r="U485" s="98" t="s">
        <v>297</v>
      </c>
      <c r="V485" s="98" t="s">
        <v>298</v>
      </c>
      <c r="W485" s="98" t="s">
        <v>299</v>
      </c>
      <c r="X485" s="98" t="s">
        <v>3039</v>
      </c>
      <c r="Y485" s="98" t="s">
        <v>3040</v>
      </c>
      <c r="Z485" s="101" t="s">
        <v>302</v>
      </c>
      <c r="AA485" s="102" t="n">
        <v>1043</v>
      </c>
      <c r="AB485" s="99" t="n">
        <v>2800</v>
      </c>
      <c r="AC485" s="99" t="n">
        <v>136</v>
      </c>
      <c r="AD485" s="99" t="n">
        <v>18050</v>
      </c>
      <c r="AE485" s="100" t="s">
        <v>3041</v>
      </c>
      <c r="AF485" s="100" t="s">
        <v>3041</v>
      </c>
      <c r="AG485" s="100" t="s">
        <v>3041</v>
      </c>
      <c r="AH485" s="100" t="s">
        <v>3041</v>
      </c>
      <c r="AI485" s="99" t="n">
        <v>5769814</v>
      </c>
      <c r="AJ485" s="99" t="n">
        <v>5769814</v>
      </c>
      <c r="AK485" s="99" t="n">
        <v>5943954</v>
      </c>
      <c r="AL485" s="99" t="n">
        <v>5943954</v>
      </c>
      <c r="AM485" s="99" t="n">
        <v>23427536</v>
      </c>
      <c r="AN485" s="98" t="s">
        <v>3042</v>
      </c>
      <c r="AO485" s="98" t="s">
        <v>283</v>
      </c>
      <c r="AP485" s="98" t="s">
        <v>3043</v>
      </c>
      <c r="AQ485" s="98" t="s">
        <v>3044</v>
      </c>
      <c r="AR485" s="99" t="n">
        <v>1119626</v>
      </c>
    </row>
    <row r="486" customFormat="false" ht="15.75" hidden="false" customHeight="false" outlineLevel="0" collapsed="false">
      <c r="A486" s="93" t="s">
        <v>213</v>
      </c>
      <c r="B486" s="94" t="n">
        <v>2498</v>
      </c>
      <c r="C486" s="93" t="s">
        <v>3045</v>
      </c>
      <c r="D486" s="95" t="s">
        <v>281</v>
      </c>
      <c r="E486" s="93" t="s">
        <v>3046</v>
      </c>
      <c r="F486" s="93" t="s">
        <v>3047</v>
      </c>
      <c r="G486" s="93" t="s">
        <v>1772</v>
      </c>
      <c r="H486" s="93" t="s">
        <v>2964</v>
      </c>
      <c r="I486" s="93" t="s">
        <v>2965</v>
      </c>
      <c r="J486" s="93" t="s">
        <v>2966</v>
      </c>
      <c r="K486" s="93" t="s">
        <v>2967</v>
      </c>
      <c r="L486" s="93" t="s">
        <v>2968</v>
      </c>
      <c r="M486" s="93" t="s">
        <v>2969</v>
      </c>
      <c r="N486" s="93" t="s">
        <v>214</v>
      </c>
      <c r="O486" s="93" t="s">
        <v>3018</v>
      </c>
      <c r="P486" s="93" t="s">
        <v>329</v>
      </c>
      <c r="Q486" s="93" t="s">
        <v>3019</v>
      </c>
      <c r="R486" s="93" t="s">
        <v>3020</v>
      </c>
      <c r="S486" s="93" t="s">
        <v>3048</v>
      </c>
      <c r="T486" s="93" t="s">
        <v>376</v>
      </c>
      <c r="U486" s="93" t="s">
        <v>297</v>
      </c>
      <c r="V486" s="93" t="s">
        <v>298</v>
      </c>
      <c r="W486" s="93" t="s">
        <v>299</v>
      </c>
      <c r="X486" s="93" t="s">
        <v>3049</v>
      </c>
      <c r="Y486" s="93" t="s">
        <v>3050</v>
      </c>
      <c r="Z486" s="96" t="s">
        <v>302</v>
      </c>
      <c r="AA486" s="97" t="n">
        <v>1043</v>
      </c>
      <c r="AB486" s="94" t="n">
        <v>2800</v>
      </c>
      <c r="AC486" s="94" t="n">
        <v>136</v>
      </c>
      <c r="AD486" s="94" t="n">
        <v>18200</v>
      </c>
      <c r="AE486" s="93" t="s">
        <v>3051</v>
      </c>
      <c r="AF486" s="93" t="s">
        <v>3052</v>
      </c>
      <c r="AG486" s="93" t="s">
        <v>3052</v>
      </c>
      <c r="AH486" s="93" t="s">
        <v>3052</v>
      </c>
      <c r="AI486" s="94" t="n">
        <v>584676</v>
      </c>
      <c r="AJ486" s="94" t="n">
        <v>584676</v>
      </c>
      <c r="AK486" s="94" t="n">
        <v>584676</v>
      </c>
      <c r="AL486" s="94" t="n">
        <v>584676</v>
      </c>
      <c r="AM486" s="94" t="n">
        <v>2338704</v>
      </c>
      <c r="AN486" s="93" t="s">
        <v>3047</v>
      </c>
      <c r="AO486" s="93" t="s">
        <v>283</v>
      </c>
      <c r="AP486" s="93" t="s">
        <v>3053</v>
      </c>
      <c r="AQ486" s="93" t="s">
        <v>283</v>
      </c>
      <c r="AR486" s="94" t="n">
        <v>26729</v>
      </c>
    </row>
    <row r="487" customFormat="false" ht="15.75" hidden="false" customHeight="false" outlineLevel="0" collapsed="false">
      <c r="A487" s="98" t="s">
        <v>213</v>
      </c>
      <c r="B487" s="99" t="n">
        <v>2510</v>
      </c>
      <c r="C487" s="98" t="s">
        <v>3054</v>
      </c>
      <c r="D487" s="100" t="s">
        <v>281</v>
      </c>
      <c r="E487" s="98" t="s">
        <v>3055</v>
      </c>
      <c r="F487" s="98" t="s">
        <v>3056</v>
      </c>
      <c r="G487" s="98" t="s">
        <v>1772</v>
      </c>
      <c r="H487" s="98" t="s">
        <v>2964</v>
      </c>
      <c r="I487" s="98" t="s">
        <v>2965</v>
      </c>
      <c r="J487" s="98" t="s">
        <v>2966</v>
      </c>
      <c r="K487" s="98" t="s">
        <v>2967</v>
      </c>
      <c r="L487" s="98" t="s">
        <v>2968</v>
      </c>
      <c r="M487" s="98" t="s">
        <v>2969</v>
      </c>
      <c r="N487" s="98" t="s">
        <v>214</v>
      </c>
      <c r="O487" s="98" t="s">
        <v>3018</v>
      </c>
      <c r="P487" s="98" t="s">
        <v>329</v>
      </c>
      <c r="Q487" s="98" t="s">
        <v>3019</v>
      </c>
      <c r="R487" s="98" t="s">
        <v>3020</v>
      </c>
      <c r="S487" s="98" t="s">
        <v>3057</v>
      </c>
      <c r="T487" s="98" t="s">
        <v>376</v>
      </c>
      <c r="U487" s="98" t="s">
        <v>297</v>
      </c>
      <c r="V487" s="98" t="s">
        <v>298</v>
      </c>
      <c r="W487" s="98" t="s">
        <v>299</v>
      </c>
      <c r="X487" s="98" t="s">
        <v>3058</v>
      </c>
      <c r="Y487" s="98" t="s">
        <v>3059</v>
      </c>
      <c r="Z487" s="101" t="s">
        <v>302</v>
      </c>
      <c r="AA487" s="102" t="n">
        <v>1043</v>
      </c>
      <c r="AB487" s="99" t="n">
        <v>2800</v>
      </c>
      <c r="AC487" s="99" t="n">
        <v>136</v>
      </c>
      <c r="AD487" s="99" t="n">
        <v>18201</v>
      </c>
      <c r="AE487" s="98" t="s">
        <v>3060</v>
      </c>
      <c r="AF487" s="98" t="s">
        <v>3060</v>
      </c>
      <c r="AG487" s="98" t="s">
        <v>3060</v>
      </c>
      <c r="AH487" s="98" t="s">
        <v>3060</v>
      </c>
      <c r="AI487" s="99" t="n">
        <v>148</v>
      </c>
      <c r="AJ487" s="99" t="n">
        <v>148</v>
      </c>
      <c r="AK487" s="99" t="n">
        <v>148</v>
      </c>
      <c r="AL487" s="99" t="n">
        <v>148</v>
      </c>
      <c r="AM487" s="99" t="n">
        <v>148</v>
      </c>
      <c r="AN487" s="98" t="s">
        <v>3056</v>
      </c>
      <c r="AO487" s="98" t="s">
        <v>283</v>
      </c>
      <c r="AP487" s="98" t="s">
        <v>3056</v>
      </c>
      <c r="AQ487" s="98" t="s">
        <v>283</v>
      </c>
      <c r="AR487" s="99" t="n">
        <v>109</v>
      </c>
    </row>
    <row r="488" customFormat="false" ht="15.75" hidden="false" customHeight="false" outlineLevel="0" collapsed="false">
      <c r="A488" s="93" t="s">
        <v>213</v>
      </c>
      <c r="B488" s="94" t="n">
        <v>2511</v>
      </c>
      <c r="C488" s="93" t="s">
        <v>3061</v>
      </c>
      <c r="D488" s="95" t="s">
        <v>281</v>
      </c>
      <c r="E488" s="93" t="s">
        <v>3062</v>
      </c>
      <c r="F488" s="93" t="s">
        <v>3063</v>
      </c>
      <c r="G488" s="93" t="s">
        <v>1772</v>
      </c>
      <c r="H488" s="93" t="s">
        <v>2964</v>
      </c>
      <c r="I488" s="93" t="s">
        <v>2965</v>
      </c>
      <c r="J488" s="93" t="s">
        <v>2966</v>
      </c>
      <c r="K488" s="93" t="s">
        <v>2967</v>
      </c>
      <c r="L488" s="93" t="s">
        <v>2968</v>
      </c>
      <c r="M488" s="93" t="s">
        <v>2969</v>
      </c>
      <c r="N488" s="93" t="s">
        <v>214</v>
      </c>
      <c r="O488" s="93" t="s">
        <v>3018</v>
      </c>
      <c r="P488" s="93" t="s">
        <v>329</v>
      </c>
      <c r="Q488" s="93" t="s">
        <v>3019</v>
      </c>
      <c r="R488" s="93" t="s">
        <v>3020</v>
      </c>
      <c r="S488" s="93" t="s">
        <v>3064</v>
      </c>
      <c r="T488" s="93" t="s">
        <v>376</v>
      </c>
      <c r="U488" s="93" t="s">
        <v>297</v>
      </c>
      <c r="V488" s="93" t="s">
        <v>298</v>
      </c>
      <c r="W488" s="93" t="s">
        <v>299</v>
      </c>
      <c r="X488" s="93" t="s">
        <v>3065</v>
      </c>
      <c r="Y488" s="93" t="s">
        <v>3066</v>
      </c>
      <c r="Z488" s="96" t="s">
        <v>302</v>
      </c>
      <c r="AA488" s="97" t="n">
        <v>1043</v>
      </c>
      <c r="AB488" s="94" t="n">
        <v>2800</v>
      </c>
      <c r="AC488" s="94" t="n">
        <v>136</v>
      </c>
      <c r="AD488" s="94" t="n">
        <v>18202</v>
      </c>
      <c r="AE488" s="93" t="s">
        <v>3067</v>
      </c>
      <c r="AF488" s="93" t="s">
        <v>3067</v>
      </c>
      <c r="AG488" s="93" t="s">
        <v>3067</v>
      </c>
      <c r="AH488" s="93" t="s">
        <v>3067</v>
      </c>
      <c r="AI488" s="94" t="n">
        <v>28</v>
      </c>
      <c r="AJ488" s="94" t="n">
        <v>29</v>
      </c>
      <c r="AK488" s="94" t="n">
        <v>29</v>
      </c>
      <c r="AL488" s="94" t="n">
        <v>29</v>
      </c>
      <c r="AM488" s="94" t="n">
        <v>29</v>
      </c>
      <c r="AN488" s="93" t="s">
        <v>3063</v>
      </c>
      <c r="AO488" s="93" t="s">
        <v>283</v>
      </c>
      <c r="AP488" s="93" t="s">
        <v>3063</v>
      </c>
      <c r="AQ488" s="93" t="s">
        <v>283</v>
      </c>
      <c r="AR488" s="94" t="n">
        <v>30</v>
      </c>
    </row>
    <row r="489" customFormat="false" ht="15.75" hidden="false" customHeight="false" outlineLevel="0" collapsed="false">
      <c r="A489" s="98" t="s">
        <v>213</v>
      </c>
      <c r="B489" s="99" t="n">
        <v>2509</v>
      </c>
      <c r="C489" s="98" t="s">
        <v>3068</v>
      </c>
      <c r="D489" s="100" t="s">
        <v>281</v>
      </c>
      <c r="E489" s="98" t="s">
        <v>3069</v>
      </c>
      <c r="F489" s="98" t="s">
        <v>283</v>
      </c>
      <c r="G489" s="98" t="s">
        <v>1772</v>
      </c>
      <c r="H489" s="98" t="s">
        <v>2964</v>
      </c>
      <c r="I489" s="98" t="s">
        <v>2965</v>
      </c>
      <c r="J489" s="98" t="s">
        <v>2966</v>
      </c>
      <c r="K489" s="98" t="s">
        <v>2967</v>
      </c>
      <c r="L489" s="98" t="s">
        <v>2968</v>
      </c>
      <c r="M489" s="98" t="s">
        <v>2969</v>
      </c>
      <c r="N489" s="98" t="s">
        <v>214</v>
      </c>
      <c r="O489" s="98" t="s">
        <v>3018</v>
      </c>
      <c r="P489" s="98" t="s">
        <v>329</v>
      </c>
      <c r="Q489" s="98" t="s">
        <v>3019</v>
      </c>
      <c r="R489" s="98" t="s">
        <v>3020</v>
      </c>
      <c r="S489" s="98" t="s">
        <v>3070</v>
      </c>
      <c r="T489" s="98" t="s">
        <v>376</v>
      </c>
      <c r="U489" s="98" t="s">
        <v>297</v>
      </c>
      <c r="V489" s="98" t="s">
        <v>298</v>
      </c>
      <c r="W489" s="98" t="s">
        <v>299</v>
      </c>
      <c r="X489" s="98" t="s">
        <v>3071</v>
      </c>
      <c r="Y489" s="98" t="s">
        <v>3072</v>
      </c>
      <c r="Z489" s="101" t="s">
        <v>302</v>
      </c>
      <c r="AA489" s="102" t="n">
        <v>1043</v>
      </c>
      <c r="AB489" s="99" t="n">
        <v>2800</v>
      </c>
      <c r="AC489" s="99" t="n">
        <v>136</v>
      </c>
      <c r="AD489" s="99" t="n">
        <v>18203</v>
      </c>
      <c r="AE489" s="98" t="s">
        <v>3073</v>
      </c>
      <c r="AF489" s="98" t="s">
        <v>3073</v>
      </c>
      <c r="AG489" s="98" t="s">
        <v>3073</v>
      </c>
      <c r="AH489" s="98" t="s">
        <v>3073</v>
      </c>
      <c r="AI489" s="99" t="n">
        <v>7200</v>
      </c>
      <c r="AJ489" s="99" t="n">
        <v>7200</v>
      </c>
      <c r="AK489" s="99" t="n">
        <v>10800</v>
      </c>
      <c r="AL489" s="99" t="n">
        <v>10800</v>
      </c>
      <c r="AM489" s="99" t="n">
        <v>36000</v>
      </c>
      <c r="AN489" s="98"/>
      <c r="AO489" s="98"/>
      <c r="AP489" s="98"/>
      <c r="AQ489" s="98"/>
      <c r="AR489" s="98"/>
    </row>
    <row r="490" customFormat="false" ht="15.75" hidden="false" customHeight="false" outlineLevel="0" collapsed="false">
      <c r="A490" s="93" t="s">
        <v>213</v>
      </c>
      <c r="B490" s="94" t="n">
        <v>2503</v>
      </c>
      <c r="C490" s="93" t="s">
        <v>3074</v>
      </c>
      <c r="D490" s="95" t="s">
        <v>281</v>
      </c>
      <c r="E490" s="93" t="s">
        <v>3075</v>
      </c>
      <c r="F490" s="93" t="s">
        <v>503</v>
      </c>
      <c r="G490" s="93" t="s">
        <v>1772</v>
      </c>
      <c r="H490" s="93" t="s">
        <v>2964</v>
      </c>
      <c r="I490" s="93" t="s">
        <v>2965</v>
      </c>
      <c r="J490" s="93" t="s">
        <v>2966</v>
      </c>
      <c r="K490" s="93" t="s">
        <v>2967</v>
      </c>
      <c r="L490" s="93" t="s">
        <v>2968</v>
      </c>
      <c r="M490" s="93" t="s">
        <v>2969</v>
      </c>
      <c r="N490" s="93" t="s">
        <v>214</v>
      </c>
      <c r="O490" s="93" t="s">
        <v>3018</v>
      </c>
      <c r="P490" s="93" t="s">
        <v>329</v>
      </c>
      <c r="Q490" s="93" t="s">
        <v>3019</v>
      </c>
      <c r="R490" s="93" t="s">
        <v>3020</v>
      </c>
      <c r="S490" s="93" t="s">
        <v>3076</v>
      </c>
      <c r="T490" s="93" t="s">
        <v>376</v>
      </c>
      <c r="U490" s="93" t="s">
        <v>297</v>
      </c>
      <c r="V490" s="93" t="s">
        <v>298</v>
      </c>
      <c r="W490" s="93" t="s">
        <v>299</v>
      </c>
      <c r="X490" s="93" t="s">
        <v>3077</v>
      </c>
      <c r="Y490" s="93" t="s">
        <v>3078</v>
      </c>
      <c r="Z490" s="96" t="s">
        <v>302</v>
      </c>
      <c r="AA490" s="97" t="n">
        <v>1043</v>
      </c>
      <c r="AB490" s="94" t="n">
        <v>2800</v>
      </c>
      <c r="AC490" s="94" t="n">
        <v>136</v>
      </c>
      <c r="AD490" s="94" t="n">
        <v>18204</v>
      </c>
      <c r="AE490" s="93" t="s">
        <v>3079</v>
      </c>
      <c r="AF490" s="93" t="s">
        <v>3079</v>
      </c>
      <c r="AG490" s="93" t="s">
        <v>3079</v>
      </c>
      <c r="AH490" s="93" t="s">
        <v>3079</v>
      </c>
      <c r="AI490" s="94" t="n">
        <v>114</v>
      </c>
      <c r="AJ490" s="94" t="n">
        <v>114</v>
      </c>
      <c r="AK490" s="94" t="n">
        <v>114</v>
      </c>
      <c r="AL490" s="94" t="n">
        <v>114</v>
      </c>
      <c r="AM490" s="94" t="n">
        <v>114</v>
      </c>
      <c r="AN490" s="93" t="s">
        <v>503</v>
      </c>
      <c r="AO490" s="93" t="s">
        <v>283</v>
      </c>
      <c r="AP490" s="93" t="s">
        <v>503</v>
      </c>
      <c r="AQ490" s="93" t="s">
        <v>283</v>
      </c>
      <c r="AR490" s="94" t="n">
        <v>48</v>
      </c>
    </row>
    <row r="491" customFormat="false" ht="15.75" hidden="false" customHeight="false" outlineLevel="0" collapsed="false">
      <c r="A491" s="98" t="s">
        <v>213</v>
      </c>
      <c r="B491" s="99" t="n">
        <v>2518</v>
      </c>
      <c r="C491" s="98" t="s">
        <v>3080</v>
      </c>
      <c r="D491" s="100" t="s">
        <v>281</v>
      </c>
      <c r="E491" s="98" t="s">
        <v>3081</v>
      </c>
      <c r="F491" s="98" t="s">
        <v>3082</v>
      </c>
      <c r="G491" s="98" t="s">
        <v>1772</v>
      </c>
      <c r="H491" s="98" t="s">
        <v>2964</v>
      </c>
      <c r="I491" s="98" t="s">
        <v>2965</v>
      </c>
      <c r="J491" s="98" t="s">
        <v>2966</v>
      </c>
      <c r="K491" s="98" t="s">
        <v>2967</v>
      </c>
      <c r="L491" s="98" t="s">
        <v>2968</v>
      </c>
      <c r="M491" s="98" t="s">
        <v>2969</v>
      </c>
      <c r="N491" s="98" t="s">
        <v>214</v>
      </c>
      <c r="O491" s="98" t="s">
        <v>3018</v>
      </c>
      <c r="P491" s="98" t="s">
        <v>329</v>
      </c>
      <c r="Q491" s="98" t="s">
        <v>3019</v>
      </c>
      <c r="R491" s="98" t="s">
        <v>3020</v>
      </c>
      <c r="S491" s="98" t="s">
        <v>3083</v>
      </c>
      <c r="T491" s="98" t="s">
        <v>376</v>
      </c>
      <c r="U491" s="98" t="s">
        <v>297</v>
      </c>
      <c r="V491" s="98" t="s">
        <v>298</v>
      </c>
      <c r="W491" s="98" t="s">
        <v>299</v>
      </c>
      <c r="X491" s="98" t="s">
        <v>3084</v>
      </c>
      <c r="Y491" s="98" t="s">
        <v>3085</v>
      </c>
      <c r="Z491" s="101" t="s">
        <v>302</v>
      </c>
      <c r="AA491" s="102" t="n">
        <v>1043</v>
      </c>
      <c r="AB491" s="99" t="n">
        <v>2800</v>
      </c>
      <c r="AC491" s="99" t="n">
        <v>136</v>
      </c>
      <c r="AD491" s="99" t="n">
        <v>18205</v>
      </c>
      <c r="AE491" s="98" t="s">
        <v>3086</v>
      </c>
      <c r="AF491" s="98" t="s">
        <v>3086</v>
      </c>
      <c r="AG491" s="98" t="s">
        <v>3086</v>
      </c>
      <c r="AH491" s="98" t="s">
        <v>3086</v>
      </c>
      <c r="AI491" s="99" t="n">
        <v>894</v>
      </c>
      <c r="AJ491" s="99" t="n">
        <v>894</v>
      </c>
      <c r="AK491" s="99" t="n">
        <v>894</v>
      </c>
      <c r="AL491" s="99" t="n">
        <v>894</v>
      </c>
      <c r="AM491" s="99" t="n">
        <v>894</v>
      </c>
      <c r="AN491" s="98" t="s">
        <v>3082</v>
      </c>
      <c r="AO491" s="98" t="s">
        <v>283</v>
      </c>
      <c r="AP491" s="98" t="s">
        <v>3082</v>
      </c>
      <c r="AQ491" s="98" t="s">
        <v>283</v>
      </c>
      <c r="AR491" s="99" t="n">
        <v>29</v>
      </c>
    </row>
    <row r="492" customFormat="false" ht="15.75" hidden="false" customHeight="false" outlineLevel="0" collapsed="false">
      <c r="A492" s="93" t="s">
        <v>213</v>
      </c>
      <c r="B492" s="94" t="n">
        <v>2522</v>
      </c>
      <c r="C492" s="93" t="s">
        <v>3087</v>
      </c>
      <c r="D492" s="95" t="s">
        <v>281</v>
      </c>
      <c r="E492" s="93" t="s">
        <v>3088</v>
      </c>
      <c r="F492" s="93" t="s">
        <v>3089</v>
      </c>
      <c r="G492" s="93" t="s">
        <v>1772</v>
      </c>
      <c r="H492" s="93" t="s">
        <v>2964</v>
      </c>
      <c r="I492" s="93" t="s">
        <v>2965</v>
      </c>
      <c r="J492" s="93" t="s">
        <v>2966</v>
      </c>
      <c r="K492" s="93" t="s">
        <v>2967</v>
      </c>
      <c r="L492" s="93" t="s">
        <v>2968</v>
      </c>
      <c r="M492" s="93" t="s">
        <v>2969</v>
      </c>
      <c r="N492" s="93" t="s">
        <v>214</v>
      </c>
      <c r="O492" s="93" t="s">
        <v>3018</v>
      </c>
      <c r="P492" s="93" t="s">
        <v>329</v>
      </c>
      <c r="Q492" s="93" t="s">
        <v>3019</v>
      </c>
      <c r="R492" s="93" t="s">
        <v>3020</v>
      </c>
      <c r="S492" s="93" t="s">
        <v>3090</v>
      </c>
      <c r="T492" s="93" t="s">
        <v>376</v>
      </c>
      <c r="U492" s="93" t="s">
        <v>297</v>
      </c>
      <c r="V492" s="93" t="s">
        <v>298</v>
      </c>
      <c r="W492" s="93" t="s">
        <v>299</v>
      </c>
      <c r="X492" s="93" t="s">
        <v>3091</v>
      </c>
      <c r="Y492" s="93" t="s">
        <v>3092</v>
      </c>
      <c r="Z492" s="96" t="s">
        <v>302</v>
      </c>
      <c r="AA492" s="97" t="n">
        <v>1043</v>
      </c>
      <c r="AB492" s="94" t="n">
        <v>2800</v>
      </c>
      <c r="AC492" s="94" t="n">
        <v>136</v>
      </c>
      <c r="AD492" s="94" t="n">
        <v>18206</v>
      </c>
      <c r="AE492" s="93" t="s">
        <v>3093</v>
      </c>
      <c r="AF492" s="93" t="s">
        <v>3094</v>
      </c>
      <c r="AG492" s="93" t="s">
        <v>3094</v>
      </c>
      <c r="AH492" s="93" t="s">
        <v>3094</v>
      </c>
      <c r="AI492" s="94" t="n">
        <v>78000</v>
      </c>
      <c r="AJ492" s="94" t="n">
        <v>79000</v>
      </c>
      <c r="AK492" s="94" t="n">
        <v>80000</v>
      </c>
      <c r="AL492" s="94" t="n">
        <v>81000</v>
      </c>
      <c r="AM492" s="94" t="n">
        <v>318000</v>
      </c>
      <c r="AN492" s="93" t="s">
        <v>3095</v>
      </c>
      <c r="AO492" s="93" t="s">
        <v>283</v>
      </c>
      <c r="AP492" s="93" t="s">
        <v>3096</v>
      </c>
      <c r="AQ492" s="93" t="s">
        <v>3097</v>
      </c>
      <c r="AR492" s="94" t="n">
        <v>15801</v>
      </c>
    </row>
    <row r="493" customFormat="false" ht="15.75" hidden="false" customHeight="false" outlineLevel="0" collapsed="false">
      <c r="A493" s="98" t="s">
        <v>213</v>
      </c>
      <c r="B493" s="99" t="n">
        <v>2496</v>
      </c>
      <c r="C493" s="98" t="s">
        <v>3098</v>
      </c>
      <c r="D493" s="98" t="s">
        <v>1534</v>
      </c>
      <c r="E493" s="98" t="s">
        <v>1534</v>
      </c>
      <c r="F493" s="98" t="s">
        <v>283</v>
      </c>
      <c r="G493" s="98" t="s">
        <v>1772</v>
      </c>
      <c r="H493" s="98" t="s">
        <v>2964</v>
      </c>
      <c r="I493" s="98" t="s">
        <v>2965</v>
      </c>
      <c r="J493" s="98" t="s">
        <v>2966</v>
      </c>
      <c r="K493" s="98" t="s">
        <v>2967</v>
      </c>
      <c r="L493" s="98" t="s">
        <v>2968</v>
      </c>
      <c r="M493" s="98" t="s">
        <v>2969</v>
      </c>
      <c r="N493" s="98" t="s">
        <v>214</v>
      </c>
      <c r="O493" s="98" t="s">
        <v>3099</v>
      </c>
      <c r="P493" s="98" t="s">
        <v>329</v>
      </c>
      <c r="Q493" s="98" t="s">
        <v>3100</v>
      </c>
      <c r="R493" s="98" t="s">
        <v>3101</v>
      </c>
      <c r="S493" s="98" t="s">
        <v>3102</v>
      </c>
      <c r="T493" s="98" t="s">
        <v>376</v>
      </c>
      <c r="U493" s="98" t="s">
        <v>297</v>
      </c>
      <c r="V493" s="98" t="s">
        <v>298</v>
      </c>
      <c r="W493" s="98" t="s">
        <v>299</v>
      </c>
      <c r="X493" s="98" t="s">
        <v>3103</v>
      </c>
      <c r="Y493" s="98" t="s">
        <v>3104</v>
      </c>
      <c r="Z493" s="101" t="s">
        <v>302</v>
      </c>
      <c r="AA493" s="102" t="n">
        <v>1043</v>
      </c>
      <c r="AB493" s="99" t="n">
        <v>2800</v>
      </c>
      <c r="AC493" s="99" t="n">
        <v>137</v>
      </c>
      <c r="AD493" s="99" t="n">
        <v>17880</v>
      </c>
      <c r="AE493" s="98" t="s">
        <v>3105</v>
      </c>
      <c r="AF493" s="98" t="s">
        <v>3105</v>
      </c>
      <c r="AG493" s="98" t="s">
        <v>3105</v>
      </c>
      <c r="AH493" s="98" t="s">
        <v>3105</v>
      </c>
      <c r="AI493" s="99" t="n">
        <v>194</v>
      </c>
      <c r="AJ493" s="99" t="n">
        <v>194</v>
      </c>
      <c r="AK493" s="99" t="n">
        <v>194</v>
      </c>
      <c r="AL493" s="99" t="n">
        <v>194</v>
      </c>
      <c r="AM493" s="99" t="n">
        <v>194</v>
      </c>
      <c r="AN493" s="98" t="s">
        <v>283</v>
      </c>
      <c r="AO493" s="98" t="s">
        <v>283</v>
      </c>
      <c r="AP493" s="98" t="s">
        <v>283</v>
      </c>
      <c r="AQ493" s="98" t="s">
        <v>283</v>
      </c>
      <c r="AR493" s="99" t="n">
        <v>185</v>
      </c>
    </row>
    <row r="494" customFormat="false" ht="15.75" hidden="false" customHeight="false" outlineLevel="0" collapsed="false">
      <c r="A494" s="93" t="s">
        <v>213</v>
      </c>
      <c r="B494" s="94" t="n">
        <v>2493</v>
      </c>
      <c r="C494" s="93" t="s">
        <v>3106</v>
      </c>
      <c r="D494" s="95" t="s">
        <v>281</v>
      </c>
      <c r="E494" s="93" t="s">
        <v>3107</v>
      </c>
      <c r="F494" s="93" t="s">
        <v>3108</v>
      </c>
      <c r="G494" s="93" t="s">
        <v>1772</v>
      </c>
      <c r="H494" s="93" t="s">
        <v>2964</v>
      </c>
      <c r="I494" s="93" t="s">
        <v>2965</v>
      </c>
      <c r="J494" s="93" t="s">
        <v>2966</v>
      </c>
      <c r="K494" s="93" t="s">
        <v>2967</v>
      </c>
      <c r="L494" s="93" t="s">
        <v>2968</v>
      </c>
      <c r="M494" s="93" t="s">
        <v>2969</v>
      </c>
      <c r="N494" s="93" t="s">
        <v>214</v>
      </c>
      <c r="O494" s="93" t="s">
        <v>3099</v>
      </c>
      <c r="P494" s="93" t="s">
        <v>329</v>
      </c>
      <c r="Q494" s="93" t="s">
        <v>3100</v>
      </c>
      <c r="R494" s="93" t="s">
        <v>3101</v>
      </c>
      <c r="S494" s="93" t="s">
        <v>3109</v>
      </c>
      <c r="T494" s="93" t="s">
        <v>376</v>
      </c>
      <c r="U494" s="93" t="s">
        <v>297</v>
      </c>
      <c r="V494" s="93" t="s">
        <v>298</v>
      </c>
      <c r="W494" s="93" t="s">
        <v>299</v>
      </c>
      <c r="X494" s="93" t="s">
        <v>3110</v>
      </c>
      <c r="Y494" s="93" t="s">
        <v>3111</v>
      </c>
      <c r="Z494" s="96" t="s">
        <v>302</v>
      </c>
      <c r="AA494" s="97" t="n">
        <v>1043</v>
      </c>
      <c r="AB494" s="94" t="n">
        <v>2800</v>
      </c>
      <c r="AC494" s="94" t="n">
        <v>137</v>
      </c>
      <c r="AD494" s="94" t="n">
        <v>17900</v>
      </c>
      <c r="AE494" s="93" t="s">
        <v>3112</v>
      </c>
      <c r="AF494" s="93" t="s">
        <v>3112</v>
      </c>
      <c r="AG494" s="93" t="s">
        <v>3112</v>
      </c>
      <c r="AH494" s="93" t="s">
        <v>3112</v>
      </c>
      <c r="AI494" s="94" t="n">
        <v>246</v>
      </c>
      <c r="AJ494" s="94" t="n">
        <v>246</v>
      </c>
      <c r="AK494" s="94" t="n">
        <v>246</v>
      </c>
      <c r="AL494" s="94" t="n">
        <v>246</v>
      </c>
      <c r="AM494" s="94" t="n">
        <v>246</v>
      </c>
      <c r="AN494" s="93" t="s">
        <v>3108</v>
      </c>
      <c r="AO494" s="93" t="s">
        <v>283</v>
      </c>
      <c r="AP494" s="93" t="s">
        <v>3108</v>
      </c>
      <c r="AQ494" s="93" t="s">
        <v>283</v>
      </c>
      <c r="AR494" s="94" t="n">
        <v>246</v>
      </c>
    </row>
    <row r="495" customFormat="false" ht="15.75" hidden="false" customHeight="false" outlineLevel="0" collapsed="false">
      <c r="A495" s="98" t="s">
        <v>213</v>
      </c>
      <c r="B495" s="99" t="n">
        <v>2490</v>
      </c>
      <c r="C495" s="98" t="s">
        <v>3113</v>
      </c>
      <c r="D495" s="100" t="s">
        <v>281</v>
      </c>
      <c r="E495" s="98" t="s">
        <v>3114</v>
      </c>
      <c r="F495" s="98" t="s">
        <v>3115</v>
      </c>
      <c r="G495" s="98" t="s">
        <v>1772</v>
      </c>
      <c r="H495" s="98" t="s">
        <v>2964</v>
      </c>
      <c r="I495" s="98" t="s">
        <v>2965</v>
      </c>
      <c r="J495" s="98" t="s">
        <v>2966</v>
      </c>
      <c r="K495" s="98" t="s">
        <v>2967</v>
      </c>
      <c r="L495" s="98" t="s">
        <v>2968</v>
      </c>
      <c r="M495" s="98" t="s">
        <v>2969</v>
      </c>
      <c r="N495" s="98" t="s">
        <v>214</v>
      </c>
      <c r="O495" s="98" t="s">
        <v>3099</v>
      </c>
      <c r="P495" s="98" t="s">
        <v>329</v>
      </c>
      <c r="Q495" s="98" t="s">
        <v>3100</v>
      </c>
      <c r="R495" s="98" t="s">
        <v>3101</v>
      </c>
      <c r="S495" s="98" t="s">
        <v>3116</v>
      </c>
      <c r="T495" s="98" t="s">
        <v>376</v>
      </c>
      <c r="U495" s="98" t="s">
        <v>297</v>
      </c>
      <c r="V495" s="98" t="s">
        <v>298</v>
      </c>
      <c r="W495" s="98" t="s">
        <v>299</v>
      </c>
      <c r="X495" s="98" t="s">
        <v>3117</v>
      </c>
      <c r="Y495" s="98" t="s">
        <v>3118</v>
      </c>
      <c r="Z495" s="101" t="s">
        <v>302</v>
      </c>
      <c r="AA495" s="102" t="n">
        <v>1043</v>
      </c>
      <c r="AB495" s="99" t="n">
        <v>2800</v>
      </c>
      <c r="AC495" s="99" t="n">
        <v>137</v>
      </c>
      <c r="AD495" s="99" t="n">
        <v>17929</v>
      </c>
      <c r="AE495" s="98" t="s">
        <v>1335</v>
      </c>
      <c r="AF495" s="98" t="s">
        <v>1335</v>
      </c>
      <c r="AG495" s="98" t="s">
        <v>1335</v>
      </c>
      <c r="AH495" s="98" t="s">
        <v>1335</v>
      </c>
      <c r="AI495" s="99" t="n">
        <v>4276100</v>
      </c>
      <c r="AJ495" s="99" t="n">
        <v>4232100</v>
      </c>
      <c r="AK495" s="99" t="n">
        <v>4457100</v>
      </c>
      <c r="AL495" s="99" t="n">
        <v>4479100</v>
      </c>
      <c r="AM495" s="99" t="n">
        <v>17444400</v>
      </c>
      <c r="AN495" s="98" t="s">
        <v>3115</v>
      </c>
      <c r="AO495" s="98" t="s">
        <v>283</v>
      </c>
      <c r="AP495" s="98" t="s">
        <v>3115</v>
      </c>
      <c r="AQ495" s="98" t="s">
        <v>283</v>
      </c>
      <c r="AR495" s="99" t="n">
        <v>0</v>
      </c>
    </row>
    <row r="496" customFormat="false" ht="15.75" hidden="false" customHeight="false" outlineLevel="0" collapsed="false">
      <c r="A496" s="93" t="s">
        <v>213</v>
      </c>
      <c r="B496" s="94" t="n">
        <v>2505</v>
      </c>
      <c r="C496" s="93" t="s">
        <v>3119</v>
      </c>
      <c r="D496" s="95" t="s">
        <v>281</v>
      </c>
      <c r="E496" s="93" t="s">
        <v>3120</v>
      </c>
      <c r="F496" s="93" t="s">
        <v>3121</v>
      </c>
      <c r="G496" s="93" t="s">
        <v>1772</v>
      </c>
      <c r="H496" s="93" t="s">
        <v>2964</v>
      </c>
      <c r="I496" s="93" t="s">
        <v>2965</v>
      </c>
      <c r="J496" s="93" t="s">
        <v>2966</v>
      </c>
      <c r="K496" s="93" t="s">
        <v>2967</v>
      </c>
      <c r="L496" s="93" t="s">
        <v>2968</v>
      </c>
      <c r="M496" s="93" t="s">
        <v>2969</v>
      </c>
      <c r="N496" s="93" t="s">
        <v>214</v>
      </c>
      <c r="O496" s="93" t="s">
        <v>3122</v>
      </c>
      <c r="P496" s="93" t="s">
        <v>329</v>
      </c>
      <c r="Q496" s="93" t="s">
        <v>3123</v>
      </c>
      <c r="R496" s="93" t="s">
        <v>3124</v>
      </c>
      <c r="S496" s="93" t="s">
        <v>3125</v>
      </c>
      <c r="T496" s="93" t="s">
        <v>376</v>
      </c>
      <c r="U496" s="93" t="s">
        <v>297</v>
      </c>
      <c r="V496" s="93" t="s">
        <v>298</v>
      </c>
      <c r="W496" s="93" t="s">
        <v>299</v>
      </c>
      <c r="X496" s="93" t="s">
        <v>3126</v>
      </c>
      <c r="Y496" s="93" t="s">
        <v>3127</v>
      </c>
      <c r="Z496" s="96" t="s">
        <v>302</v>
      </c>
      <c r="AA496" s="97" t="n">
        <v>1043</v>
      </c>
      <c r="AB496" s="94" t="n">
        <v>2800</v>
      </c>
      <c r="AC496" s="94" t="n">
        <v>138</v>
      </c>
      <c r="AD496" s="94" t="n">
        <v>17620</v>
      </c>
      <c r="AE496" s="93" t="s">
        <v>3128</v>
      </c>
      <c r="AF496" s="93" t="s">
        <v>3128</v>
      </c>
      <c r="AG496" s="93" t="s">
        <v>3128</v>
      </c>
      <c r="AH496" s="93" t="s">
        <v>3128</v>
      </c>
      <c r="AI496" s="94" t="n">
        <v>218</v>
      </c>
      <c r="AJ496" s="94" t="n">
        <v>332</v>
      </c>
      <c r="AK496" s="94" t="n">
        <v>445</v>
      </c>
      <c r="AL496" s="94" t="n">
        <v>559</v>
      </c>
      <c r="AM496" s="94" t="n">
        <v>559</v>
      </c>
      <c r="AN496" s="93" t="s">
        <v>3121</v>
      </c>
      <c r="AO496" s="93" t="s">
        <v>283</v>
      </c>
      <c r="AP496" s="93" t="s">
        <v>3121</v>
      </c>
      <c r="AQ496" s="93" t="s">
        <v>283</v>
      </c>
      <c r="AR496" s="94" t="n">
        <v>99</v>
      </c>
    </row>
    <row r="497" customFormat="false" ht="15.75" hidden="false" customHeight="false" outlineLevel="0" collapsed="false">
      <c r="A497" s="98" t="s">
        <v>213</v>
      </c>
      <c r="B497" s="99" t="n">
        <v>2507</v>
      </c>
      <c r="C497" s="98" t="s">
        <v>3129</v>
      </c>
      <c r="D497" s="100" t="s">
        <v>281</v>
      </c>
      <c r="E497" s="98" t="s">
        <v>3130</v>
      </c>
      <c r="F497" s="98" t="s">
        <v>283</v>
      </c>
      <c r="G497" s="98" t="s">
        <v>1772</v>
      </c>
      <c r="H497" s="98" t="s">
        <v>2964</v>
      </c>
      <c r="I497" s="98" t="s">
        <v>2965</v>
      </c>
      <c r="J497" s="98" t="s">
        <v>2966</v>
      </c>
      <c r="K497" s="98" t="s">
        <v>2967</v>
      </c>
      <c r="L497" s="98" t="s">
        <v>2968</v>
      </c>
      <c r="M497" s="98" t="s">
        <v>2969</v>
      </c>
      <c r="N497" s="98" t="s">
        <v>214</v>
      </c>
      <c r="O497" s="98" t="s">
        <v>3122</v>
      </c>
      <c r="P497" s="98" t="s">
        <v>329</v>
      </c>
      <c r="Q497" s="98" t="s">
        <v>3123</v>
      </c>
      <c r="R497" s="98" t="s">
        <v>3124</v>
      </c>
      <c r="S497" s="98" t="s">
        <v>3131</v>
      </c>
      <c r="T497" s="98" t="s">
        <v>376</v>
      </c>
      <c r="U497" s="98" t="s">
        <v>297</v>
      </c>
      <c r="V497" s="98" t="s">
        <v>298</v>
      </c>
      <c r="W497" s="98" t="s">
        <v>299</v>
      </c>
      <c r="X497" s="98" t="s">
        <v>3132</v>
      </c>
      <c r="Y497" s="98" t="s">
        <v>3127</v>
      </c>
      <c r="Z497" s="101" t="s">
        <v>302</v>
      </c>
      <c r="AA497" s="102" t="n">
        <v>1043</v>
      </c>
      <c r="AB497" s="99" t="n">
        <v>2800</v>
      </c>
      <c r="AC497" s="99" t="n">
        <v>138</v>
      </c>
      <c r="AD497" s="99" t="n">
        <v>17621</v>
      </c>
      <c r="AE497" s="98" t="s">
        <v>3133</v>
      </c>
      <c r="AF497" s="98" t="s">
        <v>3133</v>
      </c>
      <c r="AG497" s="98" t="s">
        <v>3133</v>
      </c>
      <c r="AH497" s="98" t="s">
        <v>3133</v>
      </c>
      <c r="AI497" s="99" t="n">
        <v>468</v>
      </c>
      <c r="AJ497" s="99" t="n">
        <v>468</v>
      </c>
      <c r="AK497" s="99" t="n">
        <v>468</v>
      </c>
      <c r="AL497" s="99" t="n">
        <v>468</v>
      </c>
      <c r="AM497" s="99" t="n">
        <v>468</v>
      </c>
      <c r="AN497" s="98"/>
      <c r="AO497" s="98"/>
      <c r="AP497" s="98"/>
      <c r="AQ497" s="98"/>
      <c r="AR497" s="98"/>
    </row>
    <row r="498" customFormat="false" ht="15.75" hidden="false" customHeight="false" outlineLevel="0" collapsed="false">
      <c r="A498" s="93" t="s">
        <v>213</v>
      </c>
      <c r="B498" s="94" t="n">
        <v>2495</v>
      </c>
      <c r="C498" s="93" t="s">
        <v>3134</v>
      </c>
      <c r="D498" s="95" t="s">
        <v>281</v>
      </c>
      <c r="E498" s="93" t="s">
        <v>3135</v>
      </c>
      <c r="F498" s="93" t="s">
        <v>283</v>
      </c>
      <c r="G498" s="93" t="s">
        <v>1772</v>
      </c>
      <c r="H498" s="93" t="s">
        <v>2964</v>
      </c>
      <c r="I498" s="93" t="s">
        <v>2965</v>
      </c>
      <c r="J498" s="93" t="s">
        <v>2966</v>
      </c>
      <c r="K498" s="93" t="s">
        <v>2967</v>
      </c>
      <c r="L498" s="93" t="s">
        <v>2968</v>
      </c>
      <c r="M498" s="93" t="s">
        <v>2969</v>
      </c>
      <c r="N498" s="93" t="s">
        <v>214</v>
      </c>
      <c r="O498" s="93" t="s">
        <v>3122</v>
      </c>
      <c r="P498" s="93" t="s">
        <v>329</v>
      </c>
      <c r="Q498" s="93" t="s">
        <v>3123</v>
      </c>
      <c r="R498" s="93" t="s">
        <v>3124</v>
      </c>
      <c r="S498" s="93" t="s">
        <v>3136</v>
      </c>
      <c r="T498" s="93" t="s">
        <v>376</v>
      </c>
      <c r="U498" s="93" t="s">
        <v>297</v>
      </c>
      <c r="V498" s="93" t="s">
        <v>298</v>
      </c>
      <c r="W498" s="93" t="s">
        <v>299</v>
      </c>
      <c r="X498" s="93" t="s">
        <v>3137</v>
      </c>
      <c r="Y498" s="93" t="s">
        <v>3138</v>
      </c>
      <c r="Z498" s="96" t="s">
        <v>302</v>
      </c>
      <c r="AA498" s="97" t="n">
        <v>1043</v>
      </c>
      <c r="AB498" s="94" t="n">
        <v>2800</v>
      </c>
      <c r="AC498" s="94" t="n">
        <v>138</v>
      </c>
      <c r="AD498" s="94" t="n">
        <v>19402</v>
      </c>
      <c r="AE498" s="93" t="s">
        <v>3135</v>
      </c>
      <c r="AF498" s="93" t="s">
        <v>3135</v>
      </c>
      <c r="AG498" s="93" t="s">
        <v>3135</v>
      </c>
      <c r="AH498" s="93" t="s">
        <v>3135</v>
      </c>
      <c r="AI498" s="94" t="n">
        <v>350</v>
      </c>
      <c r="AJ498" s="94" t="n">
        <v>350</v>
      </c>
      <c r="AK498" s="94" t="n">
        <v>400</v>
      </c>
      <c r="AL498" s="94" t="n">
        <v>400</v>
      </c>
      <c r="AM498" s="94" t="n">
        <v>1500</v>
      </c>
      <c r="AN498" s="93"/>
      <c r="AO498" s="93"/>
      <c r="AP498" s="93"/>
      <c r="AQ498" s="93"/>
      <c r="AR498" s="93"/>
    </row>
    <row r="499" customFormat="false" ht="15.75" hidden="false" customHeight="false" outlineLevel="0" collapsed="false">
      <c r="A499" s="98" t="s">
        <v>213</v>
      </c>
      <c r="B499" s="99" t="n">
        <v>2494</v>
      </c>
      <c r="C499" s="98" t="s">
        <v>3139</v>
      </c>
      <c r="D499" s="100" t="s">
        <v>281</v>
      </c>
      <c r="E499" s="98" t="s">
        <v>3140</v>
      </c>
      <c r="F499" s="98" t="s">
        <v>283</v>
      </c>
      <c r="G499" s="98" t="s">
        <v>1772</v>
      </c>
      <c r="H499" s="98" t="s">
        <v>2964</v>
      </c>
      <c r="I499" s="98" t="s">
        <v>2965</v>
      </c>
      <c r="J499" s="98" t="s">
        <v>2966</v>
      </c>
      <c r="K499" s="98" t="s">
        <v>2967</v>
      </c>
      <c r="L499" s="98" t="s">
        <v>2968</v>
      </c>
      <c r="M499" s="98" t="s">
        <v>2969</v>
      </c>
      <c r="N499" s="98" t="s">
        <v>214</v>
      </c>
      <c r="O499" s="98" t="s">
        <v>3141</v>
      </c>
      <c r="P499" s="98" t="s">
        <v>329</v>
      </c>
      <c r="Q499" s="98" t="s">
        <v>3142</v>
      </c>
      <c r="R499" s="98" t="s">
        <v>3143</v>
      </c>
      <c r="S499" s="98" t="s">
        <v>3144</v>
      </c>
      <c r="T499" s="98" t="s">
        <v>376</v>
      </c>
      <c r="U499" s="98" t="s">
        <v>297</v>
      </c>
      <c r="V499" s="98" t="s">
        <v>298</v>
      </c>
      <c r="W499" s="98" t="s">
        <v>299</v>
      </c>
      <c r="X499" s="98" t="s">
        <v>3145</v>
      </c>
      <c r="Y499" s="98" t="s">
        <v>3146</v>
      </c>
      <c r="Z499" s="101" t="s">
        <v>302</v>
      </c>
      <c r="AA499" s="102" t="n">
        <v>1043</v>
      </c>
      <c r="AB499" s="99" t="n">
        <v>2800</v>
      </c>
      <c r="AC499" s="99" t="n">
        <v>139</v>
      </c>
      <c r="AD499" s="99" t="n">
        <v>18040</v>
      </c>
      <c r="AE499" s="98" t="s">
        <v>3147</v>
      </c>
      <c r="AF499" s="98" t="s">
        <v>3147</v>
      </c>
      <c r="AG499" s="98" t="s">
        <v>3147</v>
      </c>
      <c r="AH499" s="98" t="s">
        <v>3147</v>
      </c>
      <c r="AI499" s="99" t="n">
        <v>8</v>
      </c>
      <c r="AJ499" s="99" t="n">
        <v>8</v>
      </c>
      <c r="AK499" s="99" t="n">
        <v>8</v>
      </c>
      <c r="AL499" s="99" t="n">
        <v>8</v>
      </c>
      <c r="AM499" s="99" t="n">
        <v>8</v>
      </c>
      <c r="AN499" s="98" t="s">
        <v>283</v>
      </c>
      <c r="AO499" s="98" t="s">
        <v>283</v>
      </c>
      <c r="AP499" s="98" t="s">
        <v>283</v>
      </c>
      <c r="AQ499" s="98" t="s">
        <v>283</v>
      </c>
      <c r="AR499" s="99" t="n">
        <v>8</v>
      </c>
    </row>
    <row r="500" customFormat="false" ht="15.75" hidden="false" customHeight="false" outlineLevel="0" collapsed="false">
      <c r="A500" s="93" t="s">
        <v>213</v>
      </c>
      <c r="B500" s="94" t="n">
        <v>2489</v>
      </c>
      <c r="C500" s="93" t="s">
        <v>3148</v>
      </c>
      <c r="D500" s="95" t="s">
        <v>281</v>
      </c>
      <c r="E500" s="93" t="s">
        <v>3149</v>
      </c>
      <c r="F500" s="93" t="s">
        <v>283</v>
      </c>
      <c r="G500" s="93" t="s">
        <v>1772</v>
      </c>
      <c r="H500" s="93" t="s">
        <v>2964</v>
      </c>
      <c r="I500" s="93" t="s">
        <v>2965</v>
      </c>
      <c r="J500" s="93" t="s">
        <v>2966</v>
      </c>
      <c r="K500" s="93" t="s">
        <v>2967</v>
      </c>
      <c r="L500" s="93" t="s">
        <v>2968</v>
      </c>
      <c r="M500" s="93" t="s">
        <v>2969</v>
      </c>
      <c r="N500" s="93" t="s">
        <v>214</v>
      </c>
      <c r="O500" s="93" t="s">
        <v>3141</v>
      </c>
      <c r="P500" s="93" t="s">
        <v>329</v>
      </c>
      <c r="Q500" s="93" t="s">
        <v>3142</v>
      </c>
      <c r="R500" s="93" t="s">
        <v>3143</v>
      </c>
      <c r="S500" s="93" t="s">
        <v>3150</v>
      </c>
      <c r="T500" s="93" t="s">
        <v>376</v>
      </c>
      <c r="U500" s="93" t="s">
        <v>297</v>
      </c>
      <c r="V500" s="93" t="s">
        <v>298</v>
      </c>
      <c r="W500" s="93" t="s">
        <v>299</v>
      </c>
      <c r="X500" s="93" t="s">
        <v>3151</v>
      </c>
      <c r="Y500" s="93" t="s">
        <v>3152</v>
      </c>
      <c r="Z500" s="96" t="s">
        <v>302</v>
      </c>
      <c r="AA500" s="97" t="n">
        <v>1043</v>
      </c>
      <c r="AB500" s="94" t="n">
        <v>2800</v>
      </c>
      <c r="AC500" s="94" t="n">
        <v>139</v>
      </c>
      <c r="AD500" s="94" t="n">
        <v>18041</v>
      </c>
      <c r="AE500" s="93" t="s">
        <v>3149</v>
      </c>
      <c r="AF500" s="93" t="s">
        <v>1335</v>
      </c>
      <c r="AG500" s="93" t="s">
        <v>1335</v>
      </c>
      <c r="AH500" s="93" t="s">
        <v>1335</v>
      </c>
      <c r="AI500" s="94" t="n">
        <v>6517</v>
      </c>
      <c r="AJ500" s="94" t="n">
        <v>0</v>
      </c>
      <c r="AK500" s="94" t="n">
        <v>0</v>
      </c>
      <c r="AL500" s="94" t="n">
        <v>0</v>
      </c>
      <c r="AM500" s="94" t="n">
        <v>6517</v>
      </c>
      <c r="AN500" s="93" t="s">
        <v>283</v>
      </c>
      <c r="AO500" s="93" t="s">
        <v>283</v>
      </c>
      <c r="AP500" s="93" t="s">
        <v>283</v>
      </c>
      <c r="AQ500" s="93" t="s">
        <v>283</v>
      </c>
      <c r="AR500" s="94" t="n">
        <v>215</v>
      </c>
    </row>
    <row r="501" customFormat="false" ht="15.75" hidden="false" customHeight="false" outlineLevel="0" collapsed="false">
      <c r="A501" s="98" t="s">
        <v>213</v>
      </c>
      <c r="B501" s="99" t="n">
        <v>3286</v>
      </c>
      <c r="C501" s="98" t="s">
        <v>3153</v>
      </c>
      <c r="D501" s="100" t="s">
        <v>281</v>
      </c>
      <c r="E501" s="98" t="s">
        <v>3154</v>
      </c>
      <c r="F501" s="98" t="s">
        <v>3155</v>
      </c>
      <c r="G501" s="98" t="s">
        <v>1772</v>
      </c>
      <c r="H501" s="98" t="s">
        <v>2964</v>
      </c>
      <c r="I501" s="98" t="s">
        <v>2965</v>
      </c>
      <c r="J501" s="98" t="s">
        <v>2966</v>
      </c>
      <c r="K501" s="98" t="s">
        <v>2967</v>
      </c>
      <c r="L501" s="98" t="s">
        <v>2968</v>
      </c>
      <c r="M501" s="98" t="s">
        <v>2969</v>
      </c>
      <c r="N501" s="98" t="s">
        <v>214</v>
      </c>
      <c r="O501" s="98" t="s">
        <v>3156</v>
      </c>
      <c r="P501" s="98" t="s">
        <v>329</v>
      </c>
      <c r="Q501" s="98" t="s">
        <v>3157</v>
      </c>
      <c r="R501" s="98" t="s">
        <v>3158</v>
      </c>
      <c r="S501" s="98" t="s">
        <v>3159</v>
      </c>
      <c r="T501" s="98" t="s">
        <v>376</v>
      </c>
      <c r="U501" s="98" t="s">
        <v>297</v>
      </c>
      <c r="V501" s="98" t="s">
        <v>298</v>
      </c>
      <c r="W501" s="98" t="s">
        <v>299</v>
      </c>
      <c r="X501" s="98" t="s">
        <v>3160</v>
      </c>
      <c r="Y501" s="98" t="s">
        <v>3161</v>
      </c>
      <c r="Z501" s="101" t="s">
        <v>302</v>
      </c>
      <c r="AA501" s="102" t="n">
        <v>1043</v>
      </c>
      <c r="AB501" s="99" t="n">
        <v>2800</v>
      </c>
      <c r="AC501" s="99" t="n">
        <v>140</v>
      </c>
      <c r="AD501" s="99" t="n">
        <v>17560</v>
      </c>
      <c r="AE501" s="98" t="s">
        <v>3162</v>
      </c>
      <c r="AF501" s="98" t="s">
        <v>3163</v>
      </c>
      <c r="AG501" s="98" t="s">
        <v>3164</v>
      </c>
      <c r="AH501" s="98" t="s">
        <v>3165</v>
      </c>
      <c r="AI501" s="99" t="n">
        <v>13</v>
      </c>
      <c r="AJ501" s="99" t="n">
        <v>9</v>
      </c>
      <c r="AK501" s="99" t="n">
        <v>1</v>
      </c>
      <c r="AL501" s="99" t="n">
        <v>1</v>
      </c>
      <c r="AM501" s="99" t="n">
        <v>13</v>
      </c>
      <c r="AN501" s="98" t="s">
        <v>3155</v>
      </c>
      <c r="AO501" s="98" t="s">
        <v>283</v>
      </c>
      <c r="AP501" s="98" t="s">
        <v>3155</v>
      </c>
      <c r="AQ501" s="98" t="s">
        <v>283</v>
      </c>
      <c r="AR501" s="99" t="n">
        <v>1</v>
      </c>
    </row>
    <row r="502" customFormat="false" ht="15.75" hidden="false" customHeight="false" outlineLevel="0" collapsed="false">
      <c r="A502" s="93" t="s">
        <v>213</v>
      </c>
      <c r="B502" s="94" t="n">
        <v>3285</v>
      </c>
      <c r="C502" s="93" t="s">
        <v>3166</v>
      </c>
      <c r="D502" s="95" t="s">
        <v>281</v>
      </c>
      <c r="E502" s="93" t="s">
        <v>3167</v>
      </c>
      <c r="F502" s="93" t="s">
        <v>3168</v>
      </c>
      <c r="G502" s="93" t="s">
        <v>1772</v>
      </c>
      <c r="H502" s="93" t="s">
        <v>2964</v>
      </c>
      <c r="I502" s="93" t="s">
        <v>2965</v>
      </c>
      <c r="J502" s="93" t="s">
        <v>2966</v>
      </c>
      <c r="K502" s="93" t="s">
        <v>2967</v>
      </c>
      <c r="L502" s="93" t="s">
        <v>2968</v>
      </c>
      <c r="M502" s="93" t="s">
        <v>2969</v>
      </c>
      <c r="N502" s="93" t="s">
        <v>214</v>
      </c>
      <c r="O502" s="93" t="s">
        <v>3156</v>
      </c>
      <c r="P502" s="93" t="s">
        <v>329</v>
      </c>
      <c r="Q502" s="93" t="s">
        <v>3157</v>
      </c>
      <c r="R502" s="93" t="s">
        <v>3158</v>
      </c>
      <c r="S502" s="93" t="s">
        <v>3169</v>
      </c>
      <c r="T502" s="93" t="s">
        <v>376</v>
      </c>
      <c r="U502" s="93" t="s">
        <v>297</v>
      </c>
      <c r="V502" s="93" t="s">
        <v>298</v>
      </c>
      <c r="W502" s="93" t="s">
        <v>386</v>
      </c>
      <c r="X502" s="93" t="s">
        <v>3170</v>
      </c>
      <c r="Y502" s="93" t="s">
        <v>3171</v>
      </c>
      <c r="Z502" s="96" t="s">
        <v>302</v>
      </c>
      <c r="AA502" s="97" t="n">
        <v>1043</v>
      </c>
      <c r="AB502" s="94" t="n">
        <v>2800</v>
      </c>
      <c r="AC502" s="94" t="n">
        <v>140</v>
      </c>
      <c r="AD502" s="94" t="n">
        <v>17562</v>
      </c>
      <c r="AE502" s="93" t="s">
        <v>3172</v>
      </c>
      <c r="AF502" s="93" t="s">
        <v>3173</v>
      </c>
      <c r="AG502" s="93" t="s">
        <v>3173</v>
      </c>
      <c r="AH502" s="93" t="s">
        <v>3173</v>
      </c>
      <c r="AI502" s="94" t="n">
        <v>2</v>
      </c>
      <c r="AJ502" s="94" t="n">
        <v>2</v>
      </c>
      <c r="AK502" s="94" t="n">
        <v>2</v>
      </c>
      <c r="AL502" s="94" t="n">
        <v>2</v>
      </c>
      <c r="AM502" s="94" t="n">
        <v>2</v>
      </c>
      <c r="AN502" s="93" t="s">
        <v>3174</v>
      </c>
      <c r="AO502" s="93" t="s">
        <v>283</v>
      </c>
      <c r="AP502" s="93" t="s">
        <v>3174</v>
      </c>
      <c r="AQ502" s="93" t="s">
        <v>283</v>
      </c>
      <c r="AR502" s="94" t="n">
        <v>1</v>
      </c>
    </row>
    <row r="503" customFormat="false" ht="15.75" hidden="false" customHeight="false" outlineLevel="0" collapsed="false">
      <c r="A503" s="98" t="s">
        <v>213</v>
      </c>
      <c r="B503" s="99" t="n">
        <v>3284</v>
      </c>
      <c r="C503" s="98" t="s">
        <v>3175</v>
      </c>
      <c r="D503" s="100" t="s">
        <v>281</v>
      </c>
      <c r="E503" s="98" t="s">
        <v>3176</v>
      </c>
      <c r="F503" s="98" t="s">
        <v>283</v>
      </c>
      <c r="G503" s="98" t="s">
        <v>1772</v>
      </c>
      <c r="H503" s="98" t="s">
        <v>2964</v>
      </c>
      <c r="I503" s="98" t="s">
        <v>2965</v>
      </c>
      <c r="J503" s="98" t="s">
        <v>2966</v>
      </c>
      <c r="K503" s="98" t="s">
        <v>2967</v>
      </c>
      <c r="L503" s="98" t="s">
        <v>2968</v>
      </c>
      <c r="M503" s="98" t="s">
        <v>2969</v>
      </c>
      <c r="N503" s="98" t="s">
        <v>214</v>
      </c>
      <c r="O503" s="98" t="s">
        <v>3177</v>
      </c>
      <c r="P503" s="98" t="s">
        <v>292</v>
      </c>
      <c r="Q503" s="98" t="s">
        <v>3178</v>
      </c>
      <c r="R503" s="98" t="s">
        <v>3179</v>
      </c>
      <c r="S503" s="98" t="s">
        <v>3180</v>
      </c>
      <c r="T503" s="98" t="s">
        <v>376</v>
      </c>
      <c r="U503" s="98" t="s">
        <v>297</v>
      </c>
      <c r="V503" s="98" t="s">
        <v>298</v>
      </c>
      <c r="W503" s="98" t="s">
        <v>299</v>
      </c>
      <c r="X503" s="98" t="s">
        <v>3181</v>
      </c>
      <c r="Y503" s="98" t="s">
        <v>3171</v>
      </c>
      <c r="Z503" s="101" t="s">
        <v>302</v>
      </c>
      <c r="AA503" s="102" t="n">
        <v>1043</v>
      </c>
      <c r="AB503" s="99" t="n">
        <v>2800</v>
      </c>
      <c r="AC503" s="99" t="n">
        <v>141</v>
      </c>
      <c r="AD503" s="99" t="n">
        <v>17561</v>
      </c>
      <c r="AE503" s="98" t="s">
        <v>3182</v>
      </c>
      <c r="AF503" s="98" t="s">
        <v>3183</v>
      </c>
      <c r="AG503" s="98" t="s">
        <v>3184</v>
      </c>
      <c r="AH503" s="98" t="s">
        <v>3184</v>
      </c>
      <c r="AI503" s="99" t="n">
        <v>1</v>
      </c>
      <c r="AJ503" s="99" t="n">
        <v>1</v>
      </c>
      <c r="AK503" s="99" t="n">
        <v>1</v>
      </c>
      <c r="AL503" s="99" t="n">
        <v>1</v>
      </c>
      <c r="AM503" s="99" t="n">
        <v>1</v>
      </c>
      <c r="AN503" s="98"/>
      <c r="AO503" s="98"/>
      <c r="AP503" s="98"/>
      <c r="AQ503" s="98"/>
      <c r="AR503" s="98"/>
    </row>
    <row r="504" customFormat="false" ht="15.75" hidden="false" customHeight="false" outlineLevel="0" collapsed="false">
      <c r="A504" s="93" t="s">
        <v>213</v>
      </c>
      <c r="B504" s="93"/>
      <c r="C504" s="93"/>
      <c r="D504" s="93"/>
      <c r="E504" s="93"/>
      <c r="F504" s="93"/>
      <c r="G504" s="93" t="s">
        <v>1772</v>
      </c>
      <c r="H504" s="93" t="s">
        <v>2964</v>
      </c>
      <c r="I504" s="93" t="s">
        <v>2965</v>
      </c>
      <c r="J504" s="93" t="s">
        <v>2966</v>
      </c>
      <c r="K504" s="93" t="s">
        <v>2967</v>
      </c>
      <c r="L504" s="93" t="s">
        <v>2968</v>
      </c>
      <c r="M504" s="93" t="s">
        <v>2969</v>
      </c>
      <c r="N504" s="93" t="s">
        <v>214</v>
      </c>
      <c r="O504" s="93" t="s">
        <v>3185</v>
      </c>
      <c r="P504" s="93" t="s">
        <v>329</v>
      </c>
      <c r="Q504" s="93" t="s">
        <v>3186</v>
      </c>
      <c r="R504" s="93" t="s">
        <v>3187</v>
      </c>
      <c r="S504" s="93" t="s">
        <v>3188</v>
      </c>
      <c r="T504" s="93" t="s">
        <v>376</v>
      </c>
      <c r="U504" s="93" t="s">
        <v>332</v>
      </c>
      <c r="V504" s="93" t="s">
        <v>298</v>
      </c>
      <c r="W504" s="93" t="s">
        <v>299</v>
      </c>
      <c r="X504" s="93" t="s">
        <v>3189</v>
      </c>
      <c r="Y504" s="93" t="s">
        <v>3190</v>
      </c>
      <c r="Z504" s="96" t="s">
        <v>302</v>
      </c>
      <c r="AA504" s="97" t="n">
        <v>1043</v>
      </c>
      <c r="AB504" s="94" t="n">
        <v>2800</v>
      </c>
      <c r="AC504" s="94" t="n">
        <v>142</v>
      </c>
      <c r="AD504" s="94" t="n">
        <v>17800</v>
      </c>
      <c r="AE504" s="93" t="s">
        <v>283</v>
      </c>
      <c r="AF504" s="93" t="s">
        <v>283</v>
      </c>
      <c r="AG504" s="93" t="s">
        <v>283</v>
      </c>
      <c r="AH504" s="93" t="s">
        <v>283</v>
      </c>
      <c r="AI504" s="94" t="n">
        <v>0</v>
      </c>
      <c r="AJ504" s="94" t="n">
        <v>0</v>
      </c>
      <c r="AK504" s="94" t="n">
        <v>0</v>
      </c>
      <c r="AL504" s="94" t="n">
        <v>0</v>
      </c>
      <c r="AM504" s="94" t="n">
        <v>0</v>
      </c>
      <c r="AN504" s="93"/>
      <c r="AO504" s="93"/>
      <c r="AP504" s="93"/>
      <c r="AQ504" s="93"/>
      <c r="AR504" s="93"/>
    </row>
    <row r="505" customFormat="false" ht="15.75" hidden="false" customHeight="false" outlineLevel="0" collapsed="false">
      <c r="A505" s="98" t="s">
        <v>213</v>
      </c>
      <c r="B505" s="98"/>
      <c r="C505" s="98"/>
      <c r="D505" s="98"/>
      <c r="E505" s="98"/>
      <c r="F505" s="98"/>
      <c r="G505" s="98" t="s">
        <v>1772</v>
      </c>
      <c r="H505" s="98" t="s">
        <v>2964</v>
      </c>
      <c r="I505" s="98" t="s">
        <v>2965</v>
      </c>
      <c r="J505" s="98" t="s">
        <v>2966</v>
      </c>
      <c r="K505" s="98" t="s">
        <v>2967</v>
      </c>
      <c r="L505" s="98" t="s">
        <v>2968</v>
      </c>
      <c r="M505" s="98" t="s">
        <v>2969</v>
      </c>
      <c r="N505" s="98" t="s">
        <v>214</v>
      </c>
      <c r="O505" s="98" t="s">
        <v>3185</v>
      </c>
      <c r="P505" s="98" t="s">
        <v>329</v>
      </c>
      <c r="Q505" s="98" t="s">
        <v>3186</v>
      </c>
      <c r="R505" s="98" t="s">
        <v>3187</v>
      </c>
      <c r="S505" s="98" t="s">
        <v>3191</v>
      </c>
      <c r="T505" s="98" t="s">
        <v>376</v>
      </c>
      <c r="U505" s="98" t="s">
        <v>332</v>
      </c>
      <c r="V505" s="98" t="s">
        <v>298</v>
      </c>
      <c r="W505" s="98" t="s">
        <v>299</v>
      </c>
      <c r="X505" s="98" t="s">
        <v>3192</v>
      </c>
      <c r="Y505" s="98" t="s">
        <v>3193</v>
      </c>
      <c r="Z505" s="101" t="s">
        <v>302</v>
      </c>
      <c r="AA505" s="102" t="n">
        <v>1043</v>
      </c>
      <c r="AB505" s="99" t="n">
        <v>2800</v>
      </c>
      <c r="AC505" s="99" t="n">
        <v>142</v>
      </c>
      <c r="AD505" s="99" t="n">
        <v>17801</v>
      </c>
      <c r="AE505" s="98" t="s">
        <v>283</v>
      </c>
      <c r="AF505" s="98" t="s">
        <v>283</v>
      </c>
      <c r="AG505" s="98" t="s">
        <v>283</v>
      </c>
      <c r="AH505" s="98" t="s">
        <v>283</v>
      </c>
      <c r="AI505" s="99" t="n">
        <v>0</v>
      </c>
      <c r="AJ505" s="99" t="n">
        <v>0</v>
      </c>
      <c r="AK505" s="99" t="n">
        <v>0</v>
      </c>
      <c r="AL505" s="99" t="n">
        <v>0</v>
      </c>
      <c r="AM505" s="99" t="n">
        <v>0</v>
      </c>
      <c r="AN505" s="98"/>
      <c r="AO505" s="98"/>
      <c r="AP505" s="98"/>
      <c r="AQ505" s="98"/>
      <c r="AR505" s="98"/>
    </row>
    <row r="506" customFormat="false" ht="15.75" hidden="false" customHeight="false" outlineLevel="0" collapsed="false">
      <c r="A506" s="93" t="s">
        <v>213</v>
      </c>
      <c r="B506" s="94" t="n">
        <v>2083</v>
      </c>
      <c r="C506" s="93" t="s">
        <v>3194</v>
      </c>
      <c r="D506" s="95" t="s">
        <v>281</v>
      </c>
      <c r="E506" s="93" t="s">
        <v>3195</v>
      </c>
      <c r="F506" s="93" t="s">
        <v>283</v>
      </c>
      <c r="G506" s="93" t="s">
        <v>1772</v>
      </c>
      <c r="H506" s="93" t="s">
        <v>2964</v>
      </c>
      <c r="I506" s="93" t="s">
        <v>2965</v>
      </c>
      <c r="J506" s="93" t="s">
        <v>2966</v>
      </c>
      <c r="K506" s="93" t="s">
        <v>2967</v>
      </c>
      <c r="L506" s="93" t="s">
        <v>2968</v>
      </c>
      <c r="M506" s="93" t="s">
        <v>2969</v>
      </c>
      <c r="N506" s="93" t="s">
        <v>214</v>
      </c>
      <c r="O506" s="93" t="s">
        <v>3185</v>
      </c>
      <c r="P506" s="93" t="s">
        <v>329</v>
      </c>
      <c r="Q506" s="93" t="s">
        <v>3186</v>
      </c>
      <c r="R506" s="93" t="s">
        <v>3187</v>
      </c>
      <c r="S506" s="93" t="s">
        <v>3196</v>
      </c>
      <c r="T506" s="93" t="s">
        <v>312</v>
      </c>
      <c r="U506" s="93" t="s">
        <v>297</v>
      </c>
      <c r="V506" s="93" t="s">
        <v>298</v>
      </c>
      <c r="W506" s="93" t="s">
        <v>299</v>
      </c>
      <c r="X506" s="93" t="s">
        <v>3197</v>
      </c>
      <c r="Y506" s="93" t="s">
        <v>3198</v>
      </c>
      <c r="Z506" s="96" t="s">
        <v>302</v>
      </c>
      <c r="AA506" s="97" t="n">
        <v>1043</v>
      </c>
      <c r="AB506" s="94" t="n">
        <v>2800</v>
      </c>
      <c r="AC506" s="94" t="n">
        <v>142</v>
      </c>
      <c r="AD506" s="94" t="n">
        <v>19176</v>
      </c>
      <c r="AE506" s="93" t="s">
        <v>1335</v>
      </c>
      <c r="AF506" s="93" t="s">
        <v>283</v>
      </c>
      <c r="AG506" s="93" t="s">
        <v>283</v>
      </c>
      <c r="AH506" s="93" t="s">
        <v>283</v>
      </c>
      <c r="AI506" s="94" t="n">
        <v>1</v>
      </c>
      <c r="AJ506" s="94" t="n">
        <v>1</v>
      </c>
      <c r="AK506" s="94" t="n">
        <v>1</v>
      </c>
      <c r="AL506" s="94" t="n">
        <v>1</v>
      </c>
      <c r="AM506" s="94" t="n">
        <v>1</v>
      </c>
      <c r="AN506" s="93"/>
      <c r="AO506" s="93"/>
      <c r="AP506" s="93"/>
      <c r="AQ506" s="93"/>
      <c r="AR506" s="93"/>
    </row>
    <row r="507" customFormat="false" ht="15.75" hidden="false" customHeight="false" outlineLevel="0" collapsed="false">
      <c r="A507" s="98" t="s">
        <v>213</v>
      </c>
      <c r="B507" s="99" t="n">
        <v>2513</v>
      </c>
      <c r="C507" s="98" t="s">
        <v>3199</v>
      </c>
      <c r="D507" s="100" t="s">
        <v>281</v>
      </c>
      <c r="E507" s="98" t="s">
        <v>3200</v>
      </c>
      <c r="F507" s="98" t="s">
        <v>283</v>
      </c>
      <c r="G507" s="98" t="s">
        <v>1772</v>
      </c>
      <c r="H507" s="98" t="s">
        <v>2964</v>
      </c>
      <c r="I507" s="98" t="s">
        <v>2965</v>
      </c>
      <c r="J507" s="98" t="s">
        <v>2966</v>
      </c>
      <c r="K507" s="98" t="s">
        <v>2967</v>
      </c>
      <c r="L507" s="98" t="s">
        <v>2968</v>
      </c>
      <c r="M507" s="98" t="s">
        <v>2969</v>
      </c>
      <c r="N507" s="98" t="s">
        <v>214</v>
      </c>
      <c r="O507" s="98" t="s">
        <v>3201</v>
      </c>
      <c r="P507" s="98" t="s">
        <v>292</v>
      </c>
      <c r="Q507" s="98" t="s">
        <v>3202</v>
      </c>
      <c r="R507" s="98" t="s">
        <v>3203</v>
      </c>
      <c r="S507" s="98" t="s">
        <v>3204</v>
      </c>
      <c r="T507" s="98" t="s">
        <v>296</v>
      </c>
      <c r="U507" s="98" t="s">
        <v>297</v>
      </c>
      <c r="V507" s="98" t="s">
        <v>298</v>
      </c>
      <c r="W507" s="98" t="s">
        <v>299</v>
      </c>
      <c r="X507" s="98" t="s">
        <v>3205</v>
      </c>
      <c r="Y507" s="98" t="s">
        <v>3206</v>
      </c>
      <c r="Z507" s="101" t="s">
        <v>302</v>
      </c>
      <c r="AA507" s="102" t="n">
        <v>1043</v>
      </c>
      <c r="AB507" s="99" t="n">
        <v>2800</v>
      </c>
      <c r="AC507" s="99" t="n">
        <v>143</v>
      </c>
      <c r="AD507" s="99" t="n">
        <v>17540</v>
      </c>
      <c r="AE507" s="98" t="s">
        <v>1335</v>
      </c>
      <c r="AF507" s="98" t="s">
        <v>1335</v>
      </c>
      <c r="AG507" s="98" t="s">
        <v>1335</v>
      </c>
      <c r="AH507" s="98" t="s">
        <v>1335</v>
      </c>
      <c r="AI507" s="99" t="n">
        <v>10</v>
      </c>
      <c r="AJ507" s="99" t="n">
        <v>15</v>
      </c>
      <c r="AK507" s="99" t="n">
        <v>20</v>
      </c>
      <c r="AL507" s="99" t="n">
        <v>30</v>
      </c>
      <c r="AM507" s="99" t="n">
        <v>30</v>
      </c>
      <c r="AN507" s="98" t="s">
        <v>283</v>
      </c>
      <c r="AO507" s="98" t="s">
        <v>283</v>
      </c>
      <c r="AP507" s="98" t="s">
        <v>283</v>
      </c>
      <c r="AQ507" s="98" t="s">
        <v>283</v>
      </c>
      <c r="AR507" s="99" t="n">
        <v>4.13</v>
      </c>
    </row>
    <row r="508" customFormat="false" ht="15.75" hidden="false" customHeight="false" outlineLevel="0" collapsed="false">
      <c r="A508" s="93" t="s">
        <v>213</v>
      </c>
      <c r="B508" s="93"/>
      <c r="C508" s="93"/>
      <c r="D508" s="93"/>
      <c r="E508" s="93"/>
      <c r="F508" s="93"/>
      <c r="G508" s="93" t="s">
        <v>1772</v>
      </c>
      <c r="H508" s="93" t="s">
        <v>2964</v>
      </c>
      <c r="I508" s="93" t="s">
        <v>2965</v>
      </c>
      <c r="J508" s="93" t="s">
        <v>2966</v>
      </c>
      <c r="K508" s="93" t="s">
        <v>2967</v>
      </c>
      <c r="L508" s="93" t="s">
        <v>2968</v>
      </c>
      <c r="M508" s="93" t="s">
        <v>2969</v>
      </c>
      <c r="N508" s="93" t="s">
        <v>214</v>
      </c>
      <c r="O508" s="93" t="s">
        <v>3207</v>
      </c>
      <c r="P508" s="93" t="s">
        <v>329</v>
      </c>
      <c r="Q508" s="93" t="s">
        <v>3208</v>
      </c>
      <c r="R508" s="93" t="s">
        <v>3209</v>
      </c>
      <c r="S508" s="93" t="s">
        <v>3210</v>
      </c>
      <c r="T508" s="93" t="s">
        <v>376</v>
      </c>
      <c r="U508" s="93" t="s">
        <v>297</v>
      </c>
      <c r="V508" s="93" t="s">
        <v>298</v>
      </c>
      <c r="W508" s="93" t="s">
        <v>299</v>
      </c>
      <c r="X508" s="93" t="s">
        <v>3211</v>
      </c>
      <c r="Y508" s="93" t="s">
        <v>3212</v>
      </c>
      <c r="Z508" s="96" t="s">
        <v>302</v>
      </c>
      <c r="AA508" s="97" t="n">
        <v>1043</v>
      </c>
      <c r="AB508" s="94" t="n">
        <v>2800</v>
      </c>
      <c r="AC508" s="94" t="n">
        <v>144</v>
      </c>
      <c r="AD508" s="94" t="n">
        <v>13801</v>
      </c>
      <c r="AE508" s="93" t="s">
        <v>283</v>
      </c>
      <c r="AF508" s="93" t="s">
        <v>283</v>
      </c>
      <c r="AG508" s="93" t="s">
        <v>283</v>
      </c>
      <c r="AH508" s="93" t="s">
        <v>283</v>
      </c>
      <c r="AI508" s="94" t="n">
        <v>246</v>
      </c>
      <c r="AJ508" s="94" t="n">
        <v>246</v>
      </c>
      <c r="AK508" s="94" t="n">
        <v>246</v>
      </c>
      <c r="AL508" s="94" t="n">
        <v>246</v>
      </c>
      <c r="AM508" s="94" t="n">
        <v>246</v>
      </c>
      <c r="AN508" s="93"/>
      <c r="AO508" s="93"/>
      <c r="AP508" s="93"/>
      <c r="AQ508" s="93"/>
      <c r="AR508" s="93"/>
    </row>
    <row r="509" customFormat="false" ht="15.75" hidden="false" customHeight="false" outlineLevel="0" collapsed="false">
      <c r="A509" s="98" t="s">
        <v>213</v>
      </c>
      <c r="B509" s="99" t="n">
        <v>2520</v>
      </c>
      <c r="C509" s="98" t="s">
        <v>3213</v>
      </c>
      <c r="D509" s="100" t="s">
        <v>281</v>
      </c>
      <c r="E509" s="98" t="s">
        <v>3214</v>
      </c>
      <c r="F509" s="98" t="s">
        <v>3215</v>
      </c>
      <c r="G509" s="98" t="s">
        <v>1772</v>
      </c>
      <c r="H509" s="98" t="s">
        <v>2964</v>
      </c>
      <c r="I509" s="98" t="s">
        <v>2965</v>
      </c>
      <c r="J509" s="98" t="s">
        <v>2966</v>
      </c>
      <c r="K509" s="98" t="s">
        <v>2967</v>
      </c>
      <c r="L509" s="98" t="s">
        <v>2968</v>
      </c>
      <c r="M509" s="98" t="s">
        <v>2969</v>
      </c>
      <c r="N509" s="98" t="s">
        <v>214</v>
      </c>
      <c r="O509" s="98" t="s">
        <v>3216</v>
      </c>
      <c r="P509" s="98" t="s">
        <v>329</v>
      </c>
      <c r="Q509" s="98" t="s">
        <v>3217</v>
      </c>
      <c r="R509" s="98" t="s">
        <v>3218</v>
      </c>
      <c r="S509" s="98" t="s">
        <v>3219</v>
      </c>
      <c r="T509" s="98" t="s">
        <v>376</v>
      </c>
      <c r="U509" s="98" t="s">
        <v>297</v>
      </c>
      <c r="V509" s="98" t="s">
        <v>298</v>
      </c>
      <c r="W509" s="98" t="s">
        <v>299</v>
      </c>
      <c r="X509" s="98" t="s">
        <v>3220</v>
      </c>
      <c r="Y509" s="98" t="s">
        <v>3221</v>
      </c>
      <c r="Z509" s="101" t="s">
        <v>302</v>
      </c>
      <c r="AA509" s="102" t="n">
        <v>1043</v>
      </c>
      <c r="AB509" s="99" t="n">
        <v>2800</v>
      </c>
      <c r="AC509" s="99" t="n">
        <v>145</v>
      </c>
      <c r="AD509" s="99" t="n">
        <v>17520</v>
      </c>
      <c r="AE509" s="98" t="s">
        <v>1335</v>
      </c>
      <c r="AF509" s="98" t="s">
        <v>1335</v>
      </c>
      <c r="AG509" s="98" t="s">
        <v>1335</v>
      </c>
      <c r="AH509" s="98" t="s">
        <v>1335</v>
      </c>
      <c r="AI509" s="99" t="n">
        <v>4000</v>
      </c>
      <c r="AJ509" s="99" t="n">
        <v>10000</v>
      </c>
      <c r="AK509" s="99" t="n">
        <v>16000</v>
      </c>
      <c r="AL509" s="99" t="n">
        <v>12000</v>
      </c>
      <c r="AM509" s="99" t="n">
        <v>42000</v>
      </c>
      <c r="AN509" s="98" t="s">
        <v>3215</v>
      </c>
      <c r="AO509" s="98" t="s">
        <v>283</v>
      </c>
      <c r="AP509" s="98" t="s">
        <v>3215</v>
      </c>
      <c r="AQ509" s="98" t="s">
        <v>283</v>
      </c>
      <c r="AR509" s="99" t="n">
        <v>384</v>
      </c>
    </row>
    <row r="510" customFormat="false" ht="15.75" hidden="false" customHeight="false" outlineLevel="0" collapsed="false">
      <c r="A510" s="93" t="s">
        <v>213</v>
      </c>
      <c r="B510" s="94" t="n">
        <v>2500</v>
      </c>
      <c r="C510" s="93" t="s">
        <v>3222</v>
      </c>
      <c r="D510" s="95" t="s">
        <v>281</v>
      </c>
      <c r="E510" s="93" t="s">
        <v>3223</v>
      </c>
      <c r="F510" s="93" t="s">
        <v>283</v>
      </c>
      <c r="G510" s="93" t="s">
        <v>1772</v>
      </c>
      <c r="H510" s="93" t="s">
        <v>2964</v>
      </c>
      <c r="I510" s="93" t="s">
        <v>2965</v>
      </c>
      <c r="J510" s="93" t="s">
        <v>2966</v>
      </c>
      <c r="K510" s="93" t="s">
        <v>2967</v>
      </c>
      <c r="L510" s="93" t="s">
        <v>2968</v>
      </c>
      <c r="M510" s="93" t="s">
        <v>2969</v>
      </c>
      <c r="N510" s="93" t="s">
        <v>214</v>
      </c>
      <c r="O510" s="93" t="s">
        <v>3216</v>
      </c>
      <c r="P510" s="93" t="s">
        <v>329</v>
      </c>
      <c r="Q510" s="93" t="s">
        <v>3217</v>
      </c>
      <c r="R510" s="93" t="s">
        <v>3218</v>
      </c>
      <c r="S510" s="93" t="s">
        <v>3224</v>
      </c>
      <c r="T510" s="93" t="s">
        <v>376</v>
      </c>
      <c r="U510" s="93" t="s">
        <v>297</v>
      </c>
      <c r="V510" s="93" t="s">
        <v>298</v>
      </c>
      <c r="W510" s="93" t="s">
        <v>299</v>
      </c>
      <c r="X510" s="93" t="s">
        <v>3225</v>
      </c>
      <c r="Y510" s="93" t="s">
        <v>3226</v>
      </c>
      <c r="Z510" s="96" t="s">
        <v>302</v>
      </c>
      <c r="AA510" s="97" t="n">
        <v>1043</v>
      </c>
      <c r="AB510" s="94" t="n">
        <v>2800</v>
      </c>
      <c r="AC510" s="94" t="n">
        <v>145</v>
      </c>
      <c r="AD510" s="94" t="n">
        <v>17521</v>
      </c>
      <c r="AE510" s="93" t="s">
        <v>1335</v>
      </c>
      <c r="AF510" s="93" t="s">
        <v>1335</v>
      </c>
      <c r="AG510" s="93" t="s">
        <v>1335</v>
      </c>
      <c r="AH510" s="93" t="s">
        <v>1335</v>
      </c>
      <c r="AI510" s="94" t="n">
        <v>20</v>
      </c>
      <c r="AJ510" s="94" t="n">
        <v>30</v>
      </c>
      <c r="AK510" s="94" t="n">
        <v>40</v>
      </c>
      <c r="AL510" s="94" t="n">
        <v>60</v>
      </c>
      <c r="AM510" s="94" t="n">
        <v>150</v>
      </c>
      <c r="AN510" s="93"/>
      <c r="AO510" s="93"/>
      <c r="AP510" s="93"/>
      <c r="AQ510" s="93"/>
      <c r="AR510" s="93"/>
    </row>
    <row r="511" customFormat="false" ht="15.75" hidden="false" customHeight="false" outlineLevel="0" collapsed="false">
      <c r="A511" s="98" t="s">
        <v>213</v>
      </c>
      <c r="B511" s="99" t="n">
        <v>2508</v>
      </c>
      <c r="C511" s="98" t="s">
        <v>3227</v>
      </c>
      <c r="D511" s="100" t="s">
        <v>281</v>
      </c>
      <c r="E511" s="98" t="s">
        <v>3228</v>
      </c>
      <c r="F511" s="98" t="s">
        <v>3229</v>
      </c>
      <c r="G511" s="98" t="s">
        <v>1772</v>
      </c>
      <c r="H511" s="98" t="s">
        <v>2964</v>
      </c>
      <c r="I511" s="98" t="s">
        <v>2965</v>
      </c>
      <c r="J511" s="98" t="s">
        <v>2966</v>
      </c>
      <c r="K511" s="98" t="s">
        <v>2967</v>
      </c>
      <c r="L511" s="98" t="s">
        <v>2968</v>
      </c>
      <c r="M511" s="98" t="s">
        <v>2969</v>
      </c>
      <c r="N511" s="98" t="s">
        <v>214</v>
      </c>
      <c r="O511" s="98" t="s">
        <v>3230</v>
      </c>
      <c r="P511" s="98" t="s">
        <v>292</v>
      </c>
      <c r="Q511" s="98" t="s">
        <v>3231</v>
      </c>
      <c r="R511" s="98" t="s">
        <v>3232</v>
      </c>
      <c r="S511" s="98" t="s">
        <v>3233</v>
      </c>
      <c r="T511" s="98" t="s">
        <v>376</v>
      </c>
      <c r="U511" s="98" t="s">
        <v>297</v>
      </c>
      <c r="V511" s="98" t="s">
        <v>298</v>
      </c>
      <c r="W511" s="98" t="s">
        <v>299</v>
      </c>
      <c r="X511" s="98" t="s">
        <v>3234</v>
      </c>
      <c r="Y511" s="98" t="s">
        <v>3235</v>
      </c>
      <c r="Z511" s="101" t="s">
        <v>302</v>
      </c>
      <c r="AA511" s="102" t="n">
        <v>1043</v>
      </c>
      <c r="AB511" s="99" t="n">
        <v>2800</v>
      </c>
      <c r="AC511" s="99" t="n">
        <v>146</v>
      </c>
      <c r="AD511" s="99" t="n">
        <v>19646</v>
      </c>
      <c r="AE511" s="98" t="s">
        <v>3236</v>
      </c>
      <c r="AF511" s="98" t="s">
        <v>3237</v>
      </c>
      <c r="AG511" s="98" t="s">
        <v>3237</v>
      </c>
      <c r="AH511" s="98" t="s">
        <v>3237</v>
      </c>
      <c r="AI511" s="99" t="n">
        <v>185</v>
      </c>
      <c r="AJ511" s="99" t="n">
        <v>255</v>
      </c>
      <c r="AK511" s="99" t="n">
        <v>209</v>
      </c>
      <c r="AL511" s="99" t="n">
        <v>227</v>
      </c>
      <c r="AM511" s="99" t="n">
        <v>255</v>
      </c>
      <c r="AN511" s="98" t="s">
        <v>3229</v>
      </c>
      <c r="AO511" s="98" t="s">
        <v>283</v>
      </c>
      <c r="AP511" s="98" t="s">
        <v>3229</v>
      </c>
      <c r="AQ511" s="98" t="s">
        <v>283</v>
      </c>
      <c r="AR511" s="99" t="n">
        <v>72</v>
      </c>
    </row>
    <row r="512" customFormat="false" ht="15.75" hidden="false" customHeight="false" outlineLevel="0" collapsed="false">
      <c r="A512" s="93" t="s">
        <v>213</v>
      </c>
      <c r="B512" s="94" t="n">
        <v>2517</v>
      </c>
      <c r="C512" s="93" t="s">
        <v>3238</v>
      </c>
      <c r="D512" s="95" t="s">
        <v>281</v>
      </c>
      <c r="E512" s="93" t="s">
        <v>3239</v>
      </c>
      <c r="F512" s="93" t="s">
        <v>3240</v>
      </c>
      <c r="G512" s="93" t="s">
        <v>1772</v>
      </c>
      <c r="H512" s="93" t="s">
        <v>2964</v>
      </c>
      <c r="I512" s="93" t="s">
        <v>2965</v>
      </c>
      <c r="J512" s="93" t="s">
        <v>2966</v>
      </c>
      <c r="K512" s="93" t="s">
        <v>2967</v>
      </c>
      <c r="L512" s="93" t="s">
        <v>2968</v>
      </c>
      <c r="M512" s="93" t="s">
        <v>2969</v>
      </c>
      <c r="N512" s="93" t="s">
        <v>214</v>
      </c>
      <c r="O512" s="93" t="s">
        <v>3241</v>
      </c>
      <c r="P512" s="93" t="s">
        <v>329</v>
      </c>
      <c r="Q512" s="93" t="s">
        <v>3242</v>
      </c>
      <c r="R512" s="93" t="s">
        <v>3243</v>
      </c>
      <c r="S512" s="93" t="s">
        <v>3244</v>
      </c>
      <c r="T512" s="93" t="s">
        <v>376</v>
      </c>
      <c r="U512" s="93" t="s">
        <v>297</v>
      </c>
      <c r="V512" s="93" t="s">
        <v>298</v>
      </c>
      <c r="W512" s="93" t="s">
        <v>299</v>
      </c>
      <c r="X512" s="93" t="s">
        <v>3245</v>
      </c>
      <c r="Y512" s="93" t="s">
        <v>3246</v>
      </c>
      <c r="Z512" s="96" t="s">
        <v>302</v>
      </c>
      <c r="AA512" s="97" t="n">
        <v>1043</v>
      </c>
      <c r="AB512" s="94" t="n">
        <v>2800</v>
      </c>
      <c r="AC512" s="94" t="n">
        <v>147</v>
      </c>
      <c r="AD512" s="94" t="n">
        <v>18027</v>
      </c>
      <c r="AE512" s="93" t="s">
        <v>1335</v>
      </c>
      <c r="AF512" s="93" t="s">
        <v>1335</v>
      </c>
      <c r="AG512" s="93" t="s">
        <v>1335</v>
      </c>
      <c r="AH512" s="93" t="s">
        <v>1335</v>
      </c>
      <c r="AI512" s="94" t="n">
        <v>4</v>
      </c>
      <c r="AJ512" s="94" t="n">
        <v>4</v>
      </c>
      <c r="AK512" s="94" t="n">
        <v>4</v>
      </c>
      <c r="AL512" s="94" t="n">
        <v>4</v>
      </c>
      <c r="AM512" s="94" t="n">
        <v>4</v>
      </c>
      <c r="AN512" s="93" t="s">
        <v>3240</v>
      </c>
      <c r="AO512" s="93" t="s">
        <v>283</v>
      </c>
      <c r="AP512" s="93" t="s">
        <v>3240</v>
      </c>
      <c r="AQ512" s="93" t="s">
        <v>283</v>
      </c>
      <c r="AR512" s="94" t="n">
        <v>6</v>
      </c>
    </row>
    <row r="513" customFormat="false" ht="15.75" hidden="false" customHeight="false" outlineLevel="0" collapsed="false">
      <c r="A513" s="98" t="s">
        <v>213</v>
      </c>
      <c r="B513" s="99" t="n">
        <v>3119</v>
      </c>
      <c r="C513" s="98" t="s">
        <v>1287</v>
      </c>
      <c r="D513" s="100" t="s">
        <v>281</v>
      </c>
      <c r="E513" s="98" t="s">
        <v>1421</v>
      </c>
      <c r="F513" s="98" t="s">
        <v>283</v>
      </c>
      <c r="G513" s="98" t="s">
        <v>1772</v>
      </c>
      <c r="H513" s="98" t="s">
        <v>2964</v>
      </c>
      <c r="I513" s="98" t="s">
        <v>2965</v>
      </c>
      <c r="J513" s="98" t="s">
        <v>2966</v>
      </c>
      <c r="K513" s="98" t="s">
        <v>2967</v>
      </c>
      <c r="L513" s="98" t="s">
        <v>2968</v>
      </c>
      <c r="M513" s="98" t="s">
        <v>2969</v>
      </c>
      <c r="N513" s="98" t="s">
        <v>214</v>
      </c>
      <c r="O513" s="98" t="s">
        <v>3247</v>
      </c>
      <c r="P513" s="98" t="s">
        <v>329</v>
      </c>
      <c r="Q513" s="98" t="s">
        <v>3248</v>
      </c>
      <c r="R513" s="98" t="s">
        <v>3249</v>
      </c>
      <c r="S513" s="98" t="s">
        <v>3250</v>
      </c>
      <c r="T513" s="98" t="s">
        <v>376</v>
      </c>
      <c r="U513" s="98" t="s">
        <v>297</v>
      </c>
      <c r="V513" s="98" t="s">
        <v>298</v>
      </c>
      <c r="W513" s="98" t="s">
        <v>299</v>
      </c>
      <c r="X513" s="98" t="s">
        <v>3251</v>
      </c>
      <c r="Y513" s="98" t="s">
        <v>3252</v>
      </c>
      <c r="Z513" s="101" t="s">
        <v>302</v>
      </c>
      <c r="AA513" s="102" t="n">
        <v>1043</v>
      </c>
      <c r="AB513" s="99" t="n">
        <v>2800</v>
      </c>
      <c r="AC513" s="99" t="n">
        <v>148</v>
      </c>
      <c r="AD513" s="99" t="n">
        <v>19762</v>
      </c>
      <c r="AE513" s="98" t="s">
        <v>3253</v>
      </c>
      <c r="AF513" s="98" t="s">
        <v>652</v>
      </c>
      <c r="AG513" s="98" t="s">
        <v>652</v>
      </c>
      <c r="AH513" s="98" t="s">
        <v>652</v>
      </c>
      <c r="AI513" s="99" t="n">
        <v>1260</v>
      </c>
      <c r="AJ513" s="99" t="n">
        <v>1560</v>
      </c>
      <c r="AK513" s="99" t="n">
        <v>1875</v>
      </c>
      <c r="AL513" s="99" t="n">
        <v>2055</v>
      </c>
      <c r="AM513" s="99" t="n">
        <v>6750</v>
      </c>
      <c r="AN513" s="98" t="s">
        <v>283</v>
      </c>
      <c r="AO513" s="98" t="s">
        <v>283</v>
      </c>
      <c r="AP513" s="98" t="s">
        <v>283</v>
      </c>
      <c r="AQ513" s="98" t="s">
        <v>283</v>
      </c>
      <c r="AR513" s="99" t="n">
        <v>15</v>
      </c>
    </row>
    <row r="514" customFormat="false" ht="15.75" hidden="false" customHeight="false" outlineLevel="0" collapsed="false">
      <c r="A514" s="93" t="s">
        <v>213</v>
      </c>
      <c r="B514" s="94" t="n">
        <v>2499</v>
      </c>
      <c r="C514" s="93" t="s">
        <v>3254</v>
      </c>
      <c r="D514" s="95" t="s">
        <v>281</v>
      </c>
      <c r="E514" s="93" t="s">
        <v>3255</v>
      </c>
      <c r="F514" s="93" t="s">
        <v>3256</v>
      </c>
      <c r="G514" s="93" t="s">
        <v>1772</v>
      </c>
      <c r="H514" s="93" t="s">
        <v>2964</v>
      </c>
      <c r="I514" s="93" t="s">
        <v>2965</v>
      </c>
      <c r="J514" s="93" t="s">
        <v>2966</v>
      </c>
      <c r="K514" s="93" t="s">
        <v>2967</v>
      </c>
      <c r="L514" s="93" t="s">
        <v>2968</v>
      </c>
      <c r="M514" s="93" t="s">
        <v>2969</v>
      </c>
      <c r="N514" s="93" t="s">
        <v>214</v>
      </c>
      <c r="O514" s="93" t="s">
        <v>3257</v>
      </c>
      <c r="P514" s="93" t="s">
        <v>329</v>
      </c>
      <c r="Q514" s="93" t="s">
        <v>3258</v>
      </c>
      <c r="R514" s="93" t="s">
        <v>3259</v>
      </c>
      <c r="S514" s="93" t="s">
        <v>3260</v>
      </c>
      <c r="T514" s="93" t="s">
        <v>376</v>
      </c>
      <c r="U514" s="93" t="s">
        <v>297</v>
      </c>
      <c r="V514" s="93" t="s">
        <v>298</v>
      </c>
      <c r="W514" s="93" t="s">
        <v>299</v>
      </c>
      <c r="X514" s="93" t="s">
        <v>3261</v>
      </c>
      <c r="Y514" s="93" t="s">
        <v>3262</v>
      </c>
      <c r="Z514" s="96" t="s">
        <v>302</v>
      </c>
      <c r="AA514" s="97" t="n">
        <v>1043</v>
      </c>
      <c r="AB514" s="94" t="n">
        <v>2800</v>
      </c>
      <c r="AC514" s="94" t="n">
        <v>149</v>
      </c>
      <c r="AD514" s="94" t="n">
        <v>19626</v>
      </c>
      <c r="AE514" s="93" t="s">
        <v>3263</v>
      </c>
      <c r="AF514" s="93" t="s">
        <v>3263</v>
      </c>
      <c r="AG514" s="93" t="s">
        <v>3263</v>
      </c>
      <c r="AH514" s="93" t="s">
        <v>3263</v>
      </c>
      <c r="AI514" s="94" t="n">
        <v>8880</v>
      </c>
      <c r="AJ514" s="94" t="n">
        <v>6080</v>
      </c>
      <c r="AK514" s="94" t="n">
        <v>6080</v>
      </c>
      <c r="AL514" s="94" t="n">
        <v>6080</v>
      </c>
      <c r="AM514" s="94" t="n">
        <v>27120</v>
      </c>
      <c r="AN514" s="93" t="s">
        <v>3264</v>
      </c>
      <c r="AO514" s="93" t="s">
        <v>283</v>
      </c>
      <c r="AP514" s="93" t="s">
        <v>3265</v>
      </c>
      <c r="AQ514" s="93" t="s">
        <v>3266</v>
      </c>
      <c r="AR514" s="94" t="n">
        <v>1838</v>
      </c>
    </row>
    <row r="515" customFormat="false" ht="15.75" hidden="false" customHeight="false" outlineLevel="0" collapsed="false">
      <c r="A515" s="98" t="s">
        <v>213</v>
      </c>
      <c r="B515" s="99" t="n">
        <v>2504</v>
      </c>
      <c r="C515" s="98" t="s">
        <v>3267</v>
      </c>
      <c r="D515" s="100" t="s">
        <v>281</v>
      </c>
      <c r="E515" s="98" t="s">
        <v>3268</v>
      </c>
      <c r="F515" s="98" t="s">
        <v>3269</v>
      </c>
      <c r="G515" s="98" t="s">
        <v>1772</v>
      </c>
      <c r="H515" s="98" t="s">
        <v>2964</v>
      </c>
      <c r="I515" s="98" t="s">
        <v>2965</v>
      </c>
      <c r="J515" s="98" t="s">
        <v>2966</v>
      </c>
      <c r="K515" s="98" t="s">
        <v>2967</v>
      </c>
      <c r="L515" s="98" t="s">
        <v>2968</v>
      </c>
      <c r="M515" s="98" t="s">
        <v>2969</v>
      </c>
      <c r="N515" s="98" t="s">
        <v>214</v>
      </c>
      <c r="O515" s="98" t="s">
        <v>3270</v>
      </c>
      <c r="P515" s="98" t="s">
        <v>329</v>
      </c>
      <c r="Q515" s="98" t="s">
        <v>3271</v>
      </c>
      <c r="R515" s="98" t="s">
        <v>3272</v>
      </c>
      <c r="S515" s="98" t="s">
        <v>3273</v>
      </c>
      <c r="T515" s="98" t="s">
        <v>376</v>
      </c>
      <c r="U515" s="98" t="s">
        <v>297</v>
      </c>
      <c r="V515" s="98" t="s">
        <v>298</v>
      </c>
      <c r="W515" s="98" t="s">
        <v>299</v>
      </c>
      <c r="X515" s="98" t="s">
        <v>3274</v>
      </c>
      <c r="Y515" s="98" t="s">
        <v>3275</v>
      </c>
      <c r="Z515" s="101" t="s">
        <v>302</v>
      </c>
      <c r="AA515" s="102" t="n">
        <v>1043</v>
      </c>
      <c r="AB515" s="99" t="n">
        <v>2800</v>
      </c>
      <c r="AC515" s="99" t="n">
        <v>150</v>
      </c>
      <c r="AD515" s="99" t="n">
        <v>17480</v>
      </c>
      <c r="AE515" s="98" t="s">
        <v>1335</v>
      </c>
      <c r="AF515" s="98" t="s">
        <v>1335</v>
      </c>
      <c r="AG515" s="98" t="s">
        <v>1335</v>
      </c>
      <c r="AH515" s="98" t="s">
        <v>1335</v>
      </c>
      <c r="AI515" s="99" t="n">
        <v>2000</v>
      </c>
      <c r="AJ515" s="99" t="n">
        <v>2200</v>
      </c>
      <c r="AK515" s="99" t="n">
        <v>2400</v>
      </c>
      <c r="AL515" s="99" t="n">
        <v>2600</v>
      </c>
      <c r="AM515" s="99" t="n">
        <v>9200</v>
      </c>
      <c r="AN515" s="98" t="s">
        <v>3269</v>
      </c>
      <c r="AO515" s="98" t="s">
        <v>283</v>
      </c>
      <c r="AP515" s="98" t="s">
        <v>3269</v>
      </c>
      <c r="AQ515" s="98" t="s">
        <v>283</v>
      </c>
      <c r="AR515" s="99" t="n">
        <v>517</v>
      </c>
    </row>
    <row r="516" customFormat="false" ht="15.75" hidden="false" customHeight="false" outlineLevel="0" collapsed="false">
      <c r="A516" s="93" t="s">
        <v>213</v>
      </c>
      <c r="B516" s="94" t="n">
        <v>2519</v>
      </c>
      <c r="C516" s="93" t="s">
        <v>3276</v>
      </c>
      <c r="D516" s="95" t="s">
        <v>281</v>
      </c>
      <c r="E516" s="93" t="s">
        <v>3277</v>
      </c>
      <c r="F516" s="93" t="s">
        <v>3278</v>
      </c>
      <c r="G516" s="93" t="s">
        <v>1772</v>
      </c>
      <c r="H516" s="93" t="s">
        <v>2964</v>
      </c>
      <c r="I516" s="93" t="s">
        <v>2965</v>
      </c>
      <c r="J516" s="93" t="s">
        <v>2966</v>
      </c>
      <c r="K516" s="93" t="s">
        <v>2967</v>
      </c>
      <c r="L516" s="93" t="s">
        <v>2968</v>
      </c>
      <c r="M516" s="93" t="s">
        <v>2969</v>
      </c>
      <c r="N516" s="93" t="s">
        <v>214</v>
      </c>
      <c r="O516" s="93" t="s">
        <v>3279</v>
      </c>
      <c r="P516" s="93" t="s">
        <v>329</v>
      </c>
      <c r="Q516" s="93" t="s">
        <v>3280</v>
      </c>
      <c r="R516" s="93" t="s">
        <v>3281</v>
      </c>
      <c r="S516" s="93" t="s">
        <v>3282</v>
      </c>
      <c r="T516" s="93" t="s">
        <v>376</v>
      </c>
      <c r="U516" s="93" t="s">
        <v>297</v>
      </c>
      <c r="V516" s="93" t="s">
        <v>298</v>
      </c>
      <c r="W516" s="93" t="s">
        <v>299</v>
      </c>
      <c r="X516" s="93" t="s">
        <v>3283</v>
      </c>
      <c r="Y516" s="93" t="s">
        <v>3246</v>
      </c>
      <c r="Z516" s="96" t="s">
        <v>302</v>
      </c>
      <c r="AA516" s="97" t="n">
        <v>1043</v>
      </c>
      <c r="AB516" s="94" t="n">
        <v>2800</v>
      </c>
      <c r="AC516" s="94" t="n">
        <v>151</v>
      </c>
      <c r="AD516" s="94" t="n">
        <v>18020</v>
      </c>
      <c r="AE516" s="93" t="s">
        <v>3284</v>
      </c>
      <c r="AF516" s="93" t="s">
        <v>3284</v>
      </c>
      <c r="AG516" s="93" t="s">
        <v>3284</v>
      </c>
      <c r="AH516" s="93" t="s">
        <v>3284</v>
      </c>
      <c r="AI516" s="94" t="n">
        <v>256</v>
      </c>
      <c r="AJ516" s="94" t="n">
        <v>268</v>
      </c>
      <c r="AK516" s="94" t="n">
        <v>276</v>
      </c>
      <c r="AL516" s="94" t="n">
        <v>276</v>
      </c>
      <c r="AM516" s="94" t="n">
        <v>276</v>
      </c>
      <c r="AN516" s="93" t="s">
        <v>3285</v>
      </c>
      <c r="AO516" s="93" t="s">
        <v>283</v>
      </c>
      <c r="AP516" s="93" t="s">
        <v>3285</v>
      </c>
      <c r="AQ516" s="93" t="s">
        <v>283</v>
      </c>
      <c r="AR516" s="94" t="n">
        <v>233</v>
      </c>
    </row>
    <row r="517" customFormat="false" ht="15.75" hidden="false" customHeight="false" outlineLevel="0" collapsed="false">
      <c r="A517" s="98" t="s">
        <v>213</v>
      </c>
      <c r="B517" s="99" t="n">
        <v>2512</v>
      </c>
      <c r="C517" s="98" t="s">
        <v>3286</v>
      </c>
      <c r="D517" s="100" t="s">
        <v>281</v>
      </c>
      <c r="E517" s="98" t="s">
        <v>3287</v>
      </c>
      <c r="F517" s="98" t="s">
        <v>1673</v>
      </c>
      <c r="G517" s="98" t="s">
        <v>1772</v>
      </c>
      <c r="H517" s="98" t="s">
        <v>2964</v>
      </c>
      <c r="I517" s="98" t="s">
        <v>2965</v>
      </c>
      <c r="J517" s="98" t="s">
        <v>2966</v>
      </c>
      <c r="K517" s="98" t="s">
        <v>2967</v>
      </c>
      <c r="L517" s="98" t="s">
        <v>2968</v>
      </c>
      <c r="M517" s="98" t="s">
        <v>2969</v>
      </c>
      <c r="N517" s="98" t="s">
        <v>214</v>
      </c>
      <c r="O517" s="98" t="s">
        <v>3279</v>
      </c>
      <c r="P517" s="98" t="s">
        <v>329</v>
      </c>
      <c r="Q517" s="98" t="s">
        <v>3280</v>
      </c>
      <c r="R517" s="98" t="s">
        <v>3281</v>
      </c>
      <c r="S517" s="98" t="s">
        <v>3288</v>
      </c>
      <c r="T517" s="98" t="s">
        <v>376</v>
      </c>
      <c r="U517" s="98" t="s">
        <v>297</v>
      </c>
      <c r="V517" s="98" t="s">
        <v>298</v>
      </c>
      <c r="W517" s="98" t="s">
        <v>299</v>
      </c>
      <c r="X517" s="98" t="s">
        <v>3289</v>
      </c>
      <c r="Y517" s="98" t="s">
        <v>3246</v>
      </c>
      <c r="Z517" s="101" t="s">
        <v>302</v>
      </c>
      <c r="AA517" s="102" t="n">
        <v>1043</v>
      </c>
      <c r="AB517" s="99" t="n">
        <v>2800</v>
      </c>
      <c r="AC517" s="99" t="n">
        <v>151</v>
      </c>
      <c r="AD517" s="99" t="n">
        <v>18021</v>
      </c>
      <c r="AE517" s="98" t="s">
        <v>3290</v>
      </c>
      <c r="AF517" s="98" t="s">
        <v>3290</v>
      </c>
      <c r="AG517" s="98" t="s">
        <v>3290</v>
      </c>
      <c r="AH517" s="98" t="s">
        <v>3290</v>
      </c>
      <c r="AI517" s="99" t="n">
        <v>1726985</v>
      </c>
      <c r="AJ517" s="99" t="n">
        <v>1726985</v>
      </c>
      <c r="AK517" s="99" t="n">
        <v>1726985</v>
      </c>
      <c r="AL517" s="99" t="n">
        <v>1726985</v>
      </c>
      <c r="AM517" s="99" t="n">
        <v>1726985</v>
      </c>
      <c r="AN517" s="98" t="s">
        <v>1673</v>
      </c>
      <c r="AO517" s="98" t="s">
        <v>283</v>
      </c>
      <c r="AP517" s="98" t="s">
        <v>1673</v>
      </c>
      <c r="AQ517" s="98" t="s">
        <v>283</v>
      </c>
      <c r="AR517" s="99" t="n">
        <v>0</v>
      </c>
    </row>
    <row r="518" customFormat="false" ht="15.75" hidden="false" customHeight="false" outlineLevel="0" collapsed="false">
      <c r="A518" s="93" t="s">
        <v>213</v>
      </c>
      <c r="B518" s="94" t="n">
        <v>2521</v>
      </c>
      <c r="C518" s="93" t="s">
        <v>3291</v>
      </c>
      <c r="D518" s="95" t="s">
        <v>281</v>
      </c>
      <c r="E518" s="93" t="s">
        <v>3292</v>
      </c>
      <c r="F518" s="93" t="s">
        <v>3293</v>
      </c>
      <c r="G518" s="93" t="s">
        <v>1772</v>
      </c>
      <c r="H518" s="93" t="s">
        <v>2964</v>
      </c>
      <c r="I518" s="93" t="s">
        <v>2965</v>
      </c>
      <c r="J518" s="93" t="s">
        <v>2966</v>
      </c>
      <c r="K518" s="93" t="s">
        <v>2967</v>
      </c>
      <c r="L518" s="93" t="s">
        <v>2968</v>
      </c>
      <c r="M518" s="93" t="s">
        <v>2969</v>
      </c>
      <c r="N518" s="93" t="s">
        <v>214</v>
      </c>
      <c r="O518" s="93" t="s">
        <v>3294</v>
      </c>
      <c r="P518" s="93" t="s">
        <v>329</v>
      </c>
      <c r="Q518" s="93" t="s">
        <v>3295</v>
      </c>
      <c r="R518" s="93" t="s">
        <v>3296</v>
      </c>
      <c r="S518" s="93" t="s">
        <v>3297</v>
      </c>
      <c r="T518" s="93" t="s">
        <v>376</v>
      </c>
      <c r="U518" s="93" t="s">
        <v>297</v>
      </c>
      <c r="V518" s="93" t="s">
        <v>298</v>
      </c>
      <c r="W518" s="93" t="s">
        <v>299</v>
      </c>
      <c r="X518" s="93" t="s">
        <v>3298</v>
      </c>
      <c r="Y518" s="93" t="s">
        <v>3299</v>
      </c>
      <c r="Z518" s="96" t="s">
        <v>302</v>
      </c>
      <c r="AA518" s="97" t="n">
        <v>1043</v>
      </c>
      <c r="AB518" s="94" t="n">
        <v>2800</v>
      </c>
      <c r="AC518" s="94" t="n">
        <v>152</v>
      </c>
      <c r="AD518" s="94" t="n">
        <v>17500</v>
      </c>
      <c r="AE518" s="93" t="s">
        <v>3290</v>
      </c>
      <c r="AF518" s="93" t="s">
        <v>3290</v>
      </c>
      <c r="AG518" s="93" t="s">
        <v>3290</v>
      </c>
      <c r="AH518" s="93" t="s">
        <v>3290</v>
      </c>
      <c r="AI518" s="94" t="n">
        <v>750000</v>
      </c>
      <c r="AJ518" s="94" t="n">
        <v>780000</v>
      </c>
      <c r="AK518" s="94" t="n">
        <v>840000</v>
      </c>
      <c r="AL518" s="94" t="n">
        <v>900000</v>
      </c>
      <c r="AM518" s="94" t="n">
        <v>3270000</v>
      </c>
      <c r="AN518" s="93" t="s">
        <v>3300</v>
      </c>
      <c r="AO518" s="93" t="s">
        <v>283</v>
      </c>
      <c r="AP518" s="93" t="s">
        <v>3301</v>
      </c>
      <c r="AQ518" s="93" t="s">
        <v>3302</v>
      </c>
      <c r="AR518" s="94" t="n">
        <v>94425</v>
      </c>
    </row>
    <row r="519" customFormat="false" ht="15.75" hidden="false" customHeight="false" outlineLevel="0" collapsed="false">
      <c r="A519" s="98" t="s">
        <v>213</v>
      </c>
      <c r="B519" s="99" t="n">
        <v>2497</v>
      </c>
      <c r="C519" s="98" t="s">
        <v>3303</v>
      </c>
      <c r="D519" s="100" t="s">
        <v>281</v>
      </c>
      <c r="E519" s="98" t="s">
        <v>3304</v>
      </c>
      <c r="F519" s="98" t="s">
        <v>3305</v>
      </c>
      <c r="G519" s="98" t="s">
        <v>1772</v>
      </c>
      <c r="H519" s="98" t="s">
        <v>2964</v>
      </c>
      <c r="I519" s="98" t="s">
        <v>2965</v>
      </c>
      <c r="J519" s="98" t="s">
        <v>2966</v>
      </c>
      <c r="K519" s="98" t="s">
        <v>2967</v>
      </c>
      <c r="L519" s="98" t="s">
        <v>2968</v>
      </c>
      <c r="M519" s="98" t="s">
        <v>2969</v>
      </c>
      <c r="N519" s="98" t="s">
        <v>214</v>
      </c>
      <c r="O519" s="98" t="s">
        <v>3306</v>
      </c>
      <c r="P519" s="98" t="s">
        <v>329</v>
      </c>
      <c r="Q519" s="98" t="s">
        <v>3307</v>
      </c>
      <c r="R519" s="98" t="s">
        <v>3308</v>
      </c>
      <c r="S519" s="98" t="s">
        <v>3309</v>
      </c>
      <c r="T519" s="98" t="s">
        <v>376</v>
      </c>
      <c r="U519" s="98" t="s">
        <v>297</v>
      </c>
      <c r="V519" s="98" t="s">
        <v>298</v>
      </c>
      <c r="W519" s="98" t="s">
        <v>299</v>
      </c>
      <c r="X519" s="98" t="s">
        <v>3310</v>
      </c>
      <c r="Y519" s="98" t="s">
        <v>3311</v>
      </c>
      <c r="Z519" s="101" t="s">
        <v>302</v>
      </c>
      <c r="AA519" s="102" t="n">
        <v>1043</v>
      </c>
      <c r="AB519" s="99" t="n">
        <v>2800</v>
      </c>
      <c r="AC519" s="99" t="n">
        <v>153</v>
      </c>
      <c r="AD519" s="99" t="n">
        <v>18022</v>
      </c>
      <c r="AE519" s="98" t="s">
        <v>3312</v>
      </c>
      <c r="AF519" s="98" t="s">
        <v>3312</v>
      </c>
      <c r="AG519" s="98" t="s">
        <v>3312</v>
      </c>
      <c r="AH519" s="98" t="s">
        <v>3312</v>
      </c>
      <c r="AI519" s="99" t="n">
        <v>1500</v>
      </c>
      <c r="AJ519" s="99" t="n">
        <v>3000</v>
      </c>
      <c r="AK519" s="99" t="n">
        <v>4500</v>
      </c>
      <c r="AL519" s="99" t="n">
        <v>6000</v>
      </c>
      <c r="AM519" s="99" t="n">
        <v>15000</v>
      </c>
      <c r="AN519" s="98" t="s">
        <v>3305</v>
      </c>
      <c r="AO519" s="98" t="s">
        <v>283</v>
      </c>
      <c r="AP519" s="98" t="s">
        <v>3305</v>
      </c>
      <c r="AQ519" s="98" t="s">
        <v>283</v>
      </c>
      <c r="AR519" s="99" t="n">
        <v>496</v>
      </c>
    </row>
    <row r="520" customFormat="false" ht="15.75" hidden="false" customHeight="false" outlineLevel="0" collapsed="false">
      <c r="A520" s="93" t="s">
        <v>169</v>
      </c>
      <c r="B520" s="94" t="n">
        <v>2458</v>
      </c>
      <c r="C520" s="93" t="s">
        <v>3313</v>
      </c>
      <c r="D520" s="95" t="s">
        <v>281</v>
      </c>
      <c r="E520" s="93" t="s">
        <v>701</v>
      </c>
      <c r="F520" s="93" t="s">
        <v>283</v>
      </c>
      <c r="G520" s="93" t="s">
        <v>1772</v>
      </c>
      <c r="H520" s="93" t="s">
        <v>2964</v>
      </c>
      <c r="I520" s="93" t="s">
        <v>2965</v>
      </c>
      <c r="J520" s="93" t="s">
        <v>2966</v>
      </c>
      <c r="K520" s="93" t="s">
        <v>2967</v>
      </c>
      <c r="L520" s="93" t="s">
        <v>2968</v>
      </c>
      <c r="M520" s="93" t="s">
        <v>2969</v>
      </c>
      <c r="N520" s="93" t="s">
        <v>3314</v>
      </c>
      <c r="O520" s="93" t="s">
        <v>3315</v>
      </c>
      <c r="P520" s="93" t="s">
        <v>329</v>
      </c>
      <c r="Q520" s="93" t="s">
        <v>3316</v>
      </c>
      <c r="R520" s="93" t="s">
        <v>3317</v>
      </c>
      <c r="S520" s="93" t="s">
        <v>3318</v>
      </c>
      <c r="T520" s="93" t="s">
        <v>312</v>
      </c>
      <c r="U520" s="93" t="s">
        <v>297</v>
      </c>
      <c r="V520" s="93" t="s">
        <v>298</v>
      </c>
      <c r="W520" s="93" t="s">
        <v>299</v>
      </c>
      <c r="X520" s="93" t="s">
        <v>3319</v>
      </c>
      <c r="Y520" s="93" t="s">
        <v>3320</v>
      </c>
      <c r="Z520" s="96" t="s">
        <v>302</v>
      </c>
      <c r="AA520" s="97" t="n">
        <v>1043</v>
      </c>
      <c r="AB520" s="94" t="n">
        <v>3190</v>
      </c>
      <c r="AC520" s="94" t="n">
        <v>154</v>
      </c>
      <c r="AD520" s="94" t="n">
        <v>18591</v>
      </c>
      <c r="AE520" s="93" t="s">
        <v>695</v>
      </c>
      <c r="AF520" s="93" t="s">
        <v>366</v>
      </c>
      <c r="AG520" s="93" t="s">
        <v>3321</v>
      </c>
      <c r="AH520" s="93" t="s">
        <v>695</v>
      </c>
      <c r="AI520" s="94" t="n">
        <v>2000000</v>
      </c>
      <c r="AJ520" s="94" t="n">
        <v>3000000</v>
      </c>
      <c r="AK520" s="94" t="n">
        <v>3814751</v>
      </c>
      <c r="AL520" s="94" t="n">
        <v>2000000</v>
      </c>
      <c r="AM520" s="94" t="n">
        <v>10814751</v>
      </c>
      <c r="AN520" s="93"/>
      <c r="AO520" s="93"/>
      <c r="AP520" s="93"/>
      <c r="AQ520" s="93"/>
      <c r="AR520" s="93"/>
    </row>
    <row r="521" customFormat="false" ht="15.75" hidden="false" customHeight="false" outlineLevel="0" collapsed="false">
      <c r="A521" s="98" t="s">
        <v>169</v>
      </c>
      <c r="B521" s="99" t="n">
        <v>2459</v>
      </c>
      <c r="C521" s="98" t="s">
        <v>3322</v>
      </c>
      <c r="D521" s="100" t="s">
        <v>281</v>
      </c>
      <c r="E521" s="98" t="s">
        <v>1516</v>
      </c>
      <c r="F521" s="98" t="s">
        <v>3323</v>
      </c>
      <c r="G521" s="98" t="s">
        <v>1772</v>
      </c>
      <c r="H521" s="98" t="s">
        <v>2964</v>
      </c>
      <c r="I521" s="98" t="s">
        <v>2965</v>
      </c>
      <c r="J521" s="98" t="s">
        <v>2966</v>
      </c>
      <c r="K521" s="98" t="s">
        <v>2967</v>
      </c>
      <c r="L521" s="98" t="s">
        <v>2968</v>
      </c>
      <c r="M521" s="98" t="s">
        <v>2969</v>
      </c>
      <c r="N521" s="98" t="s">
        <v>3314</v>
      </c>
      <c r="O521" s="98" t="s">
        <v>3324</v>
      </c>
      <c r="P521" s="98" t="s">
        <v>329</v>
      </c>
      <c r="Q521" s="98" t="s">
        <v>3325</v>
      </c>
      <c r="R521" s="98" t="s">
        <v>3326</v>
      </c>
      <c r="S521" s="98" t="s">
        <v>3327</v>
      </c>
      <c r="T521" s="98" t="s">
        <v>3328</v>
      </c>
      <c r="U521" s="98" t="s">
        <v>297</v>
      </c>
      <c r="V521" s="98" t="s">
        <v>298</v>
      </c>
      <c r="W521" s="98" t="s">
        <v>299</v>
      </c>
      <c r="X521" s="98" t="s">
        <v>3329</v>
      </c>
      <c r="Y521" s="98" t="s">
        <v>3330</v>
      </c>
      <c r="Z521" s="101" t="s">
        <v>302</v>
      </c>
      <c r="AA521" s="102" t="n">
        <v>1043</v>
      </c>
      <c r="AB521" s="99" t="n">
        <v>3190</v>
      </c>
      <c r="AC521" s="99" t="n">
        <v>155</v>
      </c>
      <c r="AD521" s="99" t="n">
        <v>18536</v>
      </c>
      <c r="AE521" s="98" t="s">
        <v>3331</v>
      </c>
      <c r="AF521" s="98" t="s">
        <v>3332</v>
      </c>
      <c r="AG521" s="98" t="s">
        <v>3333</v>
      </c>
      <c r="AH521" s="98" t="s">
        <v>3334</v>
      </c>
      <c r="AI521" s="99" t="n">
        <v>10793</v>
      </c>
      <c r="AJ521" s="99" t="n">
        <v>5050</v>
      </c>
      <c r="AK521" s="99" t="n">
        <v>8889</v>
      </c>
      <c r="AL521" s="99" t="n">
        <v>15000</v>
      </c>
      <c r="AM521" s="99" t="n">
        <v>39732</v>
      </c>
      <c r="AN521" s="98" t="s">
        <v>3323</v>
      </c>
      <c r="AO521" s="98" t="s">
        <v>283</v>
      </c>
      <c r="AP521" s="98" t="s">
        <v>3323</v>
      </c>
      <c r="AQ521" s="98" t="s">
        <v>283</v>
      </c>
      <c r="AR521" s="99" t="n">
        <v>0</v>
      </c>
    </row>
    <row r="522" customFormat="false" ht="15.75" hidden="false" customHeight="false" outlineLevel="0" collapsed="false">
      <c r="A522" s="93" t="s">
        <v>169</v>
      </c>
      <c r="B522" s="94" t="n">
        <v>2460</v>
      </c>
      <c r="C522" s="93" t="s">
        <v>3335</v>
      </c>
      <c r="D522" s="95" t="s">
        <v>281</v>
      </c>
      <c r="E522" s="93" t="s">
        <v>2136</v>
      </c>
      <c r="F522" s="93" t="s">
        <v>283</v>
      </c>
      <c r="G522" s="93" t="s">
        <v>1772</v>
      </c>
      <c r="H522" s="93" t="s">
        <v>2964</v>
      </c>
      <c r="I522" s="93" t="s">
        <v>2965</v>
      </c>
      <c r="J522" s="93" t="s">
        <v>2966</v>
      </c>
      <c r="K522" s="93" t="s">
        <v>2967</v>
      </c>
      <c r="L522" s="93" t="s">
        <v>2968</v>
      </c>
      <c r="M522" s="93" t="s">
        <v>2969</v>
      </c>
      <c r="N522" s="93" t="s">
        <v>3314</v>
      </c>
      <c r="O522" s="93" t="s">
        <v>3324</v>
      </c>
      <c r="P522" s="93" t="s">
        <v>329</v>
      </c>
      <c r="Q522" s="93" t="s">
        <v>3325</v>
      </c>
      <c r="R522" s="93" t="s">
        <v>3326</v>
      </c>
      <c r="S522" s="93" t="s">
        <v>3336</v>
      </c>
      <c r="T522" s="93" t="s">
        <v>3337</v>
      </c>
      <c r="U522" s="93" t="s">
        <v>297</v>
      </c>
      <c r="V522" s="93" t="s">
        <v>298</v>
      </c>
      <c r="W522" s="93" t="s">
        <v>299</v>
      </c>
      <c r="X522" s="93" t="s">
        <v>3338</v>
      </c>
      <c r="Y522" s="93" t="s">
        <v>3339</v>
      </c>
      <c r="Z522" s="96" t="s">
        <v>302</v>
      </c>
      <c r="AA522" s="97" t="n">
        <v>1043</v>
      </c>
      <c r="AB522" s="94" t="n">
        <v>3190</v>
      </c>
      <c r="AC522" s="94" t="n">
        <v>155</v>
      </c>
      <c r="AD522" s="94" t="n">
        <v>18583</v>
      </c>
      <c r="AE522" s="93" t="s">
        <v>283</v>
      </c>
      <c r="AF522" s="93" t="s">
        <v>1172</v>
      </c>
      <c r="AG522" s="93" t="s">
        <v>1516</v>
      </c>
      <c r="AH522" s="93" t="s">
        <v>652</v>
      </c>
      <c r="AI522" s="94" t="n">
        <v>0</v>
      </c>
      <c r="AJ522" s="94" t="n">
        <v>1200000</v>
      </c>
      <c r="AK522" s="94" t="n">
        <v>1000000</v>
      </c>
      <c r="AL522" s="94" t="n">
        <v>3000000</v>
      </c>
      <c r="AM522" s="94" t="n">
        <v>5200000</v>
      </c>
      <c r="AN522" s="93"/>
      <c r="AO522" s="93"/>
      <c r="AP522" s="93"/>
      <c r="AQ522" s="93"/>
      <c r="AR522" s="93"/>
    </row>
    <row r="523" customFormat="false" ht="15.75" hidden="false" customHeight="false" outlineLevel="0" collapsed="false">
      <c r="A523" s="98" t="s">
        <v>169</v>
      </c>
      <c r="B523" s="99" t="n">
        <v>2462</v>
      </c>
      <c r="C523" s="98" t="s">
        <v>3340</v>
      </c>
      <c r="D523" s="100" t="s">
        <v>281</v>
      </c>
      <c r="E523" s="98" t="s">
        <v>2136</v>
      </c>
      <c r="F523" s="98" t="s">
        <v>283</v>
      </c>
      <c r="G523" s="98" t="s">
        <v>1772</v>
      </c>
      <c r="H523" s="98" t="s">
        <v>2964</v>
      </c>
      <c r="I523" s="98" t="s">
        <v>2965</v>
      </c>
      <c r="J523" s="98" t="s">
        <v>2966</v>
      </c>
      <c r="K523" s="98" t="s">
        <v>2967</v>
      </c>
      <c r="L523" s="98" t="s">
        <v>2968</v>
      </c>
      <c r="M523" s="98" t="s">
        <v>2969</v>
      </c>
      <c r="N523" s="98" t="s">
        <v>3314</v>
      </c>
      <c r="O523" s="98" t="s">
        <v>3341</v>
      </c>
      <c r="P523" s="98" t="s">
        <v>329</v>
      </c>
      <c r="Q523" s="98" t="s">
        <v>3325</v>
      </c>
      <c r="R523" s="98" t="s">
        <v>3342</v>
      </c>
      <c r="S523" s="98" t="s">
        <v>3343</v>
      </c>
      <c r="T523" s="98" t="s">
        <v>376</v>
      </c>
      <c r="U523" s="98" t="s">
        <v>297</v>
      </c>
      <c r="V523" s="98" t="s">
        <v>298</v>
      </c>
      <c r="W523" s="98" t="s">
        <v>299</v>
      </c>
      <c r="X523" s="98" t="s">
        <v>3344</v>
      </c>
      <c r="Y523" s="98" t="s">
        <v>3345</v>
      </c>
      <c r="Z523" s="101" t="s">
        <v>302</v>
      </c>
      <c r="AA523" s="102" t="n">
        <v>1043</v>
      </c>
      <c r="AB523" s="99" t="n">
        <v>3190</v>
      </c>
      <c r="AC523" s="99" t="n">
        <v>156</v>
      </c>
      <c r="AD523" s="99" t="n">
        <v>7915</v>
      </c>
      <c r="AE523" s="98" t="s">
        <v>1714</v>
      </c>
      <c r="AF523" s="98" t="s">
        <v>3346</v>
      </c>
      <c r="AG523" s="98" t="s">
        <v>1533</v>
      </c>
      <c r="AH523" s="98" t="s">
        <v>1533</v>
      </c>
      <c r="AI523" s="99" t="n">
        <v>40000</v>
      </c>
      <c r="AJ523" s="99" t="n">
        <v>25000</v>
      </c>
      <c r="AK523" s="99" t="n">
        <v>30000</v>
      </c>
      <c r="AL523" s="99" t="n">
        <v>30000</v>
      </c>
      <c r="AM523" s="99" t="n">
        <v>125000</v>
      </c>
      <c r="AN523" s="98"/>
      <c r="AO523" s="98"/>
      <c r="AP523" s="98"/>
      <c r="AQ523" s="98"/>
      <c r="AR523" s="98"/>
    </row>
    <row r="524" customFormat="false" ht="15.75" hidden="false" customHeight="false" outlineLevel="0" collapsed="false">
      <c r="A524" s="93" t="s">
        <v>169</v>
      </c>
      <c r="B524" s="94" t="n">
        <v>2461</v>
      </c>
      <c r="C524" s="93" t="s">
        <v>3347</v>
      </c>
      <c r="D524" s="95" t="s">
        <v>281</v>
      </c>
      <c r="E524" s="93" t="s">
        <v>3348</v>
      </c>
      <c r="F524" s="93" t="s">
        <v>3349</v>
      </c>
      <c r="G524" s="93" t="s">
        <v>1772</v>
      </c>
      <c r="H524" s="93" t="s">
        <v>2964</v>
      </c>
      <c r="I524" s="93" t="s">
        <v>2965</v>
      </c>
      <c r="J524" s="93" t="s">
        <v>2966</v>
      </c>
      <c r="K524" s="93" t="s">
        <v>2967</v>
      </c>
      <c r="L524" s="93" t="s">
        <v>2968</v>
      </c>
      <c r="M524" s="93" t="s">
        <v>2969</v>
      </c>
      <c r="N524" s="93" t="s">
        <v>3314</v>
      </c>
      <c r="O524" s="93" t="s">
        <v>3341</v>
      </c>
      <c r="P524" s="93" t="s">
        <v>329</v>
      </c>
      <c r="Q524" s="93" t="s">
        <v>3325</v>
      </c>
      <c r="R524" s="93" t="s">
        <v>3342</v>
      </c>
      <c r="S524" s="93" t="s">
        <v>3350</v>
      </c>
      <c r="T524" s="93" t="s">
        <v>312</v>
      </c>
      <c r="U524" s="93" t="s">
        <v>297</v>
      </c>
      <c r="V524" s="93" t="s">
        <v>298</v>
      </c>
      <c r="W524" s="93" t="s">
        <v>299</v>
      </c>
      <c r="X524" s="93" t="s">
        <v>3351</v>
      </c>
      <c r="Y524" s="93" t="s">
        <v>3330</v>
      </c>
      <c r="Z524" s="96" t="s">
        <v>302</v>
      </c>
      <c r="AA524" s="97" t="n">
        <v>1043</v>
      </c>
      <c r="AB524" s="94" t="n">
        <v>3190</v>
      </c>
      <c r="AC524" s="94" t="n">
        <v>156</v>
      </c>
      <c r="AD524" s="94" t="n">
        <v>18552</v>
      </c>
      <c r="AE524" s="93" t="s">
        <v>3352</v>
      </c>
      <c r="AF524" s="93" t="s">
        <v>3353</v>
      </c>
      <c r="AG524" s="93" t="s">
        <v>3354</v>
      </c>
      <c r="AH524" s="93" t="s">
        <v>3355</v>
      </c>
      <c r="AI524" s="94" t="n">
        <v>25761736</v>
      </c>
      <c r="AJ524" s="94" t="n">
        <v>20049276</v>
      </c>
      <c r="AK524" s="94" t="n">
        <v>9518010</v>
      </c>
      <c r="AL524" s="94" t="n">
        <v>7187890</v>
      </c>
      <c r="AM524" s="94" t="n">
        <v>62516912</v>
      </c>
      <c r="AN524" s="93" t="s">
        <v>3349</v>
      </c>
      <c r="AO524" s="93" t="s">
        <v>283</v>
      </c>
      <c r="AP524" s="93" t="s">
        <v>3349</v>
      </c>
      <c r="AQ524" s="93" t="s">
        <v>283</v>
      </c>
      <c r="AR524" s="94" t="n">
        <v>0</v>
      </c>
    </row>
    <row r="525" customFormat="false" ht="15.75" hidden="false" customHeight="false" outlineLevel="0" collapsed="false">
      <c r="A525" s="98" t="s">
        <v>183</v>
      </c>
      <c r="B525" s="99" t="n">
        <v>2363</v>
      </c>
      <c r="C525" s="98" t="s">
        <v>3356</v>
      </c>
      <c r="D525" s="100" t="s">
        <v>281</v>
      </c>
      <c r="E525" s="98" t="s">
        <v>1516</v>
      </c>
      <c r="F525" s="98" t="s">
        <v>283</v>
      </c>
      <c r="G525" s="98" t="s">
        <v>1621</v>
      </c>
      <c r="H525" s="98" t="s">
        <v>1622</v>
      </c>
      <c r="I525" s="98" t="s">
        <v>3357</v>
      </c>
      <c r="J525" s="98" t="s">
        <v>3358</v>
      </c>
      <c r="K525" s="98" t="s">
        <v>3359</v>
      </c>
      <c r="L525" s="98" t="s">
        <v>3360</v>
      </c>
      <c r="M525" s="98" t="s">
        <v>3361</v>
      </c>
      <c r="N525" s="98" t="s">
        <v>184</v>
      </c>
      <c r="O525" s="98" t="s">
        <v>3362</v>
      </c>
      <c r="P525" s="98" t="s">
        <v>329</v>
      </c>
      <c r="Q525" s="98" t="s">
        <v>3363</v>
      </c>
      <c r="R525" s="98" t="s">
        <v>3364</v>
      </c>
      <c r="S525" s="98" t="s">
        <v>3365</v>
      </c>
      <c r="T525" s="98" t="s">
        <v>312</v>
      </c>
      <c r="U525" s="98" t="s">
        <v>297</v>
      </c>
      <c r="V525" s="98" t="s">
        <v>298</v>
      </c>
      <c r="W525" s="98" t="s">
        <v>299</v>
      </c>
      <c r="X525" s="98" t="s">
        <v>3366</v>
      </c>
      <c r="Y525" s="98" t="s">
        <v>3367</v>
      </c>
      <c r="Z525" s="101" t="s">
        <v>302</v>
      </c>
      <c r="AA525" s="102" t="n">
        <v>1044</v>
      </c>
      <c r="AB525" s="99" t="n">
        <v>2902</v>
      </c>
      <c r="AC525" s="99" t="n">
        <v>157</v>
      </c>
      <c r="AD525" s="99" t="n">
        <v>18168</v>
      </c>
      <c r="AE525" s="98" t="s">
        <v>1516</v>
      </c>
      <c r="AF525" s="98" t="s">
        <v>1516</v>
      </c>
      <c r="AG525" s="98" t="s">
        <v>1516</v>
      </c>
      <c r="AH525" s="98" t="s">
        <v>1516</v>
      </c>
      <c r="AI525" s="99" t="n">
        <v>1</v>
      </c>
      <c r="AJ525" s="99" t="n">
        <v>1</v>
      </c>
      <c r="AK525" s="99" t="n">
        <v>1</v>
      </c>
      <c r="AL525" s="99" t="n">
        <v>1</v>
      </c>
      <c r="AM525" s="99" t="n">
        <v>4</v>
      </c>
      <c r="AN525" s="98" t="s">
        <v>283</v>
      </c>
      <c r="AO525" s="98" t="s">
        <v>283</v>
      </c>
      <c r="AP525" s="98" t="s">
        <v>283</v>
      </c>
      <c r="AQ525" s="98" t="s">
        <v>283</v>
      </c>
      <c r="AR525" s="99" t="n">
        <v>0</v>
      </c>
    </row>
    <row r="526" customFormat="false" ht="15.75" hidden="false" customHeight="false" outlineLevel="0" collapsed="false">
      <c r="A526" s="93" t="s">
        <v>183</v>
      </c>
      <c r="B526" s="93"/>
      <c r="C526" s="93"/>
      <c r="D526" s="93"/>
      <c r="E526" s="93"/>
      <c r="F526" s="93"/>
      <c r="G526" s="93" t="s">
        <v>1621</v>
      </c>
      <c r="H526" s="93" t="s">
        <v>1622</v>
      </c>
      <c r="I526" s="93" t="s">
        <v>3357</v>
      </c>
      <c r="J526" s="93" t="s">
        <v>3358</v>
      </c>
      <c r="K526" s="93" t="s">
        <v>3359</v>
      </c>
      <c r="L526" s="93" t="s">
        <v>3360</v>
      </c>
      <c r="M526" s="93" t="s">
        <v>3361</v>
      </c>
      <c r="N526" s="93" t="s">
        <v>184</v>
      </c>
      <c r="O526" s="93" t="s">
        <v>3362</v>
      </c>
      <c r="P526" s="93" t="s">
        <v>329</v>
      </c>
      <c r="Q526" s="93" t="s">
        <v>3363</v>
      </c>
      <c r="R526" s="93" t="s">
        <v>3364</v>
      </c>
      <c r="S526" s="93" t="s">
        <v>3368</v>
      </c>
      <c r="T526" s="93" t="s">
        <v>312</v>
      </c>
      <c r="U526" s="93" t="s">
        <v>332</v>
      </c>
      <c r="V526" s="93" t="s">
        <v>298</v>
      </c>
      <c r="W526" s="93" t="s">
        <v>299</v>
      </c>
      <c r="X526" s="93" t="s">
        <v>3369</v>
      </c>
      <c r="Y526" s="93" t="s">
        <v>3370</v>
      </c>
      <c r="Z526" s="96" t="s">
        <v>302</v>
      </c>
      <c r="AA526" s="97" t="n">
        <v>1044</v>
      </c>
      <c r="AB526" s="94" t="n">
        <v>2902</v>
      </c>
      <c r="AC526" s="94" t="n">
        <v>157</v>
      </c>
      <c r="AD526" s="94" t="n">
        <v>18169</v>
      </c>
      <c r="AE526" s="93" t="s">
        <v>283</v>
      </c>
      <c r="AF526" s="93" t="s">
        <v>283</v>
      </c>
      <c r="AG526" s="93" t="s">
        <v>283</v>
      </c>
      <c r="AH526" s="93" t="s">
        <v>283</v>
      </c>
      <c r="AI526" s="94" t="n">
        <v>0</v>
      </c>
      <c r="AJ526" s="94" t="n">
        <v>0</v>
      </c>
      <c r="AK526" s="94" t="n">
        <v>0</v>
      </c>
      <c r="AL526" s="94" t="n">
        <v>0</v>
      </c>
      <c r="AM526" s="94" t="n">
        <v>0</v>
      </c>
      <c r="AN526" s="93" t="s">
        <v>283</v>
      </c>
      <c r="AO526" s="93" t="s">
        <v>283</v>
      </c>
      <c r="AP526" s="93" t="s">
        <v>283</v>
      </c>
      <c r="AQ526" s="93" t="s">
        <v>283</v>
      </c>
      <c r="AR526" s="94" t="n">
        <v>15729</v>
      </c>
    </row>
    <row r="527" customFormat="false" ht="15.75" hidden="false" customHeight="false" outlineLevel="0" collapsed="false">
      <c r="A527" s="98" t="s">
        <v>201</v>
      </c>
      <c r="B527" s="99" t="n">
        <v>2374</v>
      </c>
      <c r="C527" s="98" t="s">
        <v>3371</v>
      </c>
      <c r="D527" s="98" t="s">
        <v>1714</v>
      </c>
      <c r="E527" s="98" t="s">
        <v>1714</v>
      </c>
      <c r="F527" s="98" t="s">
        <v>283</v>
      </c>
      <c r="G527" s="98" t="s">
        <v>1621</v>
      </c>
      <c r="H527" s="98" t="s">
        <v>1622</v>
      </c>
      <c r="I527" s="98" t="s">
        <v>3357</v>
      </c>
      <c r="J527" s="98" t="s">
        <v>3358</v>
      </c>
      <c r="K527" s="98" t="s">
        <v>3359</v>
      </c>
      <c r="L527" s="98" t="s">
        <v>3360</v>
      </c>
      <c r="M527" s="98" t="s">
        <v>3361</v>
      </c>
      <c r="N527" s="98" t="s">
        <v>202</v>
      </c>
      <c r="O527" s="98" t="s">
        <v>3372</v>
      </c>
      <c r="P527" s="98" t="s">
        <v>329</v>
      </c>
      <c r="Q527" s="98" t="s">
        <v>352</v>
      </c>
      <c r="R527" s="98" t="s">
        <v>3373</v>
      </c>
      <c r="S527" s="98" t="s">
        <v>3374</v>
      </c>
      <c r="T527" s="98" t="s">
        <v>476</v>
      </c>
      <c r="U527" s="98" t="s">
        <v>297</v>
      </c>
      <c r="V527" s="98" t="s">
        <v>298</v>
      </c>
      <c r="W527" s="98" t="s">
        <v>299</v>
      </c>
      <c r="X527" s="98" t="s">
        <v>3375</v>
      </c>
      <c r="Y527" s="98" t="s">
        <v>3376</v>
      </c>
      <c r="Z527" s="101" t="s">
        <v>302</v>
      </c>
      <c r="AA527" s="102" t="n">
        <v>1044</v>
      </c>
      <c r="AB527" s="99" t="n">
        <v>3000</v>
      </c>
      <c r="AC527" s="99" t="n">
        <v>158</v>
      </c>
      <c r="AD527" s="99" t="n">
        <v>18734</v>
      </c>
      <c r="AE527" s="98" t="s">
        <v>1516</v>
      </c>
      <c r="AF527" s="98" t="s">
        <v>1516</v>
      </c>
      <c r="AG527" s="98" t="s">
        <v>1516</v>
      </c>
      <c r="AH527" s="98" t="s">
        <v>1516</v>
      </c>
      <c r="AI527" s="99" t="n">
        <v>30</v>
      </c>
      <c r="AJ527" s="99" t="n">
        <v>30</v>
      </c>
      <c r="AK527" s="99" t="n">
        <v>30</v>
      </c>
      <c r="AL527" s="99" t="n">
        <v>30</v>
      </c>
      <c r="AM527" s="99" t="n">
        <v>30</v>
      </c>
      <c r="AN527" s="98"/>
      <c r="AO527" s="98"/>
      <c r="AP527" s="98"/>
      <c r="AQ527" s="98"/>
      <c r="AR527" s="98"/>
    </row>
    <row r="528" customFormat="false" ht="15.75" hidden="false" customHeight="false" outlineLevel="0" collapsed="false">
      <c r="A528" s="93" t="s">
        <v>201</v>
      </c>
      <c r="B528" s="94" t="n">
        <v>2376</v>
      </c>
      <c r="C528" s="93" t="s">
        <v>3377</v>
      </c>
      <c r="D528" s="95" t="s">
        <v>281</v>
      </c>
      <c r="E528" s="93" t="s">
        <v>925</v>
      </c>
      <c r="F528" s="93" t="s">
        <v>3378</v>
      </c>
      <c r="G528" s="93" t="s">
        <v>1621</v>
      </c>
      <c r="H528" s="93" t="s">
        <v>1622</v>
      </c>
      <c r="I528" s="93" t="s">
        <v>3357</v>
      </c>
      <c r="J528" s="93" t="s">
        <v>3358</v>
      </c>
      <c r="K528" s="93" t="s">
        <v>3359</v>
      </c>
      <c r="L528" s="93" t="s">
        <v>3360</v>
      </c>
      <c r="M528" s="93" t="s">
        <v>3361</v>
      </c>
      <c r="N528" s="93" t="s">
        <v>202</v>
      </c>
      <c r="O528" s="93" t="s">
        <v>3379</v>
      </c>
      <c r="P528" s="93" t="s">
        <v>329</v>
      </c>
      <c r="Q528" s="93" t="s">
        <v>352</v>
      </c>
      <c r="R528" s="93" t="s">
        <v>3380</v>
      </c>
      <c r="S528" s="93" t="s">
        <v>3381</v>
      </c>
      <c r="T528" s="93" t="s">
        <v>312</v>
      </c>
      <c r="U528" s="93" t="s">
        <v>297</v>
      </c>
      <c r="V528" s="93" t="s">
        <v>298</v>
      </c>
      <c r="W528" s="93" t="s">
        <v>299</v>
      </c>
      <c r="X528" s="93" t="s">
        <v>3382</v>
      </c>
      <c r="Y528" s="93" t="s">
        <v>3383</v>
      </c>
      <c r="Z528" s="96" t="s">
        <v>302</v>
      </c>
      <c r="AA528" s="97" t="n">
        <v>1044</v>
      </c>
      <c r="AB528" s="94" t="n">
        <v>3000</v>
      </c>
      <c r="AC528" s="94" t="n">
        <v>159</v>
      </c>
      <c r="AD528" s="94" t="n">
        <v>18735</v>
      </c>
      <c r="AE528" s="93" t="s">
        <v>1644</v>
      </c>
      <c r="AF528" s="93" t="s">
        <v>642</v>
      </c>
      <c r="AG528" s="93" t="s">
        <v>2104</v>
      </c>
      <c r="AH528" s="93" t="s">
        <v>2104</v>
      </c>
      <c r="AI528" s="94" t="n">
        <v>400</v>
      </c>
      <c r="AJ528" s="94" t="n">
        <v>430</v>
      </c>
      <c r="AK528" s="94" t="n">
        <v>450</v>
      </c>
      <c r="AL528" s="94" t="n">
        <v>450</v>
      </c>
      <c r="AM528" s="94" t="n">
        <v>1730</v>
      </c>
      <c r="AN528" s="93" t="s">
        <v>3378</v>
      </c>
      <c r="AO528" s="93" t="s">
        <v>283</v>
      </c>
      <c r="AP528" s="93" t="s">
        <v>3384</v>
      </c>
      <c r="AQ528" s="93" t="s">
        <v>283</v>
      </c>
      <c r="AR528" s="94" t="n">
        <v>141231</v>
      </c>
    </row>
    <row r="529" customFormat="false" ht="15.75" hidden="false" customHeight="false" outlineLevel="0" collapsed="false">
      <c r="A529" s="98" t="s">
        <v>201</v>
      </c>
      <c r="B529" s="98"/>
      <c r="C529" s="98"/>
      <c r="D529" s="98"/>
      <c r="E529" s="98"/>
      <c r="F529" s="98"/>
      <c r="G529" s="98" t="s">
        <v>1621</v>
      </c>
      <c r="H529" s="98" t="s">
        <v>1622</v>
      </c>
      <c r="I529" s="98" t="s">
        <v>3357</v>
      </c>
      <c r="J529" s="98" t="s">
        <v>3358</v>
      </c>
      <c r="K529" s="98" t="s">
        <v>3359</v>
      </c>
      <c r="L529" s="98" t="s">
        <v>3360</v>
      </c>
      <c r="M529" s="98" t="s">
        <v>3361</v>
      </c>
      <c r="N529" s="98" t="s">
        <v>202</v>
      </c>
      <c r="O529" s="98" t="s">
        <v>3385</v>
      </c>
      <c r="P529" s="98" t="s">
        <v>329</v>
      </c>
      <c r="Q529" s="98" t="s">
        <v>3386</v>
      </c>
      <c r="R529" s="98" t="s">
        <v>3387</v>
      </c>
      <c r="S529" s="98" t="s">
        <v>3388</v>
      </c>
      <c r="T529" s="98" t="s">
        <v>376</v>
      </c>
      <c r="U529" s="98" t="s">
        <v>332</v>
      </c>
      <c r="V529" s="98" t="s">
        <v>298</v>
      </c>
      <c r="W529" s="98" t="s">
        <v>299</v>
      </c>
      <c r="X529" s="98" t="s">
        <v>3389</v>
      </c>
      <c r="Y529" s="98" t="s">
        <v>707</v>
      </c>
      <c r="Z529" s="101" t="s">
        <v>302</v>
      </c>
      <c r="AA529" s="102" t="n">
        <v>1044</v>
      </c>
      <c r="AB529" s="99" t="n">
        <v>3000</v>
      </c>
      <c r="AC529" s="99" t="n">
        <v>160</v>
      </c>
      <c r="AD529" s="99" t="n">
        <v>7591</v>
      </c>
      <c r="AE529" s="98" t="s">
        <v>283</v>
      </c>
      <c r="AF529" s="98" t="s">
        <v>283</v>
      </c>
      <c r="AG529" s="98" t="s">
        <v>283</v>
      </c>
      <c r="AH529" s="98" t="s">
        <v>283</v>
      </c>
      <c r="AI529" s="99" t="n">
        <v>0</v>
      </c>
      <c r="AJ529" s="99" t="n">
        <v>0</v>
      </c>
      <c r="AK529" s="99" t="n">
        <v>0</v>
      </c>
      <c r="AL529" s="99" t="n">
        <v>0</v>
      </c>
      <c r="AM529" s="99" t="n">
        <v>0</v>
      </c>
      <c r="AN529" s="98"/>
      <c r="AO529" s="98"/>
      <c r="AP529" s="98"/>
      <c r="AQ529" s="98"/>
      <c r="AR529" s="98"/>
    </row>
    <row r="530" customFormat="false" ht="15.75" hidden="false" customHeight="false" outlineLevel="0" collapsed="false">
      <c r="A530" s="93" t="s">
        <v>201</v>
      </c>
      <c r="B530" s="93"/>
      <c r="C530" s="93"/>
      <c r="D530" s="93"/>
      <c r="E530" s="93"/>
      <c r="F530" s="93"/>
      <c r="G530" s="93" t="s">
        <v>1621</v>
      </c>
      <c r="H530" s="93" t="s">
        <v>1622</v>
      </c>
      <c r="I530" s="93" t="s">
        <v>3357</v>
      </c>
      <c r="J530" s="93" t="s">
        <v>3358</v>
      </c>
      <c r="K530" s="93" t="s">
        <v>3359</v>
      </c>
      <c r="L530" s="93" t="s">
        <v>3360</v>
      </c>
      <c r="M530" s="93" t="s">
        <v>3361</v>
      </c>
      <c r="N530" s="93" t="s">
        <v>202</v>
      </c>
      <c r="O530" s="93" t="s">
        <v>3385</v>
      </c>
      <c r="P530" s="93" t="s">
        <v>329</v>
      </c>
      <c r="Q530" s="93" t="s">
        <v>3386</v>
      </c>
      <c r="R530" s="93" t="s">
        <v>3387</v>
      </c>
      <c r="S530" s="93" t="s">
        <v>3390</v>
      </c>
      <c r="T530" s="93" t="s">
        <v>476</v>
      </c>
      <c r="U530" s="93" t="s">
        <v>332</v>
      </c>
      <c r="V530" s="93" t="s">
        <v>298</v>
      </c>
      <c r="W530" s="93" t="s">
        <v>299</v>
      </c>
      <c r="X530" s="93" t="s">
        <v>3391</v>
      </c>
      <c r="Y530" s="93" t="s">
        <v>707</v>
      </c>
      <c r="Z530" s="96" t="s">
        <v>302</v>
      </c>
      <c r="AA530" s="97" t="n">
        <v>1044</v>
      </c>
      <c r="AB530" s="94" t="n">
        <v>3000</v>
      </c>
      <c r="AC530" s="94" t="n">
        <v>160</v>
      </c>
      <c r="AD530" s="94" t="n">
        <v>18759</v>
      </c>
      <c r="AE530" s="93" t="s">
        <v>283</v>
      </c>
      <c r="AF530" s="93" t="s">
        <v>283</v>
      </c>
      <c r="AG530" s="93" t="s">
        <v>283</v>
      </c>
      <c r="AH530" s="93" t="s">
        <v>283</v>
      </c>
      <c r="AI530" s="94" t="n">
        <v>0</v>
      </c>
      <c r="AJ530" s="94" t="n">
        <v>0</v>
      </c>
      <c r="AK530" s="94" t="n">
        <v>0</v>
      </c>
      <c r="AL530" s="94" t="n">
        <v>0</v>
      </c>
      <c r="AM530" s="94" t="n">
        <v>0</v>
      </c>
      <c r="AN530" s="93"/>
      <c r="AO530" s="93"/>
      <c r="AP530" s="93"/>
      <c r="AQ530" s="93"/>
      <c r="AR530" s="93"/>
    </row>
    <row r="531" customFormat="false" ht="15.75" hidden="false" customHeight="false" outlineLevel="0" collapsed="false">
      <c r="A531" s="98" t="s">
        <v>201</v>
      </c>
      <c r="B531" s="98"/>
      <c r="C531" s="98"/>
      <c r="D531" s="98"/>
      <c r="E531" s="98"/>
      <c r="F531" s="98"/>
      <c r="G531" s="98" t="s">
        <v>1621</v>
      </c>
      <c r="H531" s="98" t="s">
        <v>1622</v>
      </c>
      <c r="I531" s="98" t="s">
        <v>3357</v>
      </c>
      <c r="J531" s="98" t="s">
        <v>3358</v>
      </c>
      <c r="K531" s="98" t="s">
        <v>3359</v>
      </c>
      <c r="L531" s="98" t="s">
        <v>3360</v>
      </c>
      <c r="M531" s="98" t="s">
        <v>3361</v>
      </c>
      <c r="N531" s="98" t="s">
        <v>202</v>
      </c>
      <c r="O531" s="98" t="s">
        <v>3385</v>
      </c>
      <c r="P531" s="98" t="s">
        <v>329</v>
      </c>
      <c r="Q531" s="98" t="s">
        <v>3386</v>
      </c>
      <c r="R531" s="98" t="s">
        <v>3387</v>
      </c>
      <c r="S531" s="98" t="s">
        <v>3392</v>
      </c>
      <c r="T531" s="98" t="s">
        <v>476</v>
      </c>
      <c r="U531" s="98" t="s">
        <v>332</v>
      </c>
      <c r="V531" s="98" t="s">
        <v>298</v>
      </c>
      <c r="W531" s="98" t="s">
        <v>299</v>
      </c>
      <c r="X531" s="98" t="s">
        <v>3393</v>
      </c>
      <c r="Y531" s="98" t="s">
        <v>707</v>
      </c>
      <c r="Z531" s="101" t="s">
        <v>302</v>
      </c>
      <c r="AA531" s="102" t="n">
        <v>1044</v>
      </c>
      <c r="AB531" s="99" t="n">
        <v>3000</v>
      </c>
      <c r="AC531" s="99" t="n">
        <v>160</v>
      </c>
      <c r="AD531" s="99" t="n">
        <v>18760</v>
      </c>
      <c r="AE531" s="98" t="s">
        <v>283</v>
      </c>
      <c r="AF531" s="98" t="s">
        <v>283</v>
      </c>
      <c r="AG531" s="98" t="s">
        <v>283</v>
      </c>
      <c r="AH531" s="98" t="s">
        <v>283</v>
      </c>
      <c r="AI531" s="99" t="n">
        <v>0</v>
      </c>
      <c r="AJ531" s="99" t="n">
        <v>0</v>
      </c>
      <c r="AK531" s="99" t="n">
        <v>0</v>
      </c>
      <c r="AL531" s="99" t="n">
        <v>0</v>
      </c>
      <c r="AM531" s="99" t="n">
        <v>0</v>
      </c>
      <c r="AN531" s="98"/>
      <c r="AO531" s="98"/>
      <c r="AP531" s="98"/>
      <c r="AQ531" s="98"/>
      <c r="AR531" s="98"/>
    </row>
    <row r="532" customFormat="false" ht="15.75" hidden="false" customHeight="false" outlineLevel="0" collapsed="false">
      <c r="A532" s="93" t="s">
        <v>201</v>
      </c>
      <c r="B532" s="94" t="n">
        <v>2377</v>
      </c>
      <c r="C532" s="93" t="s">
        <v>3394</v>
      </c>
      <c r="D532" s="93" t="s">
        <v>614</v>
      </c>
      <c r="E532" s="93" t="s">
        <v>614</v>
      </c>
      <c r="F532" s="93" t="s">
        <v>283</v>
      </c>
      <c r="G532" s="93" t="s">
        <v>1621</v>
      </c>
      <c r="H532" s="93" t="s">
        <v>1622</v>
      </c>
      <c r="I532" s="93" t="s">
        <v>3357</v>
      </c>
      <c r="J532" s="93" t="s">
        <v>3358</v>
      </c>
      <c r="K532" s="93" t="s">
        <v>3359</v>
      </c>
      <c r="L532" s="93" t="s">
        <v>3360</v>
      </c>
      <c r="M532" s="93" t="s">
        <v>3361</v>
      </c>
      <c r="N532" s="93" t="s">
        <v>202</v>
      </c>
      <c r="O532" s="93" t="s">
        <v>3385</v>
      </c>
      <c r="P532" s="93" t="s">
        <v>329</v>
      </c>
      <c r="Q532" s="93" t="s">
        <v>3386</v>
      </c>
      <c r="R532" s="93" t="s">
        <v>3387</v>
      </c>
      <c r="S532" s="93" t="s">
        <v>3395</v>
      </c>
      <c r="T532" s="93" t="s">
        <v>476</v>
      </c>
      <c r="U532" s="93" t="s">
        <v>297</v>
      </c>
      <c r="V532" s="93" t="s">
        <v>298</v>
      </c>
      <c r="W532" s="93" t="s">
        <v>299</v>
      </c>
      <c r="X532" s="93" t="s">
        <v>3396</v>
      </c>
      <c r="Y532" s="93" t="s">
        <v>707</v>
      </c>
      <c r="Z532" s="96" t="s">
        <v>302</v>
      </c>
      <c r="AA532" s="97" t="n">
        <v>1044</v>
      </c>
      <c r="AB532" s="94" t="n">
        <v>3000</v>
      </c>
      <c r="AC532" s="94" t="n">
        <v>160</v>
      </c>
      <c r="AD532" s="94" t="n">
        <v>19194</v>
      </c>
      <c r="AE532" s="93" t="s">
        <v>392</v>
      </c>
      <c r="AF532" s="93" t="s">
        <v>1523</v>
      </c>
      <c r="AG532" s="93" t="s">
        <v>1523</v>
      </c>
      <c r="AH532" s="93" t="s">
        <v>1523</v>
      </c>
      <c r="AI532" s="94" t="n">
        <v>6</v>
      </c>
      <c r="AJ532" s="94" t="n">
        <v>6</v>
      </c>
      <c r="AK532" s="94" t="n">
        <v>6</v>
      </c>
      <c r="AL532" s="94" t="n">
        <v>6</v>
      </c>
      <c r="AM532" s="94" t="n">
        <v>6</v>
      </c>
      <c r="AN532" s="93"/>
      <c r="AO532" s="93"/>
      <c r="AP532" s="93"/>
      <c r="AQ532" s="93"/>
      <c r="AR532" s="93"/>
    </row>
    <row r="533" customFormat="false" ht="15.75" hidden="false" customHeight="false" outlineLevel="0" collapsed="false">
      <c r="A533" s="98" t="s">
        <v>201</v>
      </c>
      <c r="B533" s="98"/>
      <c r="C533" s="98"/>
      <c r="D533" s="98"/>
      <c r="E533" s="98"/>
      <c r="F533" s="98"/>
      <c r="G533" s="98" t="s">
        <v>1621</v>
      </c>
      <c r="H533" s="98" t="s">
        <v>1622</v>
      </c>
      <c r="I533" s="98" t="s">
        <v>3357</v>
      </c>
      <c r="J533" s="98" t="s">
        <v>3358</v>
      </c>
      <c r="K533" s="98" t="s">
        <v>3359</v>
      </c>
      <c r="L533" s="98" t="s">
        <v>3360</v>
      </c>
      <c r="M533" s="98" t="s">
        <v>3361</v>
      </c>
      <c r="N533" s="98" t="s">
        <v>202</v>
      </c>
      <c r="O533" s="98" t="s">
        <v>3385</v>
      </c>
      <c r="P533" s="98" t="s">
        <v>329</v>
      </c>
      <c r="Q533" s="98" t="s">
        <v>3386</v>
      </c>
      <c r="R533" s="98" t="s">
        <v>3387</v>
      </c>
      <c r="S533" s="98" t="s">
        <v>3397</v>
      </c>
      <c r="T533" s="98" t="s">
        <v>312</v>
      </c>
      <c r="U533" s="98" t="s">
        <v>332</v>
      </c>
      <c r="V533" s="98" t="s">
        <v>298</v>
      </c>
      <c r="W533" s="98" t="s">
        <v>299</v>
      </c>
      <c r="X533" s="98" t="s">
        <v>3398</v>
      </c>
      <c r="Y533" s="98" t="s">
        <v>707</v>
      </c>
      <c r="Z533" s="101" t="s">
        <v>302</v>
      </c>
      <c r="AA533" s="102" t="n">
        <v>1044</v>
      </c>
      <c r="AB533" s="99" t="n">
        <v>3000</v>
      </c>
      <c r="AC533" s="99" t="n">
        <v>160</v>
      </c>
      <c r="AD533" s="99" t="n">
        <v>19349</v>
      </c>
      <c r="AE533" s="98" t="s">
        <v>283</v>
      </c>
      <c r="AF533" s="98" t="s">
        <v>283</v>
      </c>
      <c r="AG533" s="98" t="s">
        <v>283</v>
      </c>
      <c r="AH533" s="98" t="s">
        <v>283</v>
      </c>
      <c r="AI533" s="99" t="n">
        <v>0</v>
      </c>
      <c r="AJ533" s="99" t="n">
        <v>0</v>
      </c>
      <c r="AK533" s="99" t="n">
        <v>0</v>
      </c>
      <c r="AL533" s="99" t="n">
        <v>0</v>
      </c>
      <c r="AM533" s="99" t="n">
        <v>0</v>
      </c>
      <c r="AN533" s="98"/>
      <c r="AO533" s="98"/>
      <c r="AP533" s="98"/>
      <c r="AQ533" s="98"/>
      <c r="AR533" s="98"/>
    </row>
    <row r="534" customFormat="false" ht="15.75" hidden="false" customHeight="false" outlineLevel="0" collapsed="false">
      <c r="A534" s="93" t="s">
        <v>201</v>
      </c>
      <c r="B534" s="93"/>
      <c r="C534" s="93"/>
      <c r="D534" s="93"/>
      <c r="E534" s="93"/>
      <c r="F534" s="93"/>
      <c r="G534" s="93" t="s">
        <v>1621</v>
      </c>
      <c r="H534" s="93" t="s">
        <v>1622</v>
      </c>
      <c r="I534" s="93" t="s">
        <v>3357</v>
      </c>
      <c r="J534" s="93" t="s">
        <v>3358</v>
      </c>
      <c r="K534" s="93" t="s">
        <v>3359</v>
      </c>
      <c r="L534" s="93" t="s">
        <v>3360</v>
      </c>
      <c r="M534" s="93" t="s">
        <v>3361</v>
      </c>
      <c r="N534" s="93" t="s">
        <v>202</v>
      </c>
      <c r="O534" s="93" t="s">
        <v>3385</v>
      </c>
      <c r="P534" s="93" t="s">
        <v>329</v>
      </c>
      <c r="Q534" s="93" t="s">
        <v>3386</v>
      </c>
      <c r="R534" s="93" t="s">
        <v>3387</v>
      </c>
      <c r="S534" s="93" t="s">
        <v>3399</v>
      </c>
      <c r="T534" s="93" t="s">
        <v>312</v>
      </c>
      <c r="U534" s="93" t="s">
        <v>332</v>
      </c>
      <c r="V534" s="93" t="s">
        <v>298</v>
      </c>
      <c r="W534" s="93" t="s">
        <v>299</v>
      </c>
      <c r="X534" s="93" t="s">
        <v>3400</v>
      </c>
      <c r="Y534" s="93" t="s">
        <v>707</v>
      </c>
      <c r="Z534" s="96" t="s">
        <v>302</v>
      </c>
      <c r="AA534" s="97" t="n">
        <v>1044</v>
      </c>
      <c r="AB534" s="94" t="n">
        <v>3000</v>
      </c>
      <c r="AC534" s="94" t="n">
        <v>160</v>
      </c>
      <c r="AD534" s="94" t="n">
        <v>19350</v>
      </c>
      <c r="AE534" s="93" t="s">
        <v>283</v>
      </c>
      <c r="AF534" s="93" t="s">
        <v>283</v>
      </c>
      <c r="AG534" s="93" t="s">
        <v>283</v>
      </c>
      <c r="AH534" s="93" t="s">
        <v>283</v>
      </c>
      <c r="AI534" s="94" t="n">
        <v>0</v>
      </c>
      <c r="AJ534" s="94" t="n">
        <v>0</v>
      </c>
      <c r="AK534" s="94" t="n">
        <v>0</v>
      </c>
      <c r="AL534" s="94" t="n">
        <v>0</v>
      </c>
      <c r="AM534" s="94" t="n">
        <v>0</v>
      </c>
      <c r="AN534" s="93"/>
      <c r="AO534" s="93"/>
      <c r="AP534" s="93"/>
      <c r="AQ534" s="93"/>
      <c r="AR534" s="93"/>
    </row>
    <row r="535" customFormat="false" ht="15.75" hidden="false" customHeight="false" outlineLevel="0" collapsed="false">
      <c r="A535" s="98" t="s">
        <v>201</v>
      </c>
      <c r="B535" s="99" t="n">
        <v>2315</v>
      </c>
      <c r="C535" s="98" t="s">
        <v>3401</v>
      </c>
      <c r="D535" s="100" t="s">
        <v>281</v>
      </c>
      <c r="E535" s="98" t="s">
        <v>366</v>
      </c>
      <c r="F535" s="98" t="s">
        <v>3402</v>
      </c>
      <c r="G535" s="98" t="s">
        <v>1621</v>
      </c>
      <c r="H535" s="98" t="s">
        <v>1622</v>
      </c>
      <c r="I535" s="98" t="s">
        <v>3357</v>
      </c>
      <c r="J535" s="98" t="s">
        <v>3358</v>
      </c>
      <c r="K535" s="98" t="s">
        <v>3359</v>
      </c>
      <c r="L535" s="98" t="s">
        <v>3360</v>
      </c>
      <c r="M535" s="98" t="s">
        <v>3361</v>
      </c>
      <c r="N535" s="98" t="s">
        <v>202</v>
      </c>
      <c r="O535" s="98" t="s">
        <v>3403</v>
      </c>
      <c r="P535" s="98" t="s">
        <v>329</v>
      </c>
      <c r="Q535" s="98" t="s">
        <v>352</v>
      </c>
      <c r="R535" s="98" t="s">
        <v>3404</v>
      </c>
      <c r="S535" s="98" t="s">
        <v>3405</v>
      </c>
      <c r="T535" s="98" t="s">
        <v>476</v>
      </c>
      <c r="U535" s="98" t="s">
        <v>297</v>
      </c>
      <c r="V535" s="98" t="s">
        <v>298</v>
      </c>
      <c r="W535" s="98" t="s">
        <v>299</v>
      </c>
      <c r="X535" s="98" t="s">
        <v>3406</v>
      </c>
      <c r="Y535" s="98" t="s">
        <v>3407</v>
      </c>
      <c r="Z535" s="101" t="s">
        <v>302</v>
      </c>
      <c r="AA535" s="102" t="n">
        <v>1044</v>
      </c>
      <c r="AB535" s="99" t="n">
        <v>3000</v>
      </c>
      <c r="AC535" s="99" t="n">
        <v>161</v>
      </c>
      <c r="AD535" s="99" t="n">
        <v>18737</v>
      </c>
      <c r="AE535" s="98" t="s">
        <v>3408</v>
      </c>
      <c r="AF535" s="98" t="s">
        <v>389</v>
      </c>
      <c r="AG535" s="98" t="s">
        <v>389</v>
      </c>
      <c r="AH535" s="98" t="s">
        <v>389</v>
      </c>
      <c r="AI535" s="99" t="n">
        <v>9000</v>
      </c>
      <c r="AJ535" s="99" t="n">
        <v>9000</v>
      </c>
      <c r="AK535" s="99" t="n">
        <v>9000</v>
      </c>
      <c r="AL535" s="99" t="n">
        <v>9000</v>
      </c>
      <c r="AM535" s="99" t="n">
        <v>36000</v>
      </c>
      <c r="AN535" s="98" t="s">
        <v>3402</v>
      </c>
      <c r="AO535" s="98" t="s">
        <v>283</v>
      </c>
      <c r="AP535" s="98" t="s">
        <v>1516</v>
      </c>
      <c r="AQ535" s="98" t="s">
        <v>1522</v>
      </c>
      <c r="AR535" s="99" t="n">
        <v>0</v>
      </c>
    </row>
    <row r="536" customFormat="false" ht="15.75" hidden="false" customHeight="false" outlineLevel="0" collapsed="false">
      <c r="A536" s="93" t="s">
        <v>201</v>
      </c>
      <c r="B536" s="94" t="n">
        <v>2316</v>
      </c>
      <c r="C536" s="93" t="s">
        <v>3409</v>
      </c>
      <c r="D536" s="95" t="s">
        <v>281</v>
      </c>
      <c r="E536" s="93" t="s">
        <v>392</v>
      </c>
      <c r="F536" s="93" t="s">
        <v>3410</v>
      </c>
      <c r="G536" s="93" t="s">
        <v>1621</v>
      </c>
      <c r="H536" s="93" t="s">
        <v>1622</v>
      </c>
      <c r="I536" s="93" t="s">
        <v>3357</v>
      </c>
      <c r="J536" s="93" t="s">
        <v>3358</v>
      </c>
      <c r="K536" s="93" t="s">
        <v>3359</v>
      </c>
      <c r="L536" s="93" t="s">
        <v>3360</v>
      </c>
      <c r="M536" s="93" t="s">
        <v>3361</v>
      </c>
      <c r="N536" s="93" t="s">
        <v>202</v>
      </c>
      <c r="O536" s="93" t="s">
        <v>3403</v>
      </c>
      <c r="P536" s="93" t="s">
        <v>329</v>
      </c>
      <c r="Q536" s="93" t="s">
        <v>352</v>
      </c>
      <c r="R536" s="93" t="s">
        <v>3404</v>
      </c>
      <c r="S536" s="93" t="s">
        <v>3411</v>
      </c>
      <c r="T536" s="93" t="s">
        <v>476</v>
      </c>
      <c r="U536" s="93" t="s">
        <v>297</v>
      </c>
      <c r="V536" s="93" t="s">
        <v>298</v>
      </c>
      <c r="W536" s="93" t="s">
        <v>299</v>
      </c>
      <c r="X536" s="93" t="s">
        <v>3412</v>
      </c>
      <c r="Y536" s="93" t="s">
        <v>3413</v>
      </c>
      <c r="Z536" s="96" t="s">
        <v>302</v>
      </c>
      <c r="AA536" s="97" t="n">
        <v>1044</v>
      </c>
      <c r="AB536" s="94" t="n">
        <v>3000</v>
      </c>
      <c r="AC536" s="94" t="n">
        <v>161</v>
      </c>
      <c r="AD536" s="94" t="n">
        <v>18738</v>
      </c>
      <c r="AE536" s="93" t="s">
        <v>737</v>
      </c>
      <c r="AF536" s="93" t="s">
        <v>640</v>
      </c>
      <c r="AG536" s="93" t="s">
        <v>1062</v>
      </c>
      <c r="AH536" s="93" t="s">
        <v>1063</v>
      </c>
      <c r="AI536" s="94" t="n">
        <v>5000</v>
      </c>
      <c r="AJ536" s="94" t="n">
        <v>5000</v>
      </c>
      <c r="AK536" s="94" t="n">
        <v>5000</v>
      </c>
      <c r="AL536" s="94" t="n">
        <v>5000</v>
      </c>
      <c r="AM536" s="94" t="n">
        <v>5000</v>
      </c>
      <c r="AN536" s="93" t="s">
        <v>3410</v>
      </c>
      <c r="AO536" s="93" t="s">
        <v>283</v>
      </c>
      <c r="AP536" s="93" t="s">
        <v>3414</v>
      </c>
      <c r="AQ536" s="93" t="s">
        <v>283</v>
      </c>
      <c r="AR536" s="94" t="n">
        <v>729</v>
      </c>
    </row>
    <row r="537" customFormat="false" ht="15.75" hidden="false" customHeight="false" outlineLevel="0" collapsed="false">
      <c r="A537" s="98" t="s">
        <v>201</v>
      </c>
      <c r="B537" s="99" t="n">
        <v>2317</v>
      </c>
      <c r="C537" s="98" t="s">
        <v>3415</v>
      </c>
      <c r="D537" s="100" t="s">
        <v>281</v>
      </c>
      <c r="E537" s="98" t="s">
        <v>1516</v>
      </c>
      <c r="F537" s="98" t="s">
        <v>3416</v>
      </c>
      <c r="G537" s="98" t="s">
        <v>1621</v>
      </c>
      <c r="H537" s="98" t="s">
        <v>1622</v>
      </c>
      <c r="I537" s="98" t="s">
        <v>3357</v>
      </c>
      <c r="J537" s="98" t="s">
        <v>3358</v>
      </c>
      <c r="K537" s="98" t="s">
        <v>3359</v>
      </c>
      <c r="L537" s="98" t="s">
        <v>3360</v>
      </c>
      <c r="M537" s="98" t="s">
        <v>3361</v>
      </c>
      <c r="N537" s="98" t="s">
        <v>202</v>
      </c>
      <c r="O537" s="98" t="s">
        <v>3403</v>
      </c>
      <c r="P537" s="98" t="s">
        <v>329</v>
      </c>
      <c r="Q537" s="98" t="s">
        <v>352</v>
      </c>
      <c r="R537" s="98" t="s">
        <v>3404</v>
      </c>
      <c r="S537" s="98" t="s">
        <v>3417</v>
      </c>
      <c r="T537" s="98" t="s">
        <v>2959</v>
      </c>
      <c r="U537" s="98" t="s">
        <v>297</v>
      </c>
      <c r="V537" s="98" t="s">
        <v>298</v>
      </c>
      <c r="W537" s="98" t="s">
        <v>299</v>
      </c>
      <c r="X537" s="98" t="s">
        <v>3418</v>
      </c>
      <c r="Y537" s="98" t="s">
        <v>3419</v>
      </c>
      <c r="Z537" s="101" t="s">
        <v>302</v>
      </c>
      <c r="AA537" s="102" t="n">
        <v>1044</v>
      </c>
      <c r="AB537" s="99" t="n">
        <v>3000</v>
      </c>
      <c r="AC537" s="99" t="n">
        <v>161</v>
      </c>
      <c r="AD537" s="99" t="n">
        <v>18739</v>
      </c>
      <c r="AE537" s="98" t="s">
        <v>392</v>
      </c>
      <c r="AF537" s="98" t="s">
        <v>651</v>
      </c>
      <c r="AG537" s="98" t="s">
        <v>651</v>
      </c>
      <c r="AH537" s="98" t="s">
        <v>651</v>
      </c>
      <c r="AI537" s="99" t="n">
        <v>25</v>
      </c>
      <c r="AJ537" s="99" t="n">
        <v>30</v>
      </c>
      <c r="AK537" s="99" t="n">
        <v>30</v>
      </c>
      <c r="AL537" s="99" t="n">
        <v>30</v>
      </c>
      <c r="AM537" s="99" t="n">
        <v>115</v>
      </c>
      <c r="AN537" s="98" t="s">
        <v>3416</v>
      </c>
      <c r="AO537" s="98" t="s">
        <v>283</v>
      </c>
      <c r="AP537" s="98" t="s">
        <v>3416</v>
      </c>
      <c r="AQ537" s="98" t="s">
        <v>283</v>
      </c>
      <c r="AR537" s="99" t="n">
        <v>0</v>
      </c>
    </row>
    <row r="538" customFormat="false" ht="15.75" hidden="false" customHeight="false" outlineLevel="0" collapsed="false">
      <c r="A538" s="93" t="s">
        <v>201</v>
      </c>
      <c r="B538" s="94" t="n">
        <v>2312</v>
      </c>
      <c r="C538" s="93" t="s">
        <v>3420</v>
      </c>
      <c r="D538" s="95" t="s">
        <v>281</v>
      </c>
      <c r="E538" s="93" t="s">
        <v>3421</v>
      </c>
      <c r="F538" s="93" t="s">
        <v>3422</v>
      </c>
      <c r="G538" s="93" t="s">
        <v>1621</v>
      </c>
      <c r="H538" s="93" t="s">
        <v>1622</v>
      </c>
      <c r="I538" s="93" t="s">
        <v>3357</v>
      </c>
      <c r="J538" s="93" t="s">
        <v>3358</v>
      </c>
      <c r="K538" s="93" t="s">
        <v>3359</v>
      </c>
      <c r="L538" s="93" t="s">
        <v>3360</v>
      </c>
      <c r="M538" s="93" t="s">
        <v>3361</v>
      </c>
      <c r="N538" s="93" t="s">
        <v>202</v>
      </c>
      <c r="O538" s="93" t="s">
        <v>3403</v>
      </c>
      <c r="P538" s="93" t="s">
        <v>329</v>
      </c>
      <c r="Q538" s="93" t="s">
        <v>352</v>
      </c>
      <c r="R538" s="93" t="s">
        <v>3404</v>
      </c>
      <c r="S538" s="93" t="s">
        <v>3423</v>
      </c>
      <c r="T538" s="93" t="s">
        <v>476</v>
      </c>
      <c r="U538" s="93" t="s">
        <v>297</v>
      </c>
      <c r="V538" s="93" t="s">
        <v>298</v>
      </c>
      <c r="W538" s="93" t="s">
        <v>299</v>
      </c>
      <c r="X538" s="93" t="s">
        <v>3424</v>
      </c>
      <c r="Y538" s="93" t="s">
        <v>3425</v>
      </c>
      <c r="Z538" s="96" t="s">
        <v>302</v>
      </c>
      <c r="AA538" s="97" t="n">
        <v>1044</v>
      </c>
      <c r="AB538" s="94" t="n">
        <v>3000</v>
      </c>
      <c r="AC538" s="94" t="n">
        <v>161</v>
      </c>
      <c r="AD538" s="94" t="n">
        <v>18740</v>
      </c>
      <c r="AE538" s="93" t="s">
        <v>3426</v>
      </c>
      <c r="AF538" s="93" t="s">
        <v>3427</v>
      </c>
      <c r="AG538" s="93" t="s">
        <v>3428</v>
      </c>
      <c r="AH538" s="93" t="s">
        <v>3429</v>
      </c>
      <c r="AI538" s="94" t="n">
        <v>120000</v>
      </c>
      <c r="AJ538" s="94" t="n">
        <v>120000</v>
      </c>
      <c r="AK538" s="94" t="n">
        <v>120000</v>
      </c>
      <c r="AL538" s="94" t="n">
        <v>120000</v>
      </c>
      <c r="AM538" s="94" t="n">
        <v>480000</v>
      </c>
      <c r="AN538" s="93" t="s">
        <v>3422</v>
      </c>
      <c r="AO538" s="93" t="s">
        <v>283</v>
      </c>
      <c r="AP538" s="93" t="s">
        <v>3422</v>
      </c>
      <c r="AQ538" s="93" t="s">
        <v>283</v>
      </c>
      <c r="AR538" s="94" t="n">
        <v>216751</v>
      </c>
    </row>
    <row r="539" customFormat="false" ht="15.75" hidden="false" customHeight="false" outlineLevel="0" collapsed="false">
      <c r="A539" s="98" t="s">
        <v>201</v>
      </c>
      <c r="B539" s="99" t="n">
        <v>2311</v>
      </c>
      <c r="C539" s="98" t="s">
        <v>3430</v>
      </c>
      <c r="D539" s="100" t="s">
        <v>281</v>
      </c>
      <c r="E539" s="98" t="s">
        <v>392</v>
      </c>
      <c r="F539" s="98" t="s">
        <v>283</v>
      </c>
      <c r="G539" s="98" t="s">
        <v>1621</v>
      </c>
      <c r="H539" s="98" t="s">
        <v>1622</v>
      </c>
      <c r="I539" s="98" t="s">
        <v>3357</v>
      </c>
      <c r="J539" s="98" t="s">
        <v>3358</v>
      </c>
      <c r="K539" s="98" t="s">
        <v>3359</v>
      </c>
      <c r="L539" s="98" t="s">
        <v>3360</v>
      </c>
      <c r="M539" s="98" t="s">
        <v>3361</v>
      </c>
      <c r="N539" s="98" t="s">
        <v>202</v>
      </c>
      <c r="O539" s="98" t="s">
        <v>3403</v>
      </c>
      <c r="P539" s="98" t="s">
        <v>329</v>
      </c>
      <c r="Q539" s="98" t="s">
        <v>352</v>
      </c>
      <c r="R539" s="98" t="s">
        <v>3404</v>
      </c>
      <c r="S539" s="98" t="s">
        <v>3431</v>
      </c>
      <c r="T539" s="98" t="s">
        <v>476</v>
      </c>
      <c r="U539" s="98" t="s">
        <v>297</v>
      </c>
      <c r="V539" s="98" t="s">
        <v>298</v>
      </c>
      <c r="W539" s="98" t="s">
        <v>299</v>
      </c>
      <c r="X539" s="98" t="s">
        <v>3432</v>
      </c>
      <c r="Y539" s="98" t="s">
        <v>3433</v>
      </c>
      <c r="Z539" s="101" t="s">
        <v>302</v>
      </c>
      <c r="AA539" s="102" t="n">
        <v>1044</v>
      </c>
      <c r="AB539" s="99" t="n">
        <v>3000</v>
      </c>
      <c r="AC539" s="99" t="n">
        <v>161</v>
      </c>
      <c r="AD539" s="99" t="n">
        <v>19186</v>
      </c>
      <c r="AE539" s="98" t="s">
        <v>1516</v>
      </c>
      <c r="AF539" s="98" t="s">
        <v>1523</v>
      </c>
      <c r="AG539" s="98" t="s">
        <v>1523</v>
      </c>
      <c r="AH539" s="98" t="s">
        <v>1523</v>
      </c>
      <c r="AI539" s="99" t="n">
        <v>250</v>
      </c>
      <c r="AJ539" s="99" t="n">
        <v>350</v>
      </c>
      <c r="AK539" s="99" t="n">
        <v>350</v>
      </c>
      <c r="AL539" s="99" t="n">
        <v>350</v>
      </c>
      <c r="AM539" s="99" t="n">
        <v>350</v>
      </c>
      <c r="AN539" s="98"/>
      <c r="AO539" s="98"/>
      <c r="AP539" s="98"/>
      <c r="AQ539" s="98"/>
      <c r="AR539" s="98"/>
    </row>
    <row r="540" customFormat="false" ht="15.75" hidden="false" customHeight="false" outlineLevel="0" collapsed="false">
      <c r="A540" s="93" t="s">
        <v>201</v>
      </c>
      <c r="B540" s="94" t="n">
        <v>2199</v>
      </c>
      <c r="C540" s="93" t="s">
        <v>3434</v>
      </c>
      <c r="D540" s="95" t="s">
        <v>281</v>
      </c>
      <c r="E540" s="93" t="s">
        <v>2238</v>
      </c>
      <c r="F540" s="93" t="s">
        <v>3435</v>
      </c>
      <c r="G540" s="93" t="s">
        <v>1621</v>
      </c>
      <c r="H540" s="93" t="s">
        <v>1622</v>
      </c>
      <c r="I540" s="93" t="s">
        <v>3357</v>
      </c>
      <c r="J540" s="93" t="s">
        <v>3358</v>
      </c>
      <c r="K540" s="93" t="s">
        <v>3359</v>
      </c>
      <c r="L540" s="93" t="s">
        <v>3360</v>
      </c>
      <c r="M540" s="93" t="s">
        <v>3361</v>
      </c>
      <c r="N540" s="93" t="s">
        <v>202</v>
      </c>
      <c r="O540" s="93" t="s">
        <v>3403</v>
      </c>
      <c r="P540" s="93" t="s">
        <v>329</v>
      </c>
      <c r="Q540" s="93" t="s">
        <v>352</v>
      </c>
      <c r="R540" s="93" t="s">
        <v>3404</v>
      </c>
      <c r="S540" s="93" t="s">
        <v>3436</v>
      </c>
      <c r="T540" s="93" t="s">
        <v>786</v>
      </c>
      <c r="U540" s="93" t="s">
        <v>297</v>
      </c>
      <c r="V540" s="93" t="s">
        <v>298</v>
      </c>
      <c r="W540" s="93" t="s">
        <v>299</v>
      </c>
      <c r="X540" s="93" t="s">
        <v>3437</v>
      </c>
      <c r="Y540" s="93" t="s">
        <v>3438</v>
      </c>
      <c r="Z540" s="96" t="s">
        <v>302</v>
      </c>
      <c r="AA540" s="97" t="n">
        <v>1044</v>
      </c>
      <c r="AB540" s="94" t="n">
        <v>3000</v>
      </c>
      <c r="AC540" s="94" t="n">
        <v>161</v>
      </c>
      <c r="AD540" s="94" t="n">
        <v>19187</v>
      </c>
      <c r="AE540" s="93" t="s">
        <v>3439</v>
      </c>
      <c r="AF540" s="93" t="s">
        <v>2238</v>
      </c>
      <c r="AG540" s="93" t="s">
        <v>2238</v>
      </c>
      <c r="AH540" s="93" t="s">
        <v>2238</v>
      </c>
      <c r="AI540" s="94" t="n">
        <v>100000</v>
      </c>
      <c r="AJ540" s="94" t="n">
        <v>100000</v>
      </c>
      <c r="AK540" s="94" t="n">
        <v>100000</v>
      </c>
      <c r="AL540" s="94" t="n">
        <v>100000</v>
      </c>
      <c r="AM540" s="94" t="n">
        <v>100000</v>
      </c>
      <c r="AN540" s="93" t="s">
        <v>3435</v>
      </c>
      <c r="AO540" s="93" t="s">
        <v>283</v>
      </c>
      <c r="AP540" s="93" t="s">
        <v>3435</v>
      </c>
      <c r="AQ540" s="93" t="s">
        <v>283</v>
      </c>
      <c r="AR540" s="94" t="n">
        <v>6000</v>
      </c>
    </row>
    <row r="541" customFormat="false" ht="15.75" hidden="false" customHeight="false" outlineLevel="0" collapsed="false">
      <c r="A541" s="98" t="s">
        <v>221</v>
      </c>
      <c r="B541" s="99" t="n">
        <v>2325</v>
      </c>
      <c r="C541" s="98" t="s">
        <v>3440</v>
      </c>
      <c r="D541" s="100" t="s">
        <v>281</v>
      </c>
      <c r="E541" s="98" t="s">
        <v>3441</v>
      </c>
      <c r="F541" s="98" t="s">
        <v>3442</v>
      </c>
      <c r="G541" s="98" t="s">
        <v>1222</v>
      </c>
      <c r="H541" s="98" t="s">
        <v>3443</v>
      </c>
      <c r="I541" s="98" t="s">
        <v>3444</v>
      </c>
      <c r="J541" s="98" t="s">
        <v>3445</v>
      </c>
      <c r="K541" s="98" t="s">
        <v>3446</v>
      </c>
      <c r="L541" s="98" t="s">
        <v>3447</v>
      </c>
      <c r="M541" s="98" t="s">
        <v>1553</v>
      </c>
      <c r="N541" s="98" t="s">
        <v>222</v>
      </c>
      <c r="O541" s="98" t="s">
        <v>3448</v>
      </c>
      <c r="P541" s="98" t="s">
        <v>329</v>
      </c>
      <c r="Q541" s="98" t="s">
        <v>3449</v>
      </c>
      <c r="R541" s="98" t="s">
        <v>3450</v>
      </c>
      <c r="S541" s="98" t="s">
        <v>3451</v>
      </c>
      <c r="T541" s="98" t="s">
        <v>376</v>
      </c>
      <c r="U541" s="98" t="s">
        <v>297</v>
      </c>
      <c r="V541" s="98" t="s">
        <v>298</v>
      </c>
      <c r="W541" s="98" t="s">
        <v>299</v>
      </c>
      <c r="X541" s="98" t="s">
        <v>3452</v>
      </c>
      <c r="Y541" s="98" t="s">
        <v>3453</v>
      </c>
      <c r="Z541" s="101" t="s">
        <v>302</v>
      </c>
      <c r="AA541" s="102" t="n">
        <v>1047</v>
      </c>
      <c r="AB541" s="99" t="n">
        <v>200</v>
      </c>
      <c r="AC541" s="99" t="n">
        <v>171</v>
      </c>
      <c r="AD541" s="99" t="n">
        <v>17700</v>
      </c>
      <c r="AE541" s="98" t="s">
        <v>3454</v>
      </c>
      <c r="AF541" s="98" t="s">
        <v>3454</v>
      </c>
      <c r="AG541" s="98" t="s">
        <v>3455</v>
      </c>
      <c r="AH541" s="98" t="s">
        <v>3456</v>
      </c>
      <c r="AI541" s="99" t="n">
        <v>7</v>
      </c>
      <c r="AJ541" s="99" t="n">
        <v>7</v>
      </c>
      <c r="AK541" s="99" t="n">
        <v>7</v>
      </c>
      <c r="AL541" s="99" t="n">
        <v>7</v>
      </c>
      <c r="AM541" s="99" t="n">
        <v>28</v>
      </c>
      <c r="AN541" s="98"/>
      <c r="AO541" s="98"/>
      <c r="AP541" s="98"/>
      <c r="AQ541" s="98"/>
      <c r="AR541" s="98"/>
    </row>
    <row r="542" customFormat="false" ht="15.75" hidden="false" customHeight="false" outlineLevel="0" collapsed="false">
      <c r="A542" s="93" t="s">
        <v>221</v>
      </c>
      <c r="B542" s="94" t="n">
        <v>3148</v>
      </c>
      <c r="C542" s="93" t="s">
        <v>3457</v>
      </c>
      <c r="D542" s="93" t="s">
        <v>1534</v>
      </c>
      <c r="E542" s="93" t="s">
        <v>1534</v>
      </c>
      <c r="F542" s="93" t="s">
        <v>283</v>
      </c>
      <c r="G542" s="93" t="s">
        <v>1222</v>
      </c>
      <c r="H542" s="93" t="s">
        <v>3443</v>
      </c>
      <c r="I542" s="93" t="s">
        <v>3444</v>
      </c>
      <c r="J542" s="93" t="s">
        <v>3445</v>
      </c>
      <c r="K542" s="93" t="s">
        <v>3446</v>
      </c>
      <c r="L542" s="93" t="s">
        <v>3447</v>
      </c>
      <c r="M542" s="93" t="s">
        <v>1553</v>
      </c>
      <c r="N542" s="93" t="s">
        <v>222</v>
      </c>
      <c r="O542" s="93" t="s">
        <v>3458</v>
      </c>
      <c r="P542" s="93" t="s">
        <v>292</v>
      </c>
      <c r="Q542" s="93" t="s">
        <v>3459</v>
      </c>
      <c r="R542" s="93" t="s">
        <v>3460</v>
      </c>
      <c r="S542" s="93" t="s">
        <v>3461</v>
      </c>
      <c r="T542" s="93" t="s">
        <v>1289</v>
      </c>
      <c r="U542" s="93" t="s">
        <v>297</v>
      </c>
      <c r="V542" s="93" t="s">
        <v>298</v>
      </c>
      <c r="W542" s="93" t="s">
        <v>386</v>
      </c>
      <c r="X542" s="93" t="s">
        <v>3460</v>
      </c>
      <c r="Y542" s="93" t="s">
        <v>3462</v>
      </c>
      <c r="Z542" s="96" t="s">
        <v>302</v>
      </c>
      <c r="AA542" s="97" t="n">
        <v>1047</v>
      </c>
      <c r="AB542" s="94" t="n">
        <v>200</v>
      </c>
      <c r="AC542" s="94" t="n">
        <v>172</v>
      </c>
      <c r="AD542" s="94" t="n">
        <v>18269</v>
      </c>
      <c r="AE542" s="93" t="s">
        <v>2145</v>
      </c>
      <c r="AF542" s="93" t="s">
        <v>3463</v>
      </c>
      <c r="AG542" s="93" t="s">
        <v>3464</v>
      </c>
      <c r="AH542" s="93" t="s">
        <v>3465</v>
      </c>
      <c r="AI542" s="94" t="n">
        <v>1</v>
      </c>
      <c r="AJ542" s="94" t="n">
        <v>10</v>
      </c>
      <c r="AK542" s="94" t="n">
        <v>10</v>
      </c>
      <c r="AL542" s="94" t="n">
        <v>10</v>
      </c>
      <c r="AM542" s="94" t="n">
        <v>31</v>
      </c>
      <c r="AN542" s="93"/>
      <c r="AO542" s="93"/>
      <c r="AP542" s="93"/>
      <c r="AQ542" s="93"/>
      <c r="AR542" s="93"/>
    </row>
    <row r="543" customFormat="false" ht="15.75" hidden="false" customHeight="false" outlineLevel="0" collapsed="false">
      <c r="A543" s="98" t="s">
        <v>221</v>
      </c>
      <c r="B543" s="99" t="n">
        <v>2002</v>
      </c>
      <c r="C543" s="98" t="s">
        <v>3466</v>
      </c>
      <c r="D543" s="100" t="s">
        <v>281</v>
      </c>
      <c r="E543" s="98" t="s">
        <v>3467</v>
      </c>
      <c r="F543" s="98" t="s">
        <v>3468</v>
      </c>
      <c r="G543" s="98" t="s">
        <v>1222</v>
      </c>
      <c r="H543" s="98" t="s">
        <v>3443</v>
      </c>
      <c r="I543" s="98" t="s">
        <v>3444</v>
      </c>
      <c r="J543" s="98" t="s">
        <v>3445</v>
      </c>
      <c r="K543" s="98" t="s">
        <v>3446</v>
      </c>
      <c r="L543" s="98" t="s">
        <v>3447</v>
      </c>
      <c r="M543" s="98" t="s">
        <v>1553</v>
      </c>
      <c r="N543" s="98" t="s">
        <v>222</v>
      </c>
      <c r="O543" s="98" t="s">
        <v>3469</v>
      </c>
      <c r="P543" s="98" t="s">
        <v>329</v>
      </c>
      <c r="Q543" s="98" t="s">
        <v>3470</v>
      </c>
      <c r="R543" s="98" t="s">
        <v>3471</v>
      </c>
      <c r="S543" s="98" t="s">
        <v>3472</v>
      </c>
      <c r="T543" s="98" t="s">
        <v>786</v>
      </c>
      <c r="U543" s="98" t="s">
        <v>297</v>
      </c>
      <c r="V543" s="98" t="s">
        <v>298</v>
      </c>
      <c r="W543" s="98" t="s">
        <v>299</v>
      </c>
      <c r="X543" s="98" t="s">
        <v>3473</v>
      </c>
      <c r="Y543" s="98" t="s">
        <v>3474</v>
      </c>
      <c r="Z543" s="101" t="s">
        <v>302</v>
      </c>
      <c r="AA543" s="102" t="n">
        <v>1047</v>
      </c>
      <c r="AB543" s="99" t="n">
        <v>200</v>
      </c>
      <c r="AC543" s="99" t="n">
        <v>173</v>
      </c>
      <c r="AD543" s="99" t="n">
        <v>18280</v>
      </c>
      <c r="AE543" s="98" t="s">
        <v>3475</v>
      </c>
      <c r="AF543" s="98" t="s">
        <v>3475</v>
      </c>
      <c r="AG543" s="98" t="s">
        <v>3475</v>
      </c>
      <c r="AH543" s="98" t="s">
        <v>3475</v>
      </c>
      <c r="AI543" s="99" t="n">
        <v>30</v>
      </c>
      <c r="AJ543" s="99" t="n">
        <v>30</v>
      </c>
      <c r="AK543" s="99" t="n">
        <v>30</v>
      </c>
      <c r="AL543" s="99" t="n">
        <v>30</v>
      </c>
      <c r="AM543" s="99" t="n">
        <v>120</v>
      </c>
      <c r="AN543" s="98"/>
      <c r="AO543" s="98"/>
      <c r="AP543" s="98"/>
      <c r="AQ543" s="98"/>
      <c r="AR543" s="98"/>
    </row>
    <row r="544" customFormat="false" ht="15.75" hidden="false" customHeight="false" outlineLevel="0" collapsed="false">
      <c r="A544" s="93" t="s">
        <v>223</v>
      </c>
      <c r="B544" s="93"/>
      <c r="C544" s="93"/>
      <c r="D544" s="93"/>
      <c r="E544" s="93"/>
      <c r="F544" s="93"/>
      <c r="G544" s="93" t="s">
        <v>1222</v>
      </c>
      <c r="H544" s="93" t="s">
        <v>3443</v>
      </c>
      <c r="I544" s="93" t="s">
        <v>3444</v>
      </c>
      <c r="J544" s="93" t="s">
        <v>3445</v>
      </c>
      <c r="K544" s="93" t="s">
        <v>3446</v>
      </c>
      <c r="L544" s="93" t="s">
        <v>3447</v>
      </c>
      <c r="M544" s="93" t="s">
        <v>1553</v>
      </c>
      <c r="N544" s="93" t="s">
        <v>224</v>
      </c>
      <c r="O544" s="93" t="s">
        <v>3476</v>
      </c>
      <c r="P544" s="93" t="s">
        <v>329</v>
      </c>
      <c r="Q544" s="93" t="s">
        <v>3477</v>
      </c>
      <c r="R544" s="93" t="s">
        <v>3478</v>
      </c>
      <c r="S544" s="93" t="s">
        <v>3479</v>
      </c>
      <c r="T544" s="93" t="s">
        <v>376</v>
      </c>
      <c r="U544" s="93" t="s">
        <v>332</v>
      </c>
      <c r="V544" s="93" t="s">
        <v>298</v>
      </c>
      <c r="W544" s="93" t="s">
        <v>299</v>
      </c>
      <c r="X544" s="93" t="s">
        <v>3480</v>
      </c>
      <c r="Y544" s="93" t="s">
        <v>3481</v>
      </c>
      <c r="Z544" s="96" t="s">
        <v>302</v>
      </c>
      <c r="AA544" s="97" t="n">
        <v>1047</v>
      </c>
      <c r="AB544" s="94" t="n">
        <v>300</v>
      </c>
      <c r="AC544" s="94" t="n">
        <v>174</v>
      </c>
      <c r="AD544" s="94" t="n">
        <v>9237</v>
      </c>
      <c r="AE544" s="93" t="s">
        <v>283</v>
      </c>
      <c r="AF544" s="93" t="s">
        <v>283</v>
      </c>
      <c r="AG544" s="93" t="s">
        <v>283</v>
      </c>
      <c r="AH544" s="93" t="s">
        <v>283</v>
      </c>
      <c r="AI544" s="94" t="n">
        <v>0</v>
      </c>
      <c r="AJ544" s="94" t="n">
        <v>0</v>
      </c>
      <c r="AK544" s="94" t="n">
        <v>0</v>
      </c>
      <c r="AL544" s="94" t="n">
        <v>0</v>
      </c>
      <c r="AM544" s="94" t="n">
        <v>0</v>
      </c>
      <c r="AN544" s="93"/>
      <c r="AO544" s="93"/>
      <c r="AP544" s="93"/>
      <c r="AQ544" s="93"/>
      <c r="AR544" s="93"/>
    </row>
    <row r="545" customFormat="false" ht="15.75" hidden="false" customHeight="false" outlineLevel="0" collapsed="false">
      <c r="A545" s="98" t="s">
        <v>223</v>
      </c>
      <c r="B545" s="98"/>
      <c r="C545" s="98"/>
      <c r="D545" s="98"/>
      <c r="E545" s="98"/>
      <c r="F545" s="98"/>
      <c r="G545" s="98" t="s">
        <v>1222</v>
      </c>
      <c r="H545" s="98" t="s">
        <v>3443</v>
      </c>
      <c r="I545" s="98" t="s">
        <v>3444</v>
      </c>
      <c r="J545" s="98" t="s">
        <v>3445</v>
      </c>
      <c r="K545" s="98" t="s">
        <v>3446</v>
      </c>
      <c r="L545" s="98" t="s">
        <v>3447</v>
      </c>
      <c r="M545" s="98" t="s">
        <v>1553</v>
      </c>
      <c r="N545" s="98" t="s">
        <v>224</v>
      </c>
      <c r="O545" s="98" t="s">
        <v>3476</v>
      </c>
      <c r="P545" s="98" t="s">
        <v>329</v>
      </c>
      <c r="Q545" s="98" t="s">
        <v>3477</v>
      </c>
      <c r="R545" s="98" t="s">
        <v>3478</v>
      </c>
      <c r="S545" s="98" t="s">
        <v>3482</v>
      </c>
      <c r="T545" s="98" t="s">
        <v>376</v>
      </c>
      <c r="U545" s="98" t="s">
        <v>332</v>
      </c>
      <c r="V545" s="98" t="s">
        <v>298</v>
      </c>
      <c r="W545" s="98" t="s">
        <v>299</v>
      </c>
      <c r="X545" s="98" t="s">
        <v>3483</v>
      </c>
      <c r="Y545" s="98" t="s">
        <v>3484</v>
      </c>
      <c r="Z545" s="101" t="s">
        <v>302</v>
      </c>
      <c r="AA545" s="102" t="n">
        <v>1047</v>
      </c>
      <c r="AB545" s="99" t="n">
        <v>300</v>
      </c>
      <c r="AC545" s="99" t="n">
        <v>174</v>
      </c>
      <c r="AD545" s="99" t="n">
        <v>9238</v>
      </c>
      <c r="AE545" s="98" t="s">
        <v>283</v>
      </c>
      <c r="AF545" s="98" t="s">
        <v>283</v>
      </c>
      <c r="AG545" s="98" t="s">
        <v>283</v>
      </c>
      <c r="AH545" s="98" t="s">
        <v>283</v>
      </c>
      <c r="AI545" s="99" t="n">
        <v>0</v>
      </c>
      <c r="AJ545" s="99" t="n">
        <v>0</v>
      </c>
      <c r="AK545" s="99" t="n">
        <v>0</v>
      </c>
      <c r="AL545" s="99" t="n">
        <v>0</v>
      </c>
      <c r="AM545" s="99" t="n">
        <v>0</v>
      </c>
      <c r="AN545" s="98"/>
      <c r="AO545" s="98"/>
      <c r="AP545" s="98"/>
      <c r="AQ545" s="98"/>
      <c r="AR545" s="98"/>
    </row>
    <row r="546" customFormat="false" ht="15.75" hidden="false" customHeight="false" outlineLevel="0" collapsed="false">
      <c r="A546" s="93" t="s">
        <v>223</v>
      </c>
      <c r="B546" s="94" t="n">
        <v>2008</v>
      </c>
      <c r="C546" s="93" t="s">
        <v>3485</v>
      </c>
      <c r="D546" s="95" t="s">
        <v>281</v>
      </c>
      <c r="E546" s="93" t="s">
        <v>3486</v>
      </c>
      <c r="F546" s="93" t="s">
        <v>3487</v>
      </c>
      <c r="G546" s="93" t="s">
        <v>1222</v>
      </c>
      <c r="H546" s="93" t="s">
        <v>3443</v>
      </c>
      <c r="I546" s="93" t="s">
        <v>3444</v>
      </c>
      <c r="J546" s="93" t="s">
        <v>3445</v>
      </c>
      <c r="K546" s="93" t="s">
        <v>3446</v>
      </c>
      <c r="L546" s="93" t="s">
        <v>3447</v>
      </c>
      <c r="M546" s="93" t="s">
        <v>1553</v>
      </c>
      <c r="N546" s="93" t="s">
        <v>224</v>
      </c>
      <c r="O546" s="93" t="s">
        <v>3476</v>
      </c>
      <c r="P546" s="93" t="s">
        <v>329</v>
      </c>
      <c r="Q546" s="93" t="s">
        <v>3477</v>
      </c>
      <c r="R546" s="93" t="s">
        <v>3478</v>
      </c>
      <c r="S546" s="93" t="s">
        <v>3488</v>
      </c>
      <c r="T546" s="93" t="s">
        <v>486</v>
      </c>
      <c r="U546" s="93" t="s">
        <v>297</v>
      </c>
      <c r="V546" s="93" t="s">
        <v>298</v>
      </c>
      <c r="W546" s="93" t="s">
        <v>299</v>
      </c>
      <c r="X546" s="93" t="s">
        <v>3489</v>
      </c>
      <c r="Y546" s="93" t="s">
        <v>3490</v>
      </c>
      <c r="Z546" s="96" t="s">
        <v>302</v>
      </c>
      <c r="AA546" s="97" t="n">
        <v>1047</v>
      </c>
      <c r="AB546" s="94" t="n">
        <v>300</v>
      </c>
      <c r="AC546" s="94" t="n">
        <v>174</v>
      </c>
      <c r="AD546" s="94" t="n">
        <v>18214</v>
      </c>
      <c r="AE546" s="93" t="s">
        <v>3491</v>
      </c>
      <c r="AF546" s="93" t="s">
        <v>3492</v>
      </c>
      <c r="AG546" s="93" t="s">
        <v>3493</v>
      </c>
      <c r="AH546" s="93" t="s">
        <v>3494</v>
      </c>
      <c r="AI546" s="94" t="n">
        <v>10000</v>
      </c>
      <c r="AJ546" s="94" t="n">
        <v>10000</v>
      </c>
      <c r="AK546" s="94" t="n">
        <v>10000</v>
      </c>
      <c r="AL546" s="94" t="n">
        <v>10000</v>
      </c>
      <c r="AM546" s="94" t="n">
        <v>10000</v>
      </c>
      <c r="AN546" s="93" t="s">
        <v>3495</v>
      </c>
      <c r="AO546" s="93" t="s">
        <v>283</v>
      </c>
      <c r="AP546" s="93" t="s">
        <v>3496</v>
      </c>
      <c r="AQ546" s="93" t="s">
        <v>3497</v>
      </c>
      <c r="AR546" s="94" t="n">
        <v>2400</v>
      </c>
    </row>
    <row r="547" customFormat="false" ht="15.75" hidden="false" customHeight="false" outlineLevel="0" collapsed="false">
      <c r="A547" s="98" t="s">
        <v>223</v>
      </c>
      <c r="B547" s="98"/>
      <c r="C547" s="98"/>
      <c r="D547" s="98"/>
      <c r="E547" s="98"/>
      <c r="F547" s="98"/>
      <c r="G547" s="98" t="s">
        <v>1222</v>
      </c>
      <c r="H547" s="98" t="s">
        <v>3443</v>
      </c>
      <c r="I547" s="98" t="s">
        <v>3444</v>
      </c>
      <c r="J547" s="98" t="s">
        <v>3445</v>
      </c>
      <c r="K547" s="98" t="s">
        <v>3446</v>
      </c>
      <c r="L547" s="98" t="s">
        <v>3447</v>
      </c>
      <c r="M547" s="98" t="s">
        <v>1553</v>
      </c>
      <c r="N547" s="98" t="s">
        <v>224</v>
      </c>
      <c r="O547" s="98" t="s">
        <v>3476</v>
      </c>
      <c r="P547" s="98" t="s">
        <v>329</v>
      </c>
      <c r="Q547" s="98" t="s">
        <v>3477</v>
      </c>
      <c r="R547" s="98" t="s">
        <v>3478</v>
      </c>
      <c r="S547" s="98" t="s">
        <v>3498</v>
      </c>
      <c r="T547" s="98" t="s">
        <v>376</v>
      </c>
      <c r="U547" s="98" t="s">
        <v>332</v>
      </c>
      <c r="V547" s="98" t="s">
        <v>298</v>
      </c>
      <c r="W547" s="98" t="s">
        <v>299</v>
      </c>
      <c r="X547" s="98" t="s">
        <v>3499</v>
      </c>
      <c r="Y547" s="98" t="s">
        <v>3500</v>
      </c>
      <c r="Z547" s="101" t="s">
        <v>302</v>
      </c>
      <c r="AA547" s="102" t="n">
        <v>1047</v>
      </c>
      <c r="AB547" s="99" t="n">
        <v>300</v>
      </c>
      <c r="AC547" s="99" t="n">
        <v>174</v>
      </c>
      <c r="AD547" s="99" t="n">
        <v>19068</v>
      </c>
      <c r="AE547" s="98" t="s">
        <v>283</v>
      </c>
      <c r="AF547" s="98" t="s">
        <v>283</v>
      </c>
      <c r="AG547" s="98" t="s">
        <v>283</v>
      </c>
      <c r="AH547" s="98" t="s">
        <v>283</v>
      </c>
      <c r="AI547" s="99" t="n">
        <v>0</v>
      </c>
      <c r="AJ547" s="99" t="n">
        <v>0</v>
      </c>
      <c r="AK547" s="99" t="n">
        <v>0</v>
      </c>
      <c r="AL547" s="99" t="n">
        <v>0</v>
      </c>
      <c r="AM547" s="99" t="n">
        <v>0</v>
      </c>
      <c r="AN547" s="98"/>
      <c r="AO547" s="98"/>
      <c r="AP547" s="98"/>
      <c r="AQ547" s="98"/>
      <c r="AR547" s="98"/>
    </row>
    <row r="548" customFormat="false" ht="15.75" hidden="false" customHeight="false" outlineLevel="0" collapsed="false">
      <c r="A548" s="93" t="s">
        <v>223</v>
      </c>
      <c r="B548" s="93"/>
      <c r="C548" s="93"/>
      <c r="D548" s="93"/>
      <c r="E548" s="93"/>
      <c r="F548" s="93"/>
      <c r="G548" s="93" t="s">
        <v>1222</v>
      </c>
      <c r="H548" s="93" t="s">
        <v>3443</v>
      </c>
      <c r="I548" s="93" t="s">
        <v>3444</v>
      </c>
      <c r="J548" s="93" t="s">
        <v>3445</v>
      </c>
      <c r="K548" s="93" t="s">
        <v>3446</v>
      </c>
      <c r="L548" s="93" t="s">
        <v>3447</v>
      </c>
      <c r="M548" s="93" t="s">
        <v>1553</v>
      </c>
      <c r="N548" s="93" t="s">
        <v>224</v>
      </c>
      <c r="O548" s="93" t="s">
        <v>3476</v>
      </c>
      <c r="P548" s="93" t="s">
        <v>329</v>
      </c>
      <c r="Q548" s="93" t="s">
        <v>3477</v>
      </c>
      <c r="R548" s="93" t="s">
        <v>3478</v>
      </c>
      <c r="S548" s="93" t="s">
        <v>3501</v>
      </c>
      <c r="T548" s="93" t="s">
        <v>376</v>
      </c>
      <c r="U548" s="93" t="s">
        <v>332</v>
      </c>
      <c r="V548" s="93" t="s">
        <v>298</v>
      </c>
      <c r="W548" s="93" t="s">
        <v>299</v>
      </c>
      <c r="X548" s="93" t="s">
        <v>3502</v>
      </c>
      <c r="Y548" s="93" t="s">
        <v>3503</v>
      </c>
      <c r="Z548" s="96" t="s">
        <v>302</v>
      </c>
      <c r="AA548" s="97" t="n">
        <v>1047</v>
      </c>
      <c r="AB548" s="94" t="n">
        <v>300</v>
      </c>
      <c r="AC548" s="94" t="n">
        <v>174</v>
      </c>
      <c r="AD548" s="94" t="n">
        <v>19069</v>
      </c>
      <c r="AE548" s="93" t="s">
        <v>283</v>
      </c>
      <c r="AF548" s="93" t="s">
        <v>283</v>
      </c>
      <c r="AG548" s="93" t="s">
        <v>283</v>
      </c>
      <c r="AH548" s="93" t="s">
        <v>283</v>
      </c>
      <c r="AI548" s="94" t="n">
        <v>0</v>
      </c>
      <c r="AJ548" s="94" t="n">
        <v>0</v>
      </c>
      <c r="AK548" s="94" t="n">
        <v>0</v>
      </c>
      <c r="AL548" s="94" t="n">
        <v>0</v>
      </c>
      <c r="AM548" s="94" t="n">
        <v>0</v>
      </c>
      <c r="AN548" s="93"/>
      <c r="AO548" s="93"/>
      <c r="AP548" s="93"/>
      <c r="AQ548" s="93"/>
      <c r="AR548" s="93"/>
    </row>
    <row r="549" customFormat="false" ht="15.75" hidden="false" customHeight="false" outlineLevel="0" collapsed="false">
      <c r="A549" s="98" t="s">
        <v>223</v>
      </c>
      <c r="B549" s="98"/>
      <c r="C549" s="98"/>
      <c r="D549" s="98"/>
      <c r="E549" s="98"/>
      <c r="F549" s="98"/>
      <c r="G549" s="98" t="s">
        <v>1222</v>
      </c>
      <c r="H549" s="98" t="s">
        <v>3443</v>
      </c>
      <c r="I549" s="98" t="s">
        <v>3444</v>
      </c>
      <c r="J549" s="98" t="s">
        <v>3445</v>
      </c>
      <c r="K549" s="98" t="s">
        <v>3446</v>
      </c>
      <c r="L549" s="98" t="s">
        <v>3447</v>
      </c>
      <c r="M549" s="98" t="s">
        <v>1553</v>
      </c>
      <c r="N549" s="98" t="s">
        <v>224</v>
      </c>
      <c r="O549" s="98" t="s">
        <v>3476</v>
      </c>
      <c r="P549" s="98" t="s">
        <v>329</v>
      </c>
      <c r="Q549" s="98" t="s">
        <v>3477</v>
      </c>
      <c r="R549" s="98" t="s">
        <v>3478</v>
      </c>
      <c r="S549" s="98" t="s">
        <v>3504</v>
      </c>
      <c r="T549" s="98" t="s">
        <v>376</v>
      </c>
      <c r="U549" s="98" t="s">
        <v>332</v>
      </c>
      <c r="V549" s="98" t="s">
        <v>298</v>
      </c>
      <c r="W549" s="98" t="s">
        <v>299</v>
      </c>
      <c r="X549" s="98" t="s">
        <v>3505</v>
      </c>
      <c r="Y549" s="98" t="s">
        <v>3503</v>
      </c>
      <c r="Z549" s="101" t="s">
        <v>302</v>
      </c>
      <c r="AA549" s="102" t="n">
        <v>1047</v>
      </c>
      <c r="AB549" s="99" t="n">
        <v>300</v>
      </c>
      <c r="AC549" s="99" t="n">
        <v>174</v>
      </c>
      <c r="AD549" s="99" t="n">
        <v>19102</v>
      </c>
      <c r="AE549" s="98" t="s">
        <v>283</v>
      </c>
      <c r="AF549" s="98" t="s">
        <v>283</v>
      </c>
      <c r="AG549" s="98" t="s">
        <v>283</v>
      </c>
      <c r="AH549" s="98" t="s">
        <v>283</v>
      </c>
      <c r="AI549" s="99" t="n">
        <v>0</v>
      </c>
      <c r="AJ549" s="99" t="n">
        <v>0</v>
      </c>
      <c r="AK549" s="99" t="n">
        <v>0</v>
      </c>
      <c r="AL549" s="99" t="n">
        <v>0</v>
      </c>
      <c r="AM549" s="99" t="n">
        <v>0</v>
      </c>
      <c r="AN549" s="98"/>
      <c r="AO549" s="98"/>
      <c r="AP549" s="98"/>
      <c r="AQ549" s="98"/>
      <c r="AR549" s="98"/>
    </row>
    <row r="550" customFormat="false" ht="15.75" hidden="false" customHeight="false" outlineLevel="0" collapsed="false">
      <c r="A550" s="93" t="s">
        <v>223</v>
      </c>
      <c r="B550" s="93"/>
      <c r="C550" s="93"/>
      <c r="D550" s="93"/>
      <c r="E550" s="93"/>
      <c r="F550" s="93"/>
      <c r="G550" s="93" t="s">
        <v>1222</v>
      </c>
      <c r="H550" s="93" t="s">
        <v>3443</v>
      </c>
      <c r="I550" s="93" t="s">
        <v>3444</v>
      </c>
      <c r="J550" s="93" t="s">
        <v>3445</v>
      </c>
      <c r="K550" s="93" t="s">
        <v>3446</v>
      </c>
      <c r="L550" s="93" t="s">
        <v>3447</v>
      </c>
      <c r="M550" s="93" t="s">
        <v>1553</v>
      </c>
      <c r="N550" s="93" t="s">
        <v>224</v>
      </c>
      <c r="O550" s="93" t="s">
        <v>3476</v>
      </c>
      <c r="P550" s="93" t="s">
        <v>329</v>
      </c>
      <c r="Q550" s="93" t="s">
        <v>3477</v>
      </c>
      <c r="R550" s="93" t="s">
        <v>3478</v>
      </c>
      <c r="S550" s="93" t="s">
        <v>3506</v>
      </c>
      <c r="T550" s="93" t="s">
        <v>376</v>
      </c>
      <c r="U550" s="93" t="s">
        <v>332</v>
      </c>
      <c r="V550" s="93" t="s">
        <v>298</v>
      </c>
      <c r="W550" s="93" t="s">
        <v>299</v>
      </c>
      <c r="X550" s="93" t="s">
        <v>3507</v>
      </c>
      <c r="Y550" s="93" t="s">
        <v>3508</v>
      </c>
      <c r="Z550" s="96" t="s">
        <v>302</v>
      </c>
      <c r="AA550" s="97" t="n">
        <v>1047</v>
      </c>
      <c r="AB550" s="94" t="n">
        <v>300</v>
      </c>
      <c r="AC550" s="94" t="n">
        <v>174</v>
      </c>
      <c r="AD550" s="94" t="n">
        <v>19103</v>
      </c>
      <c r="AE550" s="93" t="s">
        <v>283</v>
      </c>
      <c r="AF550" s="93" t="s">
        <v>283</v>
      </c>
      <c r="AG550" s="93" t="s">
        <v>283</v>
      </c>
      <c r="AH550" s="93" t="s">
        <v>283</v>
      </c>
      <c r="AI550" s="94" t="n">
        <v>0</v>
      </c>
      <c r="AJ550" s="94" t="n">
        <v>0</v>
      </c>
      <c r="AK550" s="94" t="n">
        <v>0</v>
      </c>
      <c r="AL550" s="94" t="n">
        <v>0</v>
      </c>
      <c r="AM550" s="94" t="n">
        <v>0</v>
      </c>
      <c r="AN550" s="93"/>
      <c r="AO550" s="93"/>
      <c r="AP550" s="93"/>
      <c r="AQ550" s="93"/>
      <c r="AR550" s="93"/>
    </row>
    <row r="551" customFormat="false" ht="15.75" hidden="false" customHeight="false" outlineLevel="0" collapsed="false">
      <c r="A551" s="98" t="s">
        <v>223</v>
      </c>
      <c r="B551" s="98"/>
      <c r="C551" s="98"/>
      <c r="D551" s="98"/>
      <c r="E551" s="98"/>
      <c r="F551" s="98"/>
      <c r="G551" s="98" t="s">
        <v>1222</v>
      </c>
      <c r="H551" s="98" t="s">
        <v>3443</v>
      </c>
      <c r="I551" s="98" t="s">
        <v>3444</v>
      </c>
      <c r="J551" s="98" t="s">
        <v>3445</v>
      </c>
      <c r="K551" s="98" t="s">
        <v>3446</v>
      </c>
      <c r="L551" s="98" t="s">
        <v>3447</v>
      </c>
      <c r="M551" s="98" t="s">
        <v>1553</v>
      </c>
      <c r="N551" s="98" t="s">
        <v>224</v>
      </c>
      <c r="O551" s="98" t="s">
        <v>3476</v>
      </c>
      <c r="P551" s="98" t="s">
        <v>329</v>
      </c>
      <c r="Q551" s="98" t="s">
        <v>3477</v>
      </c>
      <c r="R551" s="98" t="s">
        <v>3478</v>
      </c>
      <c r="S551" s="98" t="s">
        <v>3509</v>
      </c>
      <c r="T551" s="98" t="s">
        <v>376</v>
      </c>
      <c r="U551" s="98" t="s">
        <v>332</v>
      </c>
      <c r="V551" s="98" t="s">
        <v>298</v>
      </c>
      <c r="W551" s="98" t="s">
        <v>299</v>
      </c>
      <c r="X551" s="98" t="s">
        <v>3510</v>
      </c>
      <c r="Y551" s="98" t="s">
        <v>3511</v>
      </c>
      <c r="Z551" s="101" t="s">
        <v>302</v>
      </c>
      <c r="AA551" s="102" t="n">
        <v>1047</v>
      </c>
      <c r="AB551" s="99" t="n">
        <v>300</v>
      </c>
      <c r="AC551" s="99" t="n">
        <v>174</v>
      </c>
      <c r="AD551" s="99" t="n">
        <v>19105</v>
      </c>
      <c r="AE551" s="98" t="s">
        <v>283</v>
      </c>
      <c r="AF551" s="98" t="s">
        <v>283</v>
      </c>
      <c r="AG551" s="98" t="s">
        <v>283</v>
      </c>
      <c r="AH551" s="98" t="s">
        <v>283</v>
      </c>
      <c r="AI551" s="99" t="n">
        <v>0</v>
      </c>
      <c r="AJ551" s="99" t="n">
        <v>0</v>
      </c>
      <c r="AK551" s="99" t="n">
        <v>0</v>
      </c>
      <c r="AL551" s="99" t="n">
        <v>0</v>
      </c>
      <c r="AM551" s="99" t="n">
        <v>0</v>
      </c>
      <c r="AN551" s="98"/>
      <c r="AO551" s="98"/>
      <c r="AP551" s="98"/>
      <c r="AQ551" s="98"/>
      <c r="AR551" s="98"/>
    </row>
    <row r="552" customFormat="false" ht="15.75" hidden="false" customHeight="false" outlineLevel="0" collapsed="false">
      <c r="A552" s="93" t="s">
        <v>223</v>
      </c>
      <c r="B552" s="93"/>
      <c r="C552" s="93"/>
      <c r="D552" s="93"/>
      <c r="E552" s="93"/>
      <c r="F552" s="93"/>
      <c r="G552" s="93" t="s">
        <v>1222</v>
      </c>
      <c r="H552" s="93" t="s">
        <v>3443</v>
      </c>
      <c r="I552" s="93" t="s">
        <v>3444</v>
      </c>
      <c r="J552" s="93" t="s">
        <v>3445</v>
      </c>
      <c r="K552" s="93" t="s">
        <v>3446</v>
      </c>
      <c r="L552" s="93" t="s">
        <v>3447</v>
      </c>
      <c r="M552" s="93" t="s">
        <v>1553</v>
      </c>
      <c r="N552" s="93" t="s">
        <v>224</v>
      </c>
      <c r="O552" s="93" t="s">
        <v>3476</v>
      </c>
      <c r="P552" s="93" t="s">
        <v>329</v>
      </c>
      <c r="Q552" s="93" t="s">
        <v>3477</v>
      </c>
      <c r="R552" s="93" t="s">
        <v>3478</v>
      </c>
      <c r="S552" s="93" t="s">
        <v>3512</v>
      </c>
      <c r="T552" s="93" t="s">
        <v>376</v>
      </c>
      <c r="U552" s="93" t="s">
        <v>332</v>
      </c>
      <c r="V552" s="93" t="s">
        <v>298</v>
      </c>
      <c r="W552" s="93" t="s">
        <v>299</v>
      </c>
      <c r="X552" s="93" t="s">
        <v>3513</v>
      </c>
      <c r="Y552" s="93" t="s">
        <v>3514</v>
      </c>
      <c r="Z552" s="96" t="s">
        <v>302</v>
      </c>
      <c r="AA552" s="97" t="n">
        <v>1047</v>
      </c>
      <c r="AB552" s="94" t="n">
        <v>300</v>
      </c>
      <c r="AC552" s="94" t="n">
        <v>174</v>
      </c>
      <c r="AD552" s="94" t="n">
        <v>19106</v>
      </c>
      <c r="AE552" s="93" t="s">
        <v>283</v>
      </c>
      <c r="AF552" s="93" t="s">
        <v>283</v>
      </c>
      <c r="AG552" s="93" t="s">
        <v>283</v>
      </c>
      <c r="AH552" s="93" t="s">
        <v>283</v>
      </c>
      <c r="AI552" s="94" t="n">
        <v>0</v>
      </c>
      <c r="AJ552" s="94" t="n">
        <v>0</v>
      </c>
      <c r="AK552" s="94" t="n">
        <v>0</v>
      </c>
      <c r="AL552" s="94" t="n">
        <v>0</v>
      </c>
      <c r="AM552" s="94" t="n">
        <v>0</v>
      </c>
      <c r="AN552" s="93"/>
      <c r="AO552" s="93"/>
      <c r="AP552" s="93"/>
      <c r="AQ552" s="93"/>
      <c r="AR552" s="93"/>
    </row>
    <row r="553" customFormat="false" ht="15.75" hidden="false" customHeight="false" outlineLevel="0" collapsed="false">
      <c r="A553" s="98" t="s">
        <v>223</v>
      </c>
      <c r="B553" s="98"/>
      <c r="C553" s="98"/>
      <c r="D553" s="98"/>
      <c r="E553" s="98"/>
      <c r="F553" s="98"/>
      <c r="G553" s="98" t="s">
        <v>1222</v>
      </c>
      <c r="H553" s="98" t="s">
        <v>3443</v>
      </c>
      <c r="I553" s="98" t="s">
        <v>3444</v>
      </c>
      <c r="J553" s="98" t="s">
        <v>3445</v>
      </c>
      <c r="K553" s="98" t="s">
        <v>3446</v>
      </c>
      <c r="L553" s="98" t="s">
        <v>3447</v>
      </c>
      <c r="M553" s="98" t="s">
        <v>1553</v>
      </c>
      <c r="N553" s="98" t="s">
        <v>224</v>
      </c>
      <c r="O553" s="98" t="s">
        <v>3476</v>
      </c>
      <c r="P553" s="98" t="s">
        <v>329</v>
      </c>
      <c r="Q553" s="98" t="s">
        <v>3477</v>
      </c>
      <c r="R553" s="98" t="s">
        <v>3478</v>
      </c>
      <c r="S553" s="98" t="s">
        <v>3515</v>
      </c>
      <c r="T553" s="98" t="s">
        <v>376</v>
      </c>
      <c r="U553" s="98" t="s">
        <v>332</v>
      </c>
      <c r="V553" s="98" t="s">
        <v>298</v>
      </c>
      <c r="W553" s="98" t="s">
        <v>299</v>
      </c>
      <c r="X553" s="98" t="s">
        <v>3516</v>
      </c>
      <c r="Y553" s="98" t="s">
        <v>3517</v>
      </c>
      <c r="Z553" s="101" t="s">
        <v>302</v>
      </c>
      <c r="AA553" s="102" t="n">
        <v>1047</v>
      </c>
      <c r="AB553" s="99" t="n">
        <v>300</v>
      </c>
      <c r="AC553" s="99" t="n">
        <v>174</v>
      </c>
      <c r="AD553" s="99" t="n">
        <v>19107</v>
      </c>
      <c r="AE553" s="98" t="s">
        <v>283</v>
      </c>
      <c r="AF553" s="98" t="s">
        <v>283</v>
      </c>
      <c r="AG553" s="98" t="s">
        <v>283</v>
      </c>
      <c r="AH553" s="98" t="s">
        <v>283</v>
      </c>
      <c r="AI553" s="99" t="n">
        <v>0</v>
      </c>
      <c r="AJ553" s="99" t="n">
        <v>0</v>
      </c>
      <c r="AK553" s="99" t="n">
        <v>0</v>
      </c>
      <c r="AL553" s="99" t="n">
        <v>0</v>
      </c>
      <c r="AM553" s="99" t="n">
        <v>0</v>
      </c>
      <c r="AN553" s="98"/>
      <c r="AO553" s="98"/>
      <c r="AP553" s="98"/>
      <c r="AQ553" s="98"/>
      <c r="AR553" s="98"/>
    </row>
    <row r="554" customFormat="false" ht="15.75" hidden="false" customHeight="false" outlineLevel="0" collapsed="false">
      <c r="A554" s="93" t="s">
        <v>223</v>
      </c>
      <c r="B554" s="93"/>
      <c r="C554" s="93"/>
      <c r="D554" s="93"/>
      <c r="E554" s="93"/>
      <c r="F554" s="93"/>
      <c r="G554" s="93" t="s">
        <v>1222</v>
      </c>
      <c r="H554" s="93" t="s">
        <v>3443</v>
      </c>
      <c r="I554" s="93" t="s">
        <v>3444</v>
      </c>
      <c r="J554" s="93" t="s">
        <v>3445</v>
      </c>
      <c r="K554" s="93" t="s">
        <v>3446</v>
      </c>
      <c r="L554" s="93" t="s">
        <v>3447</v>
      </c>
      <c r="M554" s="93" t="s">
        <v>1553</v>
      </c>
      <c r="N554" s="93" t="s">
        <v>224</v>
      </c>
      <c r="O554" s="93" t="s">
        <v>3518</v>
      </c>
      <c r="P554" s="93" t="s">
        <v>292</v>
      </c>
      <c r="Q554" s="93" t="s">
        <v>3477</v>
      </c>
      <c r="R554" s="93" t="s">
        <v>3519</v>
      </c>
      <c r="S554" s="93" t="s">
        <v>3520</v>
      </c>
      <c r="T554" s="93" t="s">
        <v>376</v>
      </c>
      <c r="U554" s="93" t="s">
        <v>332</v>
      </c>
      <c r="V554" s="93" t="s">
        <v>298</v>
      </c>
      <c r="W554" s="93" t="s">
        <v>299</v>
      </c>
      <c r="X554" s="93" t="s">
        <v>3521</v>
      </c>
      <c r="Y554" s="93" t="s">
        <v>3522</v>
      </c>
      <c r="Z554" s="96" t="s">
        <v>302</v>
      </c>
      <c r="AA554" s="97" t="n">
        <v>1047</v>
      </c>
      <c r="AB554" s="94" t="n">
        <v>300</v>
      </c>
      <c r="AC554" s="94" t="n">
        <v>175</v>
      </c>
      <c r="AD554" s="94" t="n">
        <v>12137</v>
      </c>
      <c r="AE554" s="93" t="s">
        <v>283</v>
      </c>
      <c r="AF554" s="93" t="s">
        <v>283</v>
      </c>
      <c r="AG554" s="93" t="s">
        <v>283</v>
      </c>
      <c r="AH554" s="93" t="s">
        <v>283</v>
      </c>
      <c r="AI554" s="94" t="n">
        <v>0</v>
      </c>
      <c r="AJ554" s="94" t="n">
        <v>0</v>
      </c>
      <c r="AK554" s="94" t="n">
        <v>0</v>
      </c>
      <c r="AL554" s="94" t="n">
        <v>0</v>
      </c>
      <c r="AM554" s="94" t="n">
        <v>0</v>
      </c>
      <c r="AN554" s="93"/>
      <c r="AO554" s="93"/>
      <c r="AP554" s="93"/>
      <c r="AQ554" s="93"/>
      <c r="AR554" s="93"/>
    </row>
    <row r="555" customFormat="false" ht="15.75" hidden="false" customHeight="false" outlineLevel="0" collapsed="false">
      <c r="A555" s="98" t="s">
        <v>223</v>
      </c>
      <c r="B555" s="99" t="n">
        <v>3149</v>
      </c>
      <c r="C555" s="98" t="s">
        <v>3523</v>
      </c>
      <c r="D555" s="98" t="s">
        <v>1533</v>
      </c>
      <c r="E555" s="98" t="s">
        <v>1533</v>
      </c>
      <c r="F555" s="98" t="s">
        <v>283</v>
      </c>
      <c r="G555" s="98" t="s">
        <v>1222</v>
      </c>
      <c r="H555" s="98" t="s">
        <v>3443</v>
      </c>
      <c r="I555" s="98" t="s">
        <v>3444</v>
      </c>
      <c r="J555" s="98" t="s">
        <v>3445</v>
      </c>
      <c r="K555" s="98" t="s">
        <v>3446</v>
      </c>
      <c r="L555" s="98" t="s">
        <v>3447</v>
      </c>
      <c r="M555" s="98" t="s">
        <v>1553</v>
      </c>
      <c r="N555" s="98" t="s">
        <v>224</v>
      </c>
      <c r="O555" s="98" t="s">
        <v>3518</v>
      </c>
      <c r="P555" s="98" t="s">
        <v>292</v>
      </c>
      <c r="Q555" s="98" t="s">
        <v>3477</v>
      </c>
      <c r="R555" s="98" t="s">
        <v>3519</v>
      </c>
      <c r="S555" s="98" t="s">
        <v>3524</v>
      </c>
      <c r="T555" s="98" t="s">
        <v>376</v>
      </c>
      <c r="U555" s="98" t="s">
        <v>297</v>
      </c>
      <c r="V555" s="98" t="s">
        <v>599</v>
      </c>
      <c r="W555" s="98" t="s">
        <v>299</v>
      </c>
      <c r="X555" s="98" t="s">
        <v>3525</v>
      </c>
      <c r="Y555" s="98" t="s">
        <v>3526</v>
      </c>
      <c r="Z555" s="101" t="s">
        <v>302</v>
      </c>
      <c r="AA555" s="102" t="n">
        <v>1047</v>
      </c>
      <c r="AB555" s="99" t="n">
        <v>300</v>
      </c>
      <c r="AC555" s="99" t="n">
        <v>175</v>
      </c>
      <c r="AD555" s="99" t="n">
        <v>13620</v>
      </c>
      <c r="AE555" s="98" t="s">
        <v>283</v>
      </c>
      <c r="AF555" s="98" t="s">
        <v>283</v>
      </c>
      <c r="AG555" s="98" t="s">
        <v>283</v>
      </c>
      <c r="AH555" s="98" t="s">
        <v>764</v>
      </c>
      <c r="AI555" s="99" t="n">
        <v>0</v>
      </c>
      <c r="AJ555" s="99" t="n">
        <v>0</v>
      </c>
      <c r="AK555" s="99" t="n">
        <v>0</v>
      </c>
      <c r="AL555" s="99" t="n">
        <v>1</v>
      </c>
      <c r="AM555" s="99" t="n">
        <v>1</v>
      </c>
      <c r="AN555" s="98"/>
      <c r="AO555" s="98"/>
      <c r="AP555" s="98"/>
      <c r="AQ555" s="98"/>
      <c r="AR555" s="98"/>
    </row>
    <row r="556" customFormat="false" ht="15.75" hidden="false" customHeight="false" outlineLevel="0" collapsed="false">
      <c r="A556" s="93" t="s">
        <v>223</v>
      </c>
      <c r="B556" s="94" t="n">
        <v>3150</v>
      </c>
      <c r="C556" s="93" t="s">
        <v>3527</v>
      </c>
      <c r="D556" s="95" t="s">
        <v>281</v>
      </c>
      <c r="E556" s="93" t="s">
        <v>3528</v>
      </c>
      <c r="F556" s="93" t="s">
        <v>283</v>
      </c>
      <c r="G556" s="93" t="s">
        <v>1222</v>
      </c>
      <c r="H556" s="93" t="s">
        <v>3443</v>
      </c>
      <c r="I556" s="93" t="s">
        <v>3444</v>
      </c>
      <c r="J556" s="93" t="s">
        <v>3445</v>
      </c>
      <c r="K556" s="93" t="s">
        <v>3446</v>
      </c>
      <c r="L556" s="93" t="s">
        <v>3447</v>
      </c>
      <c r="M556" s="93" t="s">
        <v>1553</v>
      </c>
      <c r="N556" s="93" t="s">
        <v>224</v>
      </c>
      <c r="O556" s="93" t="s">
        <v>3529</v>
      </c>
      <c r="P556" s="93" t="s">
        <v>292</v>
      </c>
      <c r="Q556" s="93" t="s">
        <v>3477</v>
      </c>
      <c r="R556" s="93" t="s">
        <v>3530</v>
      </c>
      <c r="S556" s="93" t="s">
        <v>3531</v>
      </c>
      <c r="T556" s="93" t="s">
        <v>296</v>
      </c>
      <c r="U556" s="93" t="s">
        <v>297</v>
      </c>
      <c r="V556" s="93" t="s">
        <v>298</v>
      </c>
      <c r="W556" s="93" t="s">
        <v>386</v>
      </c>
      <c r="X556" s="93" t="s">
        <v>3532</v>
      </c>
      <c r="Y556" s="93" t="s">
        <v>3533</v>
      </c>
      <c r="Z556" s="96" t="s">
        <v>302</v>
      </c>
      <c r="AA556" s="97" t="n">
        <v>1047</v>
      </c>
      <c r="AB556" s="94" t="n">
        <v>300</v>
      </c>
      <c r="AC556" s="94" t="n">
        <v>176</v>
      </c>
      <c r="AD556" s="94" t="n">
        <v>18504</v>
      </c>
      <c r="AE556" s="93" t="s">
        <v>2893</v>
      </c>
      <c r="AF556" s="93" t="s">
        <v>2893</v>
      </c>
      <c r="AG556" s="93" t="s">
        <v>283</v>
      </c>
      <c r="AH556" s="93" t="s">
        <v>283</v>
      </c>
      <c r="AI556" s="94" t="n">
        <v>1</v>
      </c>
      <c r="AJ556" s="94" t="n">
        <v>0</v>
      </c>
      <c r="AK556" s="94" t="n">
        <v>0</v>
      </c>
      <c r="AL556" s="94" t="n">
        <v>0</v>
      </c>
      <c r="AM556" s="94" t="n">
        <v>1</v>
      </c>
      <c r="AN556" s="93"/>
      <c r="AO556" s="93"/>
      <c r="AP556" s="93"/>
      <c r="AQ556" s="93"/>
      <c r="AR556" s="93"/>
    </row>
    <row r="557" customFormat="false" ht="15.75" hidden="false" customHeight="false" outlineLevel="0" collapsed="false">
      <c r="A557" s="98" t="s">
        <v>193</v>
      </c>
      <c r="B557" s="99" t="n">
        <v>3119</v>
      </c>
      <c r="C557" s="98" t="s">
        <v>1287</v>
      </c>
      <c r="D557" s="100" t="s">
        <v>281</v>
      </c>
      <c r="E557" s="98" t="s">
        <v>3534</v>
      </c>
      <c r="F557" s="98" t="s">
        <v>3535</v>
      </c>
      <c r="G557" s="98" t="s">
        <v>1222</v>
      </c>
      <c r="H557" s="98" t="s">
        <v>3443</v>
      </c>
      <c r="I557" s="98" t="s">
        <v>3444</v>
      </c>
      <c r="J557" s="98" t="s">
        <v>3445</v>
      </c>
      <c r="K557" s="98" t="s">
        <v>3446</v>
      </c>
      <c r="L557" s="98" t="s">
        <v>3447</v>
      </c>
      <c r="M557" s="98" t="s">
        <v>1553</v>
      </c>
      <c r="N557" s="98" t="s">
        <v>194</v>
      </c>
      <c r="O557" s="98" t="s">
        <v>3536</v>
      </c>
      <c r="P557" s="98" t="s">
        <v>329</v>
      </c>
      <c r="Q557" s="98" t="s">
        <v>3537</v>
      </c>
      <c r="R557" s="98" t="s">
        <v>3538</v>
      </c>
      <c r="S557" s="98" t="s">
        <v>3539</v>
      </c>
      <c r="T557" s="98" t="s">
        <v>376</v>
      </c>
      <c r="U557" s="98" t="s">
        <v>297</v>
      </c>
      <c r="V557" s="98" t="s">
        <v>298</v>
      </c>
      <c r="W557" s="98" t="s">
        <v>299</v>
      </c>
      <c r="X557" s="98" t="s">
        <v>3540</v>
      </c>
      <c r="Y557" s="98" t="s">
        <v>3541</v>
      </c>
      <c r="Z557" s="101" t="s">
        <v>302</v>
      </c>
      <c r="AA557" s="102" t="n">
        <v>1047</v>
      </c>
      <c r="AB557" s="99" t="n">
        <v>1200</v>
      </c>
      <c r="AC557" s="99" t="n">
        <v>162</v>
      </c>
      <c r="AD557" s="99" t="n">
        <v>10897</v>
      </c>
      <c r="AE557" s="98" t="s">
        <v>3542</v>
      </c>
      <c r="AF557" s="98" t="s">
        <v>3543</v>
      </c>
      <c r="AG557" s="98" t="s">
        <v>3544</v>
      </c>
      <c r="AH557" s="98" t="s">
        <v>3545</v>
      </c>
      <c r="AI557" s="99" t="n">
        <v>15</v>
      </c>
      <c r="AJ557" s="99" t="n">
        <v>17</v>
      </c>
      <c r="AK557" s="99" t="n">
        <v>19</v>
      </c>
      <c r="AL557" s="99" t="n">
        <v>20</v>
      </c>
      <c r="AM557" s="99" t="n">
        <v>71</v>
      </c>
      <c r="AN557" s="98" t="s">
        <v>3546</v>
      </c>
      <c r="AO557" s="98" t="s">
        <v>283</v>
      </c>
      <c r="AP557" s="98" t="s">
        <v>3547</v>
      </c>
      <c r="AQ557" s="98" t="s">
        <v>283</v>
      </c>
      <c r="AR557" s="99" t="n">
        <v>10</v>
      </c>
    </row>
    <row r="558" customFormat="false" ht="15.75" hidden="false" customHeight="false" outlineLevel="0" collapsed="false">
      <c r="A558" s="93" t="s">
        <v>193</v>
      </c>
      <c r="B558" s="94" t="n">
        <v>3019</v>
      </c>
      <c r="C558" s="93" t="s">
        <v>3548</v>
      </c>
      <c r="D558" s="95" t="s">
        <v>281</v>
      </c>
      <c r="E558" s="93" t="s">
        <v>3549</v>
      </c>
      <c r="F558" s="93" t="s">
        <v>3550</v>
      </c>
      <c r="G558" s="93" t="s">
        <v>1222</v>
      </c>
      <c r="H558" s="93" t="s">
        <v>3443</v>
      </c>
      <c r="I558" s="93" t="s">
        <v>3444</v>
      </c>
      <c r="J558" s="93" t="s">
        <v>3445</v>
      </c>
      <c r="K558" s="93" t="s">
        <v>3446</v>
      </c>
      <c r="L558" s="93" t="s">
        <v>3447</v>
      </c>
      <c r="M558" s="93" t="s">
        <v>1553</v>
      </c>
      <c r="N558" s="93" t="s">
        <v>194</v>
      </c>
      <c r="O558" s="93" t="s">
        <v>3536</v>
      </c>
      <c r="P558" s="93" t="s">
        <v>329</v>
      </c>
      <c r="Q558" s="93" t="s">
        <v>3537</v>
      </c>
      <c r="R558" s="93" t="s">
        <v>3538</v>
      </c>
      <c r="S558" s="93" t="s">
        <v>3551</v>
      </c>
      <c r="T558" s="93" t="s">
        <v>376</v>
      </c>
      <c r="U558" s="93" t="s">
        <v>297</v>
      </c>
      <c r="V558" s="93" t="s">
        <v>298</v>
      </c>
      <c r="W558" s="93" t="s">
        <v>299</v>
      </c>
      <c r="X558" s="93" t="s">
        <v>3552</v>
      </c>
      <c r="Y558" s="93" t="s">
        <v>3541</v>
      </c>
      <c r="Z558" s="96" t="s">
        <v>302</v>
      </c>
      <c r="AA558" s="97" t="n">
        <v>1047</v>
      </c>
      <c r="AB558" s="94" t="n">
        <v>1200</v>
      </c>
      <c r="AC558" s="94" t="n">
        <v>162</v>
      </c>
      <c r="AD558" s="94" t="n">
        <v>10898</v>
      </c>
      <c r="AE558" s="93" t="s">
        <v>3542</v>
      </c>
      <c r="AF558" s="93" t="s">
        <v>3543</v>
      </c>
      <c r="AG558" s="93" t="s">
        <v>3544</v>
      </c>
      <c r="AH558" s="93" t="s">
        <v>3545</v>
      </c>
      <c r="AI558" s="94" t="n">
        <v>15</v>
      </c>
      <c r="AJ558" s="94" t="n">
        <v>17</v>
      </c>
      <c r="AK558" s="94" t="n">
        <v>19</v>
      </c>
      <c r="AL558" s="94" t="n">
        <v>20</v>
      </c>
      <c r="AM558" s="94" t="n">
        <v>71</v>
      </c>
      <c r="AN558" s="93" t="s">
        <v>3550</v>
      </c>
      <c r="AO558" s="93" t="s">
        <v>283</v>
      </c>
      <c r="AP558" s="93" t="s">
        <v>3553</v>
      </c>
      <c r="AQ558" s="93" t="s">
        <v>283</v>
      </c>
      <c r="AR558" s="94" t="n">
        <v>8</v>
      </c>
    </row>
    <row r="559" customFormat="false" ht="15.75" hidden="false" customHeight="false" outlineLevel="0" collapsed="false">
      <c r="A559" s="98" t="s">
        <v>123</v>
      </c>
      <c r="B559" s="99" t="n">
        <v>2470</v>
      </c>
      <c r="C559" s="98" t="s">
        <v>3554</v>
      </c>
      <c r="D559" s="100" t="s">
        <v>281</v>
      </c>
      <c r="E559" s="98" t="s">
        <v>3555</v>
      </c>
      <c r="F559" s="98" t="s">
        <v>3556</v>
      </c>
      <c r="G559" s="98" t="s">
        <v>1222</v>
      </c>
      <c r="H559" s="98" t="s">
        <v>3443</v>
      </c>
      <c r="I559" s="98" t="s">
        <v>3444</v>
      </c>
      <c r="J559" s="98" t="s">
        <v>3445</v>
      </c>
      <c r="K559" s="98" t="s">
        <v>3446</v>
      </c>
      <c r="L559" s="98" t="s">
        <v>3447</v>
      </c>
      <c r="M559" s="98" t="s">
        <v>1553</v>
      </c>
      <c r="N559" s="98" t="s">
        <v>3557</v>
      </c>
      <c r="O559" s="98" t="s">
        <v>3558</v>
      </c>
      <c r="P559" s="98" t="s">
        <v>329</v>
      </c>
      <c r="Q559" s="98" t="s">
        <v>3559</v>
      </c>
      <c r="R559" s="98" t="s">
        <v>3560</v>
      </c>
      <c r="S559" s="98" t="s">
        <v>3561</v>
      </c>
      <c r="T559" s="98" t="s">
        <v>376</v>
      </c>
      <c r="U559" s="98" t="s">
        <v>297</v>
      </c>
      <c r="V559" s="98" t="s">
        <v>298</v>
      </c>
      <c r="W559" s="98" t="s">
        <v>299</v>
      </c>
      <c r="X559" s="98" t="s">
        <v>3562</v>
      </c>
      <c r="Y559" s="98" t="s">
        <v>3563</v>
      </c>
      <c r="Z559" s="101" t="s">
        <v>302</v>
      </c>
      <c r="AA559" s="102" t="n">
        <v>1047</v>
      </c>
      <c r="AB559" s="99" t="n">
        <v>1261</v>
      </c>
      <c r="AC559" s="99" t="n">
        <v>163</v>
      </c>
      <c r="AD559" s="99" t="n">
        <v>18295</v>
      </c>
      <c r="AE559" s="98" t="s">
        <v>3564</v>
      </c>
      <c r="AF559" s="98" t="s">
        <v>1172</v>
      </c>
      <c r="AG559" s="98" t="s">
        <v>3565</v>
      </c>
      <c r="AH559" s="98" t="s">
        <v>3566</v>
      </c>
      <c r="AI559" s="99" t="n">
        <v>10</v>
      </c>
      <c r="AJ559" s="99" t="n">
        <v>10</v>
      </c>
      <c r="AK559" s="99" t="n">
        <v>10</v>
      </c>
      <c r="AL559" s="99" t="n">
        <v>10</v>
      </c>
      <c r="AM559" s="99" t="n">
        <v>10</v>
      </c>
      <c r="AN559" s="98" t="s">
        <v>3567</v>
      </c>
      <c r="AO559" s="98" t="s">
        <v>283</v>
      </c>
      <c r="AP559" s="98" t="s">
        <v>3568</v>
      </c>
      <c r="AQ559" s="98" t="s">
        <v>3569</v>
      </c>
      <c r="AR559" s="99" t="n">
        <v>1</v>
      </c>
    </row>
    <row r="560" customFormat="false" ht="15.75" hidden="false" customHeight="false" outlineLevel="0" collapsed="false">
      <c r="A560" s="93" t="s">
        <v>123</v>
      </c>
      <c r="B560" s="94" t="n">
        <v>2471</v>
      </c>
      <c r="C560" s="93" t="s">
        <v>3570</v>
      </c>
      <c r="D560" s="95" t="s">
        <v>281</v>
      </c>
      <c r="E560" s="93" t="s">
        <v>3571</v>
      </c>
      <c r="F560" s="93" t="s">
        <v>283</v>
      </c>
      <c r="G560" s="93" t="s">
        <v>1222</v>
      </c>
      <c r="H560" s="93" t="s">
        <v>3443</v>
      </c>
      <c r="I560" s="93" t="s">
        <v>3444</v>
      </c>
      <c r="J560" s="93" t="s">
        <v>3445</v>
      </c>
      <c r="K560" s="93" t="s">
        <v>3446</v>
      </c>
      <c r="L560" s="93" t="s">
        <v>3447</v>
      </c>
      <c r="M560" s="93" t="s">
        <v>1553</v>
      </c>
      <c r="N560" s="93" t="s">
        <v>3557</v>
      </c>
      <c r="O560" s="93" t="s">
        <v>3572</v>
      </c>
      <c r="P560" s="93" t="s">
        <v>329</v>
      </c>
      <c r="Q560" s="93" t="s">
        <v>3573</v>
      </c>
      <c r="R560" s="93" t="s">
        <v>3574</v>
      </c>
      <c r="S560" s="93" t="s">
        <v>3575</v>
      </c>
      <c r="T560" s="93" t="s">
        <v>376</v>
      </c>
      <c r="U560" s="93" t="s">
        <v>297</v>
      </c>
      <c r="V560" s="93" t="s">
        <v>298</v>
      </c>
      <c r="W560" s="93" t="s">
        <v>299</v>
      </c>
      <c r="X560" s="93" t="s">
        <v>3576</v>
      </c>
      <c r="Y560" s="93" t="s">
        <v>3577</v>
      </c>
      <c r="Z560" s="96" t="s">
        <v>302</v>
      </c>
      <c r="AA560" s="97" t="n">
        <v>1047</v>
      </c>
      <c r="AB560" s="94" t="n">
        <v>1261</v>
      </c>
      <c r="AC560" s="94" t="n">
        <v>164</v>
      </c>
      <c r="AD560" s="94" t="n">
        <v>18294</v>
      </c>
      <c r="AE560" s="93" t="s">
        <v>1803</v>
      </c>
      <c r="AF560" s="93" t="s">
        <v>1517</v>
      </c>
      <c r="AG560" s="93" t="s">
        <v>3578</v>
      </c>
      <c r="AH560" s="93" t="s">
        <v>3579</v>
      </c>
      <c r="AI560" s="94" t="n">
        <v>1</v>
      </c>
      <c r="AJ560" s="94" t="n">
        <v>1</v>
      </c>
      <c r="AK560" s="94" t="n">
        <v>1</v>
      </c>
      <c r="AL560" s="94" t="n">
        <v>1</v>
      </c>
      <c r="AM560" s="94" t="n">
        <v>1</v>
      </c>
      <c r="AN560" s="93"/>
      <c r="AO560" s="93"/>
      <c r="AP560" s="93"/>
      <c r="AQ560" s="93"/>
      <c r="AR560" s="93"/>
    </row>
    <row r="561" customFormat="false" ht="15.75" hidden="false" customHeight="false" outlineLevel="0" collapsed="false">
      <c r="A561" s="98" t="s">
        <v>123</v>
      </c>
      <c r="B561" s="98"/>
      <c r="C561" s="98"/>
      <c r="D561" s="98"/>
      <c r="E561" s="98"/>
      <c r="F561" s="98"/>
      <c r="G561" s="98" t="s">
        <v>1222</v>
      </c>
      <c r="H561" s="98" t="s">
        <v>3443</v>
      </c>
      <c r="I561" s="98" t="s">
        <v>3444</v>
      </c>
      <c r="J561" s="98" t="s">
        <v>3445</v>
      </c>
      <c r="K561" s="98" t="s">
        <v>3446</v>
      </c>
      <c r="L561" s="98" t="s">
        <v>3447</v>
      </c>
      <c r="M561" s="98" t="s">
        <v>1553</v>
      </c>
      <c r="N561" s="98" t="s">
        <v>3557</v>
      </c>
      <c r="O561" s="98" t="s">
        <v>3580</v>
      </c>
      <c r="P561" s="98" t="s">
        <v>292</v>
      </c>
      <c r="Q561" s="98" t="s">
        <v>3581</v>
      </c>
      <c r="R561" s="98" t="s">
        <v>3582</v>
      </c>
      <c r="S561" s="98" t="s">
        <v>3583</v>
      </c>
      <c r="T561" s="98" t="s">
        <v>376</v>
      </c>
      <c r="U561" s="98" t="s">
        <v>413</v>
      </c>
      <c r="V561" s="98" t="s">
        <v>298</v>
      </c>
      <c r="W561" s="98" t="s">
        <v>299</v>
      </c>
      <c r="X561" s="98" t="s">
        <v>3584</v>
      </c>
      <c r="Y561" s="98" t="s">
        <v>3585</v>
      </c>
      <c r="Z561" s="101" t="s">
        <v>302</v>
      </c>
      <c r="AA561" s="102" t="n">
        <v>1047</v>
      </c>
      <c r="AB561" s="99" t="n">
        <v>1261</v>
      </c>
      <c r="AC561" s="99" t="n">
        <v>165</v>
      </c>
      <c r="AD561" s="99" t="n">
        <v>18628</v>
      </c>
      <c r="AE561" s="98" t="s">
        <v>283</v>
      </c>
      <c r="AF561" s="98" t="s">
        <v>283</v>
      </c>
      <c r="AG561" s="98" t="s">
        <v>283</v>
      </c>
      <c r="AH561" s="98" t="s">
        <v>283</v>
      </c>
      <c r="AI561" s="99" t="n">
        <v>1</v>
      </c>
      <c r="AJ561" s="99" t="n">
        <v>1</v>
      </c>
      <c r="AK561" s="99" t="n">
        <v>1</v>
      </c>
      <c r="AL561" s="99" t="n">
        <v>1</v>
      </c>
      <c r="AM561" s="99" t="n">
        <v>1</v>
      </c>
      <c r="AN561" s="98"/>
      <c r="AO561" s="98"/>
      <c r="AP561" s="98"/>
      <c r="AQ561" s="98"/>
      <c r="AR561" s="98"/>
    </row>
    <row r="562" customFormat="false" ht="15.75" hidden="false" customHeight="false" outlineLevel="0" collapsed="false">
      <c r="A562" s="93" t="s">
        <v>123</v>
      </c>
      <c r="B562" s="93"/>
      <c r="C562" s="93"/>
      <c r="D562" s="93"/>
      <c r="E562" s="93"/>
      <c r="F562" s="93"/>
      <c r="G562" s="93" t="s">
        <v>1222</v>
      </c>
      <c r="H562" s="93" t="s">
        <v>3443</v>
      </c>
      <c r="I562" s="93" t="s">
        <v>3444</v>
      </c>
      <c r="J562" s="93" t="s">
        <v>3445</v>
      </c>
      <c r="K562" s="93" t="s">
        <v>3446</v>
      </c>
      <c r="L562" s="93" t="s">
        <v>3447</v>
      </c>
      <c r="M562" s="93" t="s">
        <v>1553</v>
      </c>
      <c r="N562" s="93" t="s">
        <v>3557</v>
      </c>
      <c r="O562" s="93" t="s">
        <v>3586</v>
      </c>
      <c r="P562" s="93" t="s">
        <v>329</v>
      </c>
      <c r="Q562" s="93" t="s">
        <v>3587</v>
      </c>
      <c r="R562" s="93" t="s">
        <v>3588</v>
      </c>
      <c r="S562" s="93" t="s">
        <v>3589</v>
      </c>
      <c r="T562" s="93" t="s">
        <v>376</v>
      </c>
      <c r="U562" s="93" t="s">
        <v>297</v>
      </c>
      <c r="V562" s="93" t="s">
        <v>298</v>
      </c>
      <c r="W562" s="93" t="s">
        <v>299</v>
      </c>
      <c r="X562" s="93" t="s">
        <v>3590</v>
      </c>
      <c r="Y562" s="93" t="s">
        <v>3591</v>
      </c>
      <c r="Z562" s="96" t="s">
        <v>302</v>
      </c>
      <c r="AA562" s="97" t="n">
        <v>1047</v>
      </c>
      <c r="AB562" s="94" t="n">
        <v>1261</v>
      </c>
      <c r="AC562" s="94" t="n">
        <v>166</v>
      </c>
      <c r="AD562" s="94" t="n">
        <v>18310</v>
      </c>
      <c r="AE562" s="93" t="s">
        <v>3592</v>
      </c>
      <c r="AF562" s="93" t="s">
        <v>3593</v>
      </c>
      <c r="AG562" s="93" t="s">
        <v>3594</v>
      </c>
      <c r="AH562" s="93" t="s">
        <v>3595</v>
      </c>
      <c r="AI562" s="94" t="n">
        <v>2514</v>
      </c>
      <c r="AJ562" s="94" t="n">
        <v>2640</v>
      </c>
      <c r="AK562" s="94" t="n">
        <v>2540</v>
      </c>
      <c r="AL562" s="94" t="n">
        <v>2745</v>
      </c>
      <c r="AM562" s="94" t="n">
        <v>2745</v>
      </c>
      <c r="AN562" s="93"/>
      <c r="AO562" s="93"/>
      <c r="AP562" s="93"/>
      <c r="AQ562" s="93"/>
      <c r="AR562" s="93"/>
    </row>
    <row r="563" customFormat="false" ht="15.75" hidden="false" customHeight="false" outlineLevel="0" collapsed="false">
      <c r="A563" s="98" t="s">
        <v>123</v>
      </c>
      <c r="B563" s="98"/>
      <c r="C563" s="98"/>
      <c r="D563" s="98"/>
      <c r="E563" s="98"/>
      <c r="F563" s="98"/>
      <c r="G563" s="98" t="s">
        <v>1222</v>
      </c>
      <c r="H563" s="98" t="s">
        <v>3443</v>
      </c>
      <c r="I563" s="98" t="s">
        <v>3444</v>
      </c>
      <c r="J563" s="98" t="s">
        <v>3445</v>
      </c>
      <c r="K563" s="98" t="s">
        <v>3446</v>
      </c>
      <c r="L563" s="98" t="s">
        <v>3447</v>
      </c>
      <c r="M563" s="98" t="s">
        <v>1553</v>
      </c>
      <c r="N563" s="98" t="s">
        <v>3557</v>
      </c>
      <c r="O563" s="98" t="s">
        <v>3596</v>
      </c>
      <c r="P563" s="98" t="s">
        <v>329</v>
      </c>
      <c r="Q563" s="98" t="s">
        <v>3597</v>
      </c>
      <c r="R563" s="98" t="s">
        <v>3598</v>
      </c>
      <c r="S563" s="98" t="s">
        <v>3599</v>
      </c>
      <c r="T563" s="98" t="s">
        <v>376</v>
      </c>
      <c r="U563" s="98" t="s">
        <v>297</v>
      </c>
      <c r="V563" s="98" t="s">
        <v>298</v>
      </c>
      <c r="W563" s="98" t="s">
        <v>299</v>
      </c>
      <c r="X563" s="98" t="s">
        <v>3600</v>
      </c>
      <c r="Y563" s="98" t="s">
        <v>3601</v>
      </c>
      <c r="Z563" s="101" t="s">
        <v>302</v>
      </c>
      <c r="AA563" s="102" t="n">
        <v>1047</v>
      </c>
      <c r="AB563" s="99" t="n">
        <v>1261</v>
      </c>
      <c r="AC563" s="99" t="n">
        <v>167</v>
      </c>
      <c r="AD563" s="99" t="n">
        <v>18629</v>
      </c>
      <c r="AE563" s="98" t="s">
        <v>3602</v>
      </c>
      <c r="AF563" s="98" t="s">
        <v>3603</v>
      </c>
      <c r="AG563" s="98" t="s">
        <v>3604</v>
      </c>
      <c r="AH563" s="98" t="s">
        <v>3605</v>
      </c>
      <c r="AI563" s="99" t="n">
        <v>3</v>
      </c>
      <c r="AJ563" s="99" t="n">
        <v>3</v>
      </c>
      <c r="AK563" s="99" t="n">
        <v>3</v>
      </c>
      <c r="AL563" s="99" t="n">
        <v>3</v>
      </c>
      <c r="AM563" s="99" t="n">
        <v>3</v>
      </c>
      <c r="AN563" s="98"/>
      <c r="AO563" s="98"/>
      <c r="AP563" s="98"/>
      <c r="AQ563" s="98"/>
      <c r="AR563" s="98"/>
    </row>
    <row r="564" customFormat="false" ht="15.75" hidden="false" customHeight="false" outlineLevel="0" collapsed="false">
      <c r="A564" s="93" t="s">
        <v>138</v>
      </c>
      <c r="B564" s="93"/>
      <c r="C564" s="93"/>
      <c r="D564" s="93"/>
      <c r="E564" s="93"/>
      <c r="F564" s="93"/>
      <c r="G564" s="93" t="s">
        <v>1222</v>
      </c>
      <c r="H564" s="93" t="s">
        <v>3443</v>
      </c>
      <c r="I564" s="93" t="s">
        <v>3444</v>
      </c>
      <c r="J564" s="93" t="s">
        <v>3445</v>
      </c>
      <c r="K564" s="93" t="s">
        <v>3446</v>
      </c>
      <c r="L564" s="93" t="s">
        <v>3447</v>
      </c>
      <c r="M564" s="93" t="s">
        <v>1553</v>
      </c>
      <c r="N564" s="93" t="s">
        <v>139</v>
      </c>
      <c r="O564" s="93" t="s">
        <v>3606</v>
      </c>
      <c r="P564" s="93" t="s">
        <v>329</v>
      </c>
      <c r="Q564" s="93" t="s">
        <v>3607</v>
      </c>
      <c r="R564" s="93" t="s">
        <v>3608</v>
      </c>
      <c r="S564" s="93" t="s">
        <v>3609</v>
      </c>
      <c r="T564" s="93" t="s">
        <v>376</v>
      </c>
      <c r="U564" s="93" t="s">
        <v>332</v>
      </c>
      <c r="V564" s="93" t="s">
        <v>599</v>
      </c>
      <c r="W564" s="93" t="s">
        <v>299</v>
      </c>
      <c r="X564" s="93" t="s">
        <v>3610</v>
      </c>
      <c r="Y564" s="93" t="s">
        <v>3611</v>
      </c>
      <c r="Z564" s="96" t="s">
        <v>302</v>
      </c>
      <c r="AA564" s="97" t="n">
        <v>1047</v>
      </c>
      <c r="AB564" s="94" t="n">
        <v>1500</v>
      </c>
      <c r="AC564" s="94" t="n">
        <v>168</v>
      </c>
      <c r="AD564" s="94" t="n">
        <v>9774</v>
      </c>
      <c r="AE564" s="93" t="s">
        <v>283</v>
      </c>
      <c r="AF564" s="93" t="s">
        <v>283</v>
      </c>
      <c r="AG564" s="93" t="s">
        <v>283</v>
      </c>
      <c r="AH564" s="93" t="s">
        <v>283</v>
      </c>
      <c r="AI564" s="94" t="n">
        <v>0</v>
      </c>
      <c r="AJ564" s="94" t="n">
        <v>0</v>
      </c>
      <c r="AK564" s="94" t="n">
        <v>0</v>
      </c>
      <c r="AL564" s="94" t="n">
        <v>0</v>
      </c>
      <c r="AM564" s="94" t="n">
        <v>0</v>
      </c>
      <c r="AN564" s="93" t="s">
        <v>283</v>
      </c>
      <c r="AO564" s="93" t="s">
        <v>283</v>
      </c>
      <c r="AP564" s="93" t="s">
        <v>283</v>
      </c>
      <c r="AQ564" s="93" t="s">
        <v>283</v>
      </c>
      <c r="AR564" s="94" t="n">
        <v>60</v>
      </c>
    </row>
    <row r="565" customFormat="false" ht="15.75" hidden="false" customHeight="false" outlineLevel="0" collapsed="false">
      <c r="A565" s="98" t="s">
        <v>138</v>
      </c>
      <c r="B565" s="99" t="n">
        <v>2330</v>
      </c>
      <c r="C565" s="98" t="s">
        <v>3612</v>
      </c>
      <c r="D565" s="100" t="s">
        <v>281</v>
      </c>
      <c r="E565" s="98" t="s">
        <v>1681</v>
      </c>
      <c r="F565" s="98" t="s">
        <v>3613</v>
      </c>
      <c r="G565" s="98" t="s">
        <v>1222</v>
      </c>
      <c r="H565" s="98" t="s">
        <v>3443</v>
      </c>
      <c r="I565" s="98" t="s">
        <v>3444</v>
      </c>
      <c r="J565" s="98" t="s">
        <v>3445</v>
      </c>
      <c r="K565" s="98" t="s">
        <v>3446</v>
      </c>
      <c r="L565" s="98" t="s">
        <v>3447</v>
      </c>
      <c r="M565" s="98" t="s">
        <v>1553</v>
      </c>
      <c r="N565" s="98" t="s">
        <v>139</v>
      </c>
      <c r="O565" s="98" t="s">
        <v>3606</v>
      </c>
      <c r="P565" s="98" t="s">
        <v>329</v>
      </c>
      <c r="Q565" s="98" t="s">
        <v>3607</v>
      </c>
      <c r="R565" s="98" t="s">
        <v>3608</v>
      </c>
      <c r="S565" s="98" t="s">
        <v>3614</v>
      </c>
      <c r="T565" s="98" t="s">
        <v>376</v>
      </c>
      <c r="U565" s="98" t="s">
        <v>297</v>
      </c>
      <c r="V565" s="98" t="s">
        <v>298</v>
      </c>
      <c r="W565" s="98" t="s">
        <v>299</v>
      </c>
      <c r="X565" s="98" t="s">
        <v>3615</v>
      </c>
      <c r="Y565" s="98" t="s">
        <v>3616</v>
      </c>
      <c r="Z565" s="101" t="s">
        <v>302</v>
      </c>
      <c r="AA565" s="102" t="n">
        <v>1047</v>
      </c>
      <c r="AB565" s="99" t="n">
        <v>1500</v>
      </c>
      <c r="AC565" s="99" t="n">
        <v>168</v>
      </c>
      <c r="AD565" s="99" t="n">
        <v>18032</v>
      </c>
      <c r="AE565" s="98" t="s">
        <v>3617</v>
      </c>
      <c r="AF565" s="98" t="s">
        <v>3618</v>
      </c>
      <c r="AG565" s="98" t="s">
        <v>3619</v>
      </c>
      <c r="AH565" s="98" t="s">
        <v>3620</v>
      </c>
      <c r="AI565" s="99" t="n">
        <v>5</v>
      </c>
      <c r="AJ565" s="99" t="n">
        <v>5</v>
      </c>
      <c r="AK565" s="99" t="n">
        <v>5</v>
      </c>
      <c r="AL565" s="99" t="n">
        <v>5</v>
      </c>
      <c r="AM565" s="99" t="n">
        <v>20</v>
      </c>
      <c r="AN565" s="98" t="s">
        <v>3613</v>
      </c>
      <c r="AO565" s="98" t="s">
        <v>283</v>
      </c>
      <c r="AP565" s="98" t="s">
        <v>3613</v>
      </c>
      <c r="AQ565" s="98" t="s">
        <v>283</v>
      </c>
      <c r="AR565" s="99" t="n">
        <v>0</v>
      </c>
    </row>
    <row r="566" customFormat="false" ht="15.75" hidden="false" customHeight="false" outlineLevel="0" collapsed="false">
      <c r="A566" s="93" t="s">
        <v>138</v>
      </c>
      <c r="B566" s="93"/>
      <c r="C566" s="93"/>
      <c r="D566" s="93"/>
      <c r="E566" s="93"/>
      <c r="F566" s="93"/>
      <c r="G566" s="93" t="s">
        <v>1222</v>
      </c>
      <c r="H566" s="93" t="s">
        <v>3443</v>
      </c>
      <c r="I566" s="93" t="s">
        <v>3444</v>
      </c>
      <c r="J566" s="93" t="s">
        <v>3445</v>
      </c>
      <c r="K566" s="93" t="s">
        <v>3446</v>
      </c>
      <c r="L566" s="93" t="s">
        <v>3447</v>
      </c>
      <c r="M566" s="93" t="s">
        <v>1553</v>
      </c>
      <c r="N566" s="93" t="s">
        <v>139</v>
      </c>
      <c r="O566" s="93" t="s">
        <v>3606</v>
      </c>
      <c r="P566" s="93" t="s">
        <v>329</v>
      </c>
      <c r="Q566" s="93" t="s">
        <v>3607</v>
      </c>
      <c r="R566" s="93" t="s">
        <v>3608</v>
      </c>
      <c r="S566" s="93" t="s">
        <v>3621</v>
      </c>
      <c r="T566" s="93" t="s">
        <v>296</v>
      </c>
      <c r="U566" s="93" t="s">
        <v>332</v>
      </c>
      <c r="V566" s="93" t="s">
        <v>298</v>
      </c>
      <c r="W566" s="93" t="s">
        <v>299</v>
      </c>
      <c r="X566" s="93" t="s">
        <v>3622</v>
      </c>
      <c r="Y566" s="93" t="s">
        <v>3623</v>
      </c>
      <c r="Z566" s="96" t="s">
        <v>302</v>
      </c>
      <c r="AA566" s="97" t="n">
        <v>1047</v>
      </c>
      <c r="AB566" s="94" t="n">
        <v>1500</v>
      </c>
      <c r="AC566" s="94" t="n">
        <v>168</v>
      </c>
      <c r="AD566" s="94" t="n">
        <v>18076</v>
      </c>
      <c r="AE566" s="93" t="s">
        <v>283</v>
      </c>
      <c r="AF566" s="93" t="s">
        <v>283</v>
      </c>
      <c r="AG566" s="93" t="s">
        <v>283</v>
      </c>
      <c r="AH566" s="93" t="s">
        <v>283</v>
      </c>
      <c r="AI566" s="94" t="n">
        <v>0</v>
      </c>
      <c r="AJ566" s="94" t="n">
        <v>0</v>
      </c>
      <c r="AK566" s="94" t="n">
        <v>0</v>
      </c>
      <c r="AL566" s="94" t="n">
        <v>0</v>
      </c>
      <c r="AM566" s="94" t="n">
        <v>0</v>
      </c>
      <c r="AN566" s="93" t="s">
        <v>283</v>
      </c>
      <c r="AO566" s="93" t="s">
        <v>283</v>
      </c>
      <c r="AP566" s="93" t="s">
        <v>283</v>
      </c>
      <c r="AQ566" s="93" t="s">
        <v>283</v>
      </c>
      <c r="AR566" s="94" t="n">
        <v>5</v>
      </c>
    </row>
    <row r="567" customFormat="false" ht="15.75" hidden="false" customHeight="false" outlineLevel="0" collapsed="false">
      <c r="A567" s="98" t="s">
        <v>138</v>
      </c>
      <c r="B567" s="98"/>
      <c r="C567" s="98"/>
      <c r="D567" s="98"/>
      <c r="E567" s="98"/>
      <c r="F567" s="98"/>
      <c r="G567" s="98" t="s">
        <v>1222</v>
      </c>
      <c r="H567" s="98" t="s">
        <v>3443</v>
      </c>
      <c r="I567" s="98" t="s">
        <v>3444</v>
      </c>
      <c r="J567" s="98" t="s">
        <v>3445</v>
      </c>
      <c r="K567" s="98" t="s">
        <v>3446</v>
      </c>
      <c r="L567" s="98" t="s">
        <v>3447</v>
      </c>
      <c r="M567" s="98" t="s">
        <v>1553</v>
      </c>
      <c r="N567" s="98" t="s">
        <v>139</v>
      </c>
      <c r="O567" s="98" t="s">
        <v>3606</v>
      </c>
      <c r="P567" s="98" t="s">
        <v>329</v>
      </c>
      <c r="Q567" s="98" t="s">
        <v>3607</v>
      </c>
      <c r="R567" s="98" t="s">
        <v>3608</v>
      </c>
      <c r="S567" s="98" t="s">
        <v>3624</v>
      </c>
      <c r="T567" s="98" t="s">
        <v>376</v>
      </c>
      <c r="U567" s="98" t="s">
        <v>332</v>
      </c>
      <c r="V567" s="98" t="s">
        <v>298</v>
      </c>
      <c r="W567" s="98" t="s">
        <v>299</v>
      </c>
      <c r="X567" s="98" t="s">
        <v>3625</v>
      </c>
      <c r="Y567" s="98" t="s">
        <v>3626</v>
      </c>
      <c r="Z567" s="101" t="s">
        <v>302</v>
      </c>
      <c r="AA567" s="102" t="n">
        <v>1047</v>
      </c>
      <c r="AB567" s="99" t="n">
        <v>1500</v>
      </c>
      <c r="AC567" s="99" t="n">
        <v>168</v>
      </c>
      <c r="AD567" s="99" t="n">
        <v>18078</v>
      </c>
      <c r="AE567" s="98" t="s">
        <v>283</v>
      </c>
      <c r="AF567" s="98" t="s">
        <v>283</v>
      </c>
      <c r="AG567" s="98" t="s">
        <v>283</v>
      </c>
      <c r="AH567" s="98" t="s">
        <v>283</v>
      </c>
      <c r="AI567" s="99" t="n">
        <v>0</v>
      </c>
      <c r="AJ567" s="99" t="n">
        <v>0</v>
      </c>
      <c r="AK567" s="99" t="n">
        <v>0</v>
      </c>
      <c r="AL567" s="99" t="n">
        <v>0</v>
      </c>
      <c r="AM567" s="99" t="n">
        <v>0</v>
      </c>
      <c r="AN567" s="98" t="s">
        <v>283</v>
      </c>
      <c r="AO567" s="98" t="s">
        <v>283</v>
      </c>
      <c r="AP567" s="98" t="s">
        <v>283</v>
      </c>
      <c r="AQ567" s="98" t="s">
        <v>283</v>
      </c>
      <c r="AR567" s="99" t="n">
        <v>194</v>
      </c>
    </row>
    <row r="568" customFormat="false" ht="15.75" hidden="false" customHeight="false" outlineLevel="0" collapsed="false">
      <c r="A568" s="93" t="s">
        <v>138</v>
      </c>
      <c r="B568" s="93"/>
      <c r="C568" s="93"/>
      <c r="D568" s="93"/>
      <c r="E568" s="93"/>
      <c r="F568" s="93"/>
      <c r="G568" s="93" t="s">
        <v>1222</v>
      </c>
      <c r="H568" s="93" t="s">
        <v>3443</v>
      </c>
      <c r="I568" s="93" t="s">
        <v>3444</v>
      </c>
      <c r="J568" s="93" t="s">
        <v>3445</v>
      </c>
      <c r="K568" s="93" t="s">
        <v>3446</v>
      </c>
      <c r="L568" s="93" t="s">
        <v>3447</v>
      </c>
      <c r="M568" s="93" t="s">
        <v>1553</v>
      </c>
      <c r="N568" s="93" t="s">
        <v>139</v>
      </c>
      <c r="O568" s="93" t="s">
        <v>3606</v>
      </c>
      <c r="P568" s="93" t="s">
        <v>329</v>
      </c>
      <c r="Q568" s="93" t="s">
        <v>3607</v>
      </c>
      <c r="R568" s="93" t="s">
        <v>3608</v>
      </c>
      <c r="S568" s="93" t="s">
        <v>3627</v>
      </c>
      <c r="T568" s="93" t="s">
        <v>376</v>
      </c>
      <c r="U568" s="93" t="s">
        <v>332</v>
      </c>
      <c r="V568" s="93" t="s">
        <v>298</v>
      </c>
      <c r="W568" s="93" t="s">
        <v>299</v>
      </c>
      <c r="X568" s="93" t="s">
        <v>3628</v>
      </c>
      <c r="Y568" s="93" t="s">
        <v>3629</v>
      </c>
      <c r="Z568" s="96" t="s">
        <v>302</v>
      </c>
      <c r="AA568" s="97" t="n">
        <v>1047</v>
      </c>
      <c r="AB568" s="94" t="n">
        <v>1500</v>
      </c>
      <c r="AC568" s="94" t="n">
        <v>168</v>
      </c>
      <c r="AD568" s="94" t="n">
        <v>18079</v>
      </c>
      <c r="AE568" s="93" t="s">
        <v>283</v>
      </c>
      <c r="AF568" s="93" t="s">
        <v>283</v>
      </c>
      <c r="AG568" s="93" t="s">
        <v>283</v>
      </c>
      <c r="AH568" s="93" t="s">
        <v>283</v>
      </c>
      <c r="AI568" s="94" t="n">
        <v>0</v>
      </c>
      <c r="AJ568" s="94" t="n">
        <v>0</v>
      </c>
      <c r="AK568" s="94" t="n">
        <v>0</v>
      </c>
      <c r="AL568" s="94" t="n">
        <v>0</v>
      </c>
      <c r="AM568" s="94" t="n">
        <v>0</v>
      </c>
      <c r="AN568" s="93" t="s">
        <v>283</v>
      </c>
      <c r="AO568" s="93" t="s">
        <v>283</v>
      </c>
      <c r="AP568" s="93" t="s">
        <v>283</v>
      </c>
      <c r="AQ568" s="93" t="s">
        <v>283</v>
      </c>
      <c r="AR568" s="94" t="n">
        <v>119</v>
      </c>
    </row>
    <row r="569" customFormat="false" ht="15.75" hidden="false" customHeight="false" outlineLevel="0" collapsed="false">
      <c r="A569" s="98" t="s">
        <v>138</v>
      </c>
      <c r="B569" s="98"/>
      <c r="C569" s="98"/>
      <c r="D569" s="98"/>
      <c r="E569" s="98"/>
      <c r="F569" s="98"/>
      <c r="G569" s="98" t="s">
        <v>1222</v>
      </c>
      <c r="H569" s="98" t="s">
        <v>3443</v>
      </c>
      <c r="I569" s="98" t="s">
        <v>3444</v>
      </c>
      <c r="J569" s="98" t="s">
        <v>3445</v>
      </c>
      <c r="K569" s="98" t="s">
        <v>3446</v>
      </c>
      <c r="L569" s="98" t="s">
        <v>3447</v>
      </c>
      <c r="M569" s="98" t="s">
        <v>1553</v>
      </c>
      <c r="N569" s="98" t="s">
        <v>139</v>
      </c>
      <c r="O569" s="98" t="s">
        <v>3606</v>
      </c>
      <c r="P569" s="98" t="s">
        <v>329</v>
      </c>
      <c r="Q569" s="98" t="s">
        <v>3607</v>
      </c>
      <c r="R569" s="98" t="s">
        <v>3608</v>
      </c>
      <c r="S569" s="98" t="s">
        <v>3630</v>
      </c>
      <c r="T569" s="98" t="s">
        <v>376</v>
      </c>
      <c r="U569" s="98" t="s">
        <v>332</v>
      </c>
      <c r="V569" s="98" t="s">
        <v>298</v>
      </c>
      <c r="W569" s="98" t="s">
        <v>299</v>
      </c>
      <c r="X569" s="98" t="s">
        <v>3631</v>
      </c>
      <c r="Y569" s="98" t="s">
        <v>3632</v>
      </c>
      <c r="Z569" s="101" t="s">
        <v>302</v>
      </c>
      <c r="AA569" s="102" t="n">
        <v>1047</v>
      </c>
      <c r="AB569" s="99" t="n">
        <v>1500</v>
      </c>
      <c r="AC569" s="99" t="n">
        <v>168</v>
      </c>
      <c r="AD569" s="99" t="n">
        <v>18178</v>
      </c>
      <c r="AE569" s="98" t="s">
        <v>283</v>
      </c>
      <c r="AF569" s="98" t="s">
        <v>283</v>
      </c>
      <c r="AG569" s="98" t="s">
        <v>283</v>
      </c>
      <c r="AH569" s="98" t="s">
        <v>283</v>
      </c>
      <c r="AI569" s="99" t="n">
        <v>0</v>
      </c>
      <c r="AJ569" s="99" t="n">
        <v>0</v>
      </c>
      <c r="AK569" s="99" t="n">
        <v>0</v>
      </c>
      <c r="AL569" s="99" t="n">
        <v>0</v>
      </c>
      <c r="AM569" s="99" t="n">
        <v>0</v>
      </c>
      <c r="AN569" s="98" t="s">
        <v>283</v>
      </c>
      <c r="AO569" s="98" t="s">
        <v>283</v>
      </c>
      <c r="AP569" s="98" t="s">
        <v>283</v>
      </c>
      <c r="AQ569" s="98" t="s">
        <v>283</v>
      </c>
      <c r="AR569" s="99" t="n">
        <v>1</v>
      </c>
    </row>
    <row r="570" customFormat="false" ht="15.75" hidden="false" customHeight="false" outlineLevel="0" collapsed="false">
      <c r="A570" s="93" t="s">
        <v>138</v>
      </c>
      <c r="B570" s="93"/>
      <c r="C570" s="93"/>
      <c r="D570" s="93"/>
      <c r="E570" s="93"/>
      <c r="F570" s="93"/>
      <c r="G570" s="93" t="s">
        <v>1222</v>
      </c>
      <c r="H570" s="93" t="s">
        <v>3443</v>
      </c>
      <c r="I570" s="93" t="s">
        <v>3444</v>
      </c>
      <c r="J570" s="93" t="s">
        <v>3445</v>
      </c>
      <c r="K570" s="93" t="s">
        <v>3446</v>
      </c>
      <c r="L570" s="93" t="s">
        <v>3447</v>
      </c>
      <c r="M570" s="93" t="s">
        <v>1553</v>
      </c>
      <c r="N570" s="93" t="s">
        <v>139</v>
      </c>
      <c r="O570" s="93" t="s">
        <v>3606</v>
      </c>
      <c r="P570" s="93" t="s">
        <v>329</v>
      </c>
      <c r="Q570" s="93" t="s">
        <v>3607</v>
      </c>
      <c r="R570" s="93" t="s">
        <v>3608</v>
      </c>
      <c r="S570" s="93" t="s">
        <v>3633</v>
      </c>
      <c r="T570" s="93" t="s">
        <v>376</v>
      </c>
      <c r="U570" s="93" t="s">
        <v>332</v>
      </c>
      <c r="V570" s="93" t="s">
        <v>298</v>
      </c>
      <c r="W570" s="93" t="s">
        <v>299</v>
      </c>
      <c r="X570" s="93" t="s">
        <v>3634</v>
      </c>
      <c r="Y570" s="93" t="s">
        <v>3635</v>
      </c>
      <c r="Z570" s="96" t="s">
        <v>302</v>
      </c>
      <c r="AA570" s="97" t="n">
        <v>1047</v>
      </c>
      <c r="AB570" s="94" t="n">
        <v>1500</v>
      </c>
      <c r="AC570" s="94" t="n">
        <v>168</v>
      </c>
      <c r="AD570" s="94" t="n">
        <v>18207</v>
      </c>
      <c r="AE570" s="93" t="s">
        <v>283</v>
      </c>
      <c r="AF570" s="93" t="s">
        <v>283</v>
      </c>
      <c r="AG570" s="93" t="s">
        <v>283</v>
      </c>
      <c r="AH570" s="93" t="s">
        <v>283</v>
      </c>
      <c r="AI570" s="94" t="n">
        <v>0</v>
      </c>
      <c r="AJ570" s="94" t="n">
        <v>0</v>
      </c>
      <c r="AK570" s="94" t="n">
        <v>0</v>
      </c>
      <c r="AL570" s="94" t="n">
        <v>0</v>
      </c>
      <c r="AM570" s="94" t="n">
        <v>0</v>
      </c>
      <c r="AN570" s="93" t="s">
        <v>283</v>
      </c>
      <c r="AO570" s="93" t="s">
        <v>283</v>
      </c>
      <c r="AP570" s="93" t="s">
        <v>283</v>
      </c>
      <c r="AQ570" s="93" t="s">
        <v>283</v>
      </c>
      <c r="AR570" s="94" t="n">
        <v>2</v>
      </c>
    </row>
    <row r="571" customFormat="false" ht="15.75" hidden="false" customHeight="false" outlineLevel="0" collapsed="false">
      <c r="A571" s="98" t="s">
        <v>138</v>
      </c>
      <c r="B571" s="98"/>
      <c r="C571" s="98"/>
      <c r="D571" s="98"/>
      <c r="E571" s="98"/>
      <c r="F571" s="98"/>
      <c r="G571" s="98" t="s">
        <v>1222</v>
      </c>
      <c r="H571" s="98" t="s">
        <v>3443</v>
      </c>
      <c r="I571" s="98" t="s">
        <v>3444</v>
      </c>
      <c r="J571" s="98" t="s">
        <v>3445</v>
      </c>
      <c r="K571" s="98" t="s">
        <v>3446</v>
      </c>
      <c r="L571" s="98" t="s">
        <v>3447</v>
      </c>
      <c r="M571" s="98" t="s">
        <v>1553</v>
      </c>
      <c r="N571" s="98" t="s">
        <v>139</v>
      </c>
      <c r="O571" s="98" t="s">
        <v>3606</v>
      </c>
      <c r="P571" s="98" t="s">
        <v>329</v>
      </c>
      <c r="Q571" s="98" t="s">
        <v>3607</v>
      </c>
      <c r="R571" s="98" t="s">
        <v>3608</v>
      </c>
      <c r="S571" s="98" t="s">
        <v>3636</v>
      </c>
      <c r="T571" s="98" t="s">
        <v>376</v>
      </c>
      <c r="U571" s="98" t="s">
        <v>332</v>
      </c>
      <c r="V571" s="98" t="s">
        <v>298</v>
      </c>
      <c r="W571" s="98" t="s">
        <v>299</v>
      </c>
      <c r="X571" s="98" t="s">
        <v>3637</v>
      </c>
      <c r="Y571" s="98" t="s">
        <v>3638</v>
      </c>
      <c r="Z571" s="101" t="s">
        <v>302</v>
      </c>
      <c r="AA571" s="102" t="n">
        <v>1047</v>
      </c>
      <c r="AB571" s="99" t="n">
        <v>1500</v>
      </c>
      <c r="AC571" s="99" t="n">
        <v>168</v>
      </c>
      <c r="AD571" s="99" t="n">
        <v>18208</v>
      </c>
      <c r="AE571" s="98" t="s">
        <v>283</v>
      </c>
      <c r="AF571" s="98" t="s">
        <v>283</v>
      </c>
      <c r="AG571" s="98" t="s">
        <v>283</v>
      </c>
      <c r="AH571" s="98" t="s">
        <v>283</v>
      </c>
      <c r="AI571" s="99" t="n">
        <v>0</v>
      </c>
      <c r="AJ571" s="99" t="n">
        <v>0</v>
      </c>
      <c r="AK571" s="99" t="n">
        <v>0</v>
      </c>
      <c r="AL571" s="99" t="n">
        <v>0</v>
      </c>
      <c r="AM571" s="99" t="n">
        <v>0</v>
      </c>
      <c r="AN571" s="98" t="s">
        <v>283</v>
      </c>
      <c r="AO571" s="98" t="s">
        <v>283</v>
      </c>
      <c r="AP571" s="98" t="s">
        <v>283</v>
      </c>
      <c r="AQ571" s="98" t="s">
        <v>283</v>
      </c>
      <c r="AR571" s="99" t="n">
        <v>6</v>
      </c>
    </row>
    <row r="572" customFormat="false" ht="15.75" hidden="false" customHeight="false" outlineLevel="0" collapsed="false">
      <c r="A572" s="93" t="s">
        <v>138</v>
      </c>
      <c r="B572" s="93"/>
      <c r="C572" s="93"/>
      <c r="D572" s="93"/>
      <c r="E572" s="93"/>
      <c r="F572" s="93"/>
      <c r="G572" s="93" t="s">
        <v>1222</v>
      </c>
      <c r="H572" s="93" t="s">
        <v>3443</v>
      </c>
      <c r="I572" s="93" t="s">
        <v>3444</v>
      </c>
      <c r="J572" s="93" t="s">
        <v>3445</v>
      </c>
      <c r="K572" s="93" t="s">
        <v>3446</v>
      </c>
      <c r="L572" s="93" t="s">
        <v>3447</v>
      </c>
      <c r="M572" s="93" t="s">
        <v>1553</v>
      </c>
      <c r="N572" s="93" t="s">
        <v>139</v>
      </c>
      <c r="O572" s="93" t="s">
        <v>3606</v>
      </c>
      <c r="P572" s="93" t="s">
        <v>329</v>
      </c>
      <c r="Q572" s="93" t="s">
        <v>3607</v>
      </c>
      <c r="R572" s="93" t="s">
        <v>3608</v>
      </c>
      <c r="S572" s="93" t="s">
        <v>3639</v>
      </c>
      <c r="T572" s="93" t="s">
        <v>376</v>
      </c>
      <c r="U572" s="93" t="s">
        <v>332</v>
      </c>
      <c r="V572" s="93" t="s">
        <v>298</v>
      </c>
      <c r="W572" s="93" t="s">
        <v>299</v>
      </c>
      <c r="X572" s="93" t="s">
        <v>3640</v>
      </c>
      <c r="Y572" s="93" t="s">
        <v>3641</v>
      </c>
      <c r="Z572" s="96" t="s">
        <v>302</v>
      </c>
      <c r="AA572" s="97" t="n">
        <v>1047</v>
      </c>
      <c r="AB572" s="94" t="n">
        <v>1500</v>
      </c>
      <c r="AC572" s="94" t="n">
        <v>168</v>
      </c>
      <c r="AD572" s="94" t="n">
        <v>18209</v>
      </c>
      <c r="AE572" s="93" t="s">
        <v>283</v>
      </c>
      <c r="AF572" s="93" t="s">
        <v>283</v>
      </c>
      <c r="AG572" s="93" t="s">
        <v>283</v>
      </c>
      <c r="AH572" s="93" t="s">
        <v>283</v>
      </c>
      <c r="AI572" s="94" t="n">
        <v>0</v>
      </c>
      <c r="AJ572" s="94" t="n">
        <v>0</v>
      </c>
      <c r="AK572" s="94" t="n">
        <v>0</v>
      </c>
      <c r="AL572" s="94" t="n">
        <v>0</v>
      </c>
      <c r="AM572" s="94" t="n">
        <v>0</v>
      </c>
      <c r="AN572" s="93"/>
      <c r="AO572" s="93"/>
      <c r="AP572" s="93"/>
      <c r="AQ572" s="93"/>
      <c r="AR572" s="93"/>
    </row>
    <row r="573" customFormat="false" ht="15.75" hidden="false" customHeight="false" outlineLevel="0" collapsed="false">
      <c r="A573" s="98" t="s">
        <v>138</v>
      </c>
      <c r="B573" s="98"/>
      <c r="C573" s="98"/>
      <c r="D573" s="98"/>
      <c r="E573" s="98"/>
      <c r="F573" s="98"/>
      <c r="G573" s="98" t="s">
        <v>1222</v>
      </c>
      <c r="H573" s="98" t="s">
        <v>3443</v>
      </c>
      <c r="I573" s="98" t="s">
        <v>3444</v>
      </c>
      <c r="J573" s="98" t="s">
        <v>3445</v>
      </c>
      <c r="K573" s="98" t="s">
        <v>3446</v>
      </c>
      <c r="L573" s="98" t="s">
        <v>3447</v>
      </c>
      <c r="M573" s="98" t="s">
        <v>1553</v>
      </c>
      <c r="N573" s="98" t="s">
        <v>139</v>
      </c>
      <c r="O573" s="98" t="s">
        <v>3606</v>
      </c>
      <c r="P573" s="98" t="s">
        <v>329</v>
      </c>
      <c r="Q573" s="98" t="s">
        <v>3607</v>
      </c>
      <c r="R573" s="98" t="s">
        <v>3608</v>
      </c>
      <c r="S573" s="98" t="s">
        <v>3642</v>
      </c>
      <c r="T573" s="98" t="s">
        <v>376</v>
      </c>
      <c r="U573" s="98" t="s">
        <v>332</v>
      </c>
      <c r="V573" s="98" t="s">
        <v>298</v>
      </c>
      <c r="W573" s="98" t="s">
        <v>299</v>
      </c>
      <c r="X573" s="98" t="s">
        <v>3643</v>
      </c>
      <c r="Y573" s="98" t="s">
        <v>3644</v>
      </c>
      <c r="Z573" s="101" t="s">
        <v>302</v>
      </c>
      <c r="AA573" s="102" t="n">
        <v>1047</v>
      </c>
      <c r="AB573" s="99" t="n">
        <v>1500</v>
      </c>
      <c r="AC573" s="99" t="n">
        <v>168</v>
      </c>
      <c r="AD573" s="99" t="n">
        <v>18210</v>
      </c>
      <c r="AE573" s="98" t="s">
        <v>283</v>
      </c>
      <c r="AF573" s="98" t="s">
        <v>283</v>
      </c>
      <c r="AG573" s="98" t="s">
        <v>283</v>
      </c>
      <c r="AH573" s="98" t="s">
        <v>283</v>
      </c>
      <c r="AI573" s="99" t="n">
        <v>0</v>
      </c>
      <c r="AJ573" s="99" t="n">
        <v>0</v>
      </c>
      <c r="AK573" s="99" t="n">
        <v>0</v>
      </c>
      <c r="AL573" s="99" t="n">
        <v>0</v>
      </c>
      <c r="AM573" s="99" t="n">
        <v>0</v>
      </c>
      <c r="AN573" s="98" t="s">
        <v>283</v>
      </c>
      <c r="AO573" s="98" t="s">
        <v>283</v>
      </c>
      <c r="AP573" s="98" t="s">
        <v>283</v>
      </c>
      <c r="AQ573" s="98" t="s">
        <v>283</v>
      </c>
      <c r="AR573" s="99" t="n">
        <v>5</v>
      </c>
    </row>
    <row r="574" customFormat="false" ht="15.75" hidden="false" customHeight="false" outlineLevel="0" collapsed="false">
      <c r="A574" s="93" t="s">
        <v>138</v>
      </c>
      <c r="B574" s="93"/>
      <c r="C574" s="93"/>
      <c r="D574" s="93"/>
      <c r="E574" s="93"/>
      <c r="F574" s="93"/>
      <c r="G574" s="93" t="s">
        <v>1222</v>
      </c>
      <c r="H574" s="93" t="s">
        <v>3443</v>
      </c>
      <c r="I574" s="93" t="s">
        <v>3444</v>
      </c>
      <c r="J574" s="93" t="s">
        <v>3445</v>
      </c>
      <c r="K574" s="93" t="s">
        <v>3446</v>
      </c>
      <c r="L574" s="93" t="s">
        <v>3447</v>
      </c>
      <c r="M574" s="93" t="s">
        <v>1553</v>
      </c>
      <c r="N574" s="93" t="s">
        <v>139</v>
      </c>
      <c r="O574" s="93" t="s">
        <v>3606</v>
      </c>
      <c r="P574" s="93" t="s">
        <v>329</v>
      </c>
      <c r="Q574" s="93" t="s">
        <v>3607</v>
      </c>
      <c r="R574" s="93" t="s">
        <v>3608</v>
      </c>
      <c r="S574" s="93" t="s">
        <v>3645</v>
      </c>
      <c r="T574" s="93" t="s">
        <v>376</v>
      </c>
      <c r="U574" s="93" t="s">
        <v>332</v>
      </c>
      <c r="V574" s="93" t="s">
        <v>298</v>
      </c>
      <c r="W574" s="93" t="s">
        <v>299</v>
      </c>
      <c r="X574" s="93" t="s">
        <v>3646</v>
      </c>
      <c r="Y574" s="93" t="s">
        <v>3647</v>
      </c>
      <c r="Z574" s="96" t="s">
        <v>302</v>
      </c>
      <c r="AA574" s="97" t="n">
        <v>1047</v>
      </c>
      <c r="AB574" s="94" t="n">
        <v>1500</v>
      </c>
      <c r="AC574" s="94" t="n">
        <v>168</v>
      </c>
      <c r="AD574" s="94" t="n">
        <v>18286</v>
      </c>
      <c r="AE574" s="93" t="s">
        <v>283</v>
      </c>
      <c r="AF574" s="93" t="s">
        <v>283</v>
      </c>
      <c r="AG574" s="93" t="s">
        <v>283</v>
      </c>
      <c r="AH574" s="93" t="s">
        <v>283</v>
      </c>
      <c r="AI574" s="94" t="n">
        <v>0</v>
      </c>
      <c r="AJ574" s="94" t="n">
        <v>0</v>
      </c>
      <c r="AK574" s="94" t="n">
        <v>0</v>
      </c>
      <c r="AL574" s="94" t="n">
        <v>0</v>
      </c>
      <c r="AM574" s="94" t="n">
        <v>0</v>
      </c>
      <c r="AN574" s="93"/>
      <c r="AO574" s="93"/>
      <c r="AP574" s="93"/>
      <c r="AQ574" s="93"/>
      <c r="AR574" s="93"/>
    </row>
    <row r="575" customFormat="false" ht="15.75" hidden="false" customHeight="false" outlineLevel="0" collapsed="false">
      <c r="A575" s="98" t="s">
        <v>138</v>
      </c>
      <c r="B575" s="98"/>
      <c r="C575" s="98"/>
      <c r="D575" s="98"/>
      <c r="E575" s="98"/>
      <c r="F575" s="98"/>
      <c r="G575" s="98" t="s">
        <v>1222</v>
      </c>
      <c r="H575" s="98" t="s">
        <v>3443</v>
      </c>
      <c r="I575" s="98" t="s">
        <v>3444</v>
      </c>
      <c r="J575" s="98" t="s">
        <v>3445</v>
      </c>
      <c r="K575" s="98" t="s">
        <v>3446</v>
      </c>
      <c r="L575" s="98" t="s">
        <v>3447</v>
      </c>
      <c r="M575" s="98" t="s">
        <v>1553</v>
      </c>
      <c r="N575" s="98" t="s">
        <v>139</v>
      </c>
      <c r="O575" s="98" t="s">
        <v>3648</v>
      </c>
      <c r="P575" s="98" t="s">
        <v>329</v>
      </c>
      <c r="Q575" s="98" t="s">
        <v>3649</v>
      </c>
      <c r="R575" s="98" t="s">
        <v>3650</v>
      </c>
      <c r="S575" s="98" t="s">
        <v>3651</v>
      </c>
      <c r="T575" s="98" t="s">
        <v>376</v>
      </c>
      <c r="U575" s="98" t="s">
        <v>332</v>
      </c>
      <c r="V575" s="98" t="s">
        <v>599</v>
      </c>
      <c r="W575" s="98" t="s">
        <v>299</v>
      </c>
      <c r="X575" s="98" t="s">
        <v>3652</v>
      </c>
      <c r="Y575" s="98" t="s">
        <v>3653</v>
      </c>
      <c r="Z575" s="101" t="s">
        <v>302</v>
      </c>
      <c r="AA575" s="102" t="n">
        <v>1047</v>
      </c>
      <c r="AB575" s="99" t="n">
        <v>1500</v>
      </c>
      <c r="AC575" s="99" t="n">
        <v>169</v>
      </c>
      <c r="AD575" s="99" t="n">
        <v>9737</v>
      </c>
      <c r="AE575" s="98" t="s">
        <v>283</v>
      </c>
      <c r="AF575" s="98" t="s">
        <v>283</v>
      </c>
      <c r="AG575" s="98" t="s">
        <v>283</v>
      </c>
      <c r="AH575" s="98" t="s">
        <v>283</v>
      </c>
      <c r="AI575" s="99" t="n">
        <v>0</v>
      </c>
      <c r="AJ575" s="99" t="n">
        <v>0</v>
      </c>
      <c r="AK575" s="99" t="n">
        <v>0</v>
      </c>
      <c r="AL575" s="99" t="n">
        <v>0</v>
      </c>
      <c r="AM575" s="99" t="n">
        <v>0</v>
      </c>
      <c r="AN575" s="98"/>
      <c r="AO575" s="98"/>
      <c r="AP575" s="98"/>
      <c r="AQ575" s="98"/>
      <c r="AR575" s="98"/>
    </row>
    <row r="576" customFormat="false" ht="15.75" hidden="false" customHeight="false" outlineLevel="0" collapsed="false">
      <c r="A576" s="93" t="s">
        <v>138</v>
      </c>
      <c r="B576" s="93"/>
      <c r="C576" s="93"/>
      <c r="D576" s="93"/>
      <c r="E576" s="93"/>
      <c r="F576" s="93"/>
      <c r="G576" s="93" t="s">
        <v>1222</v>
      </c>
      <c r="H576" s="93" t="s">
        <v>3443</v>
      </c>
      <c r="I576" s="93" t="s">
        <v>3444</v>
      </c>
      <c r="J576" s="93" t="s">
        <v>3445</v>
      </c>
      <c r="K576" s="93" t="s">
        <v>3446</v>
      </c>
      <c r="L576" s="93" t="s">
        <v>3447</v>
      </c>
      <c r="M576" s="93" t="s">
        <v>1553</v>
      </c>
      <c r="N576" s="93" t="s">
        <v>139</v>
      </c>
      <c r="O576" s="93" t="s">
        <v>3648</v>
      </c>
      <c r="P576" s="93" t="s">
        <v>329</v>
      </c>
      <c r="Q576" s="93" t="s">
        <v>3649</v>
      </c>
      <c r="R576" s="93" t="s">
        <v>3650</v>
      </c>
      <c r="S576" s="93" t="s">
        <v>3654</v>
      </c>
      <c r="T576" s="93" t="s">
        <v>376</v>
      </c>
      <c r="U576" s="93" t="s">
        <v>332</v>
      </c>
      <c r="V576" s="93" t="s">
        <v>599</v>
      </c>
      <c r="W576" s="93" t="s">
        <v>299</v>
      </c>
      <c r="X576" s="93" t="s">
        <v>3655</v>
      </c>
      <c r="Y576" s="93" t="s">
        <v>3653</v>
      </c>
      <c r="Z576" s="96" t="s">
        <v>302</v>
      </c>
      <c r="AA576" s="97" t="n">
        <v>1047</v>
      </c>
      <c r="AB576" s="94" t="n">
        <v>1500</v>
      </c>
      <c r="AC576" s="94" t="n">
        <v>169</v>
      </c>
      <c r="AD576" s="94" t="n">
        <v>9738</v>
      </c>
      <c r="AE576" s="93" t="s">
        <v>283</v>
      </c>
      <c r="AF576" s="93" t="s">
        <v>283</v>
      </c>
      <c r="AG576" s="93" t="s">
        <v>283</v>
      </c>
      <c r="AH576" s="93" t="s">
        <v>283</v>
      </c>
      <c r="AI576" s="94" t="n">
        <v>0</v>
      </c>
      <c r="AJ576" s="94" t="n">
        <v>0</v>
      </c>
      <c r="AK576" s="94" t="n">
        <v>0</v>
      </c>
      <c r="AL576" s="94" t="n">
        <v>0</v>
      </c>
      <c r="AM576" s="94" t="n">
        <v>0</v>
      </c>
      <c r="AN576" s="93"/>
      <c r="AO576" s="93"/>
      <c r="AP576" s="93"/>
      <c r="AQ576" s="93"/>
      <c r="AR576" s="93"/>
    </row>
    <row r="577" customFormat="false" ht="15.75" hidden="false" customHeight="false" outlineLevel="0" collapsed="false">
      <c r="A577" s="98" t="s">
        <v>138</v>
      </c>
      <c r="B577" s="98"/>
      <c r="C577" s="98"/>
      <c r="D577" s="98"/>
      <c r="E577" s="98"/>
      <c r="F577" s="98"/>
      <c r="G577" s="98" t="s">
        <v>1222</v>
      </c>
      <c r="H577" s="98" t="s">
        <v>3443</v>
      </c>
      <c r="I577" s="98" t="s">
        <v>3444</v>
      </c>
      <c r="J577" s="98" t="s">
        <v>3445</v>
      </c>
      <c r="K577" s="98" t="s">
        <v>3446</v>
      </c>
      <c r="L577" s="98" t="s">
        <v>3447</v>
      </c>
      <c r="M577" s="98" t="s">
        <v>1553</v>
      </c>
      <c r="N577" s="98" t="s">
        <v>139</v>
      </c>
      <c r="O577" s="98" t="s">
        <v>3648</v>
      </c>
      <c r="P577" s="98" t="s">
        <v>329</v>
      </c>
      <c r="Q577" s="98" t="s">
        <v>3649</v>
      </c>
      <c r="R577" s="98" t="s">
        <v>3650</v>
      </c>
      <c r="S577" s="98" t="s">
        <v>3656</v>
      </c>
      <c r="T577" s="98" t="s">
        <v>376</v>
      </c>
      <c r="U577" s="98" t="s">
        <v>332</v>
      </c>
      <c r="V577" s="98" t="s">
        <v>599</v>
      </c>
      <c r="W577" s="98" t="s">
        <v>299</v>
      </c>
      <c r="X577" s="98" t="s">
        <v>3657</v>
      </c>
      <c r="Y577" s="98" t="s">
        <v>3658</v>
      </c>
      <c r="Z577" s="101" t="s">
        <v>302</v>
      </c>
      <c r="AA577" s="102" t="n">
        <v>1047</v>
      </c>
      <c r="AB577" s="99" t="n">
        <v>1500</v>
      </c>
      <c r="AC577" s="99" t="n">
        <v>169</v>
      </c>
      <c r="AD577" s="99" t="n">
        <v>9739</v>
      </c>
      <c r="AE577" s="98" t="s">
        <v>283</v>
      </c>
      <c r="AF577" s="98" t="s">
        <v>283</v>
      </c>
      <c r="AG577" s="98" t="s">
        <v>283</v>
      </c>
      <c r="AH577" s="98" t="s">
        <v>283</v>
      </c>
      <c r="AI577" s="99" t="n">
        <v>0</v>
      </c>
      <c r="AJ577" s="99" t="n">
        <v>0</v>
      </c>
      <c r="AK577" s="99" t="n">
        <v>0</v>
      </c>
      <c r="AL577" s="99" t="n">
        <v>0</v>
      </c>
      <c r="AM577" s="99" t="n">
        <v>0</v>
      </c>
      <c r="AN577" s="98"/>
      <c r="AO577" s="98"/>
      <c r="AP577" s="98"/>
      <c r="AQ577" s="98"/>
      <c r="AR577" s="98"/>
    </row>
    <row r="578" customFormat="false" ht="15.75" hidden="false" customHeight="false" outlineLevel="0" collapsed="false">
      <c r="A578" s="93" t="s">
        <v>138</v>
      </c>
      <c r="B578" s="93"/>
      <c r="C578" s="93"/>
      <c r="D578" s="93"/>
      <c r="E578" s="93"/>
      <c r="F578" s="93"/>
      <c r="G578" s="93" t="s">
        <v>1222</v>
      </c>
      <c r="H578" s="93" t="s">
        <v>3443</v>
      </c>
      <c r="I578" s="93" t="s">
        <v>3444</v>
      </c>
      <c r="J578" s="93" t="s">
        <v>3445</v>
      </c>
      <c r="K578" s="93" t="s">
        <v>3446</v>
      </c>
      <c r="L578" s="93" t="s">
        <v>3447</v>
      </c>
      <c r="M578" s="93" t="s">
        <v>1553</v>
      </c>
      <c r="N578" s="93" t="s">
        <v>139</v>
      </c>
      <c r="O578" s="93" t="s">
        <v>3648</v>
      </c>
      <c r="P578" s="93" t="s">
        <v>329</v>
      </c>
      <c r="Q578" s="93" t="s">
        <v>3649</v>
      </c>
      <c r="R578" s="93" t="s">
        <v>3650</v>
      </c>
      <c r="S578" s="93" t="s">
        <v>3659</v>
      </c>
      <c r="T578" s="93" t="s">
        <v>376</v>
      </c>
      <c r="U578" s="93" t="s">
        <v>332</v>
      </c>
      <c r="V578" s="93" t="s">
        <v>599</v>
      </c>
      <c r="W578" s="93" t="s">
        <v>299</v>
      </c>
      <c r="X578" s="93" t="s">
        <v>3660</v>
      </c>
      <c r="Y578" s="93" t="s">
        <v>3653</v>
      </c>
      <c r="Z578" s="96" t="s">
        <v>302</v>
      </c>
      <c r="AA578" s="97" t="n">
        <v>1047</v>
      </c>
      <c r="AB578" s="94" t="n">
        <v>1500</v>
      </c>
      <c r="AC578" s="94" t="n">
        <v>169</v>
      </c>
      <c r="AD578" s="94" t="n">
        <v>9749</v>
      </c>
      <c r="AE578" s="93" t="s">
        <v>283</v>
      </c>
      <c r="AF578" s="93" t="s">
        <v>283</v>
      </c>
      <c r="AG578" s="93" t="s">
        <v>283</v>
      </c>
      <c r="AH578" s="93" t="s">
        <v>283</v>
      </c>
      <c r="AI578" s="94" t="n">
        <v>0</v>
      </c>
      <c r="AJ578" s="94" t="n">
        <v>0</v>
      </c>
      <c r="AK578" s="94" t="n">
        <v>0</v>
      </c>
      <c r="AL578" s="94" t="n">
        <v>0</v>
      </c>
      <c r="AM578" s="94" t="n">
        <v>0</v>
      </c>
      <c r="AN578" s="93"/>
      <c r="AO578" s="93"/>
      <c r="AP578" s="93"/>
      <c r="AQ578" s="93"/>
      <c r="AR578" s="93"/>
    </row>
    <row r="579" customFormat="false" ht="15.75" hidden="false" customHeight="false" outlineLevel="0" collapsed="false">
      <c r="A579" s="98" t="s">
        <v>138</v>
      </c>
      <c r="B579" s="98"/>
      <c r="C579" s="98"/>
      <c r="D579" s="98"/>
      <c r="E579" s="98"/>
      <c r="F579" s="98"/>
      <c r="G579" s="98" t="s">
        <v>1222</v>
      </c>
      <c r="H579" s="98" t="s">
        <v>3443</v>
      </c>
      <c r="I579" s="98" t="s">
        <v>3444</v>
      </c>
      <c r="J579" s="98" t="s">
        <v>3445</v>
      </c>
      <c r="K579" s="98" t="s">
        <v>3446</v>
      </c>
      <c r="L579" s="98" t="s">
        <v>3447</v>
      </c>
      <c r="M579" s="98" t="s">
        <v>1553</v>
      </c>
      <c r="N579" s="98" t="s">
        <v>139</v>
      </c>
      <c r="O579" s="98" t="s">
        <v>3648</v>
      </c>
      <c r="P579" s="98" t="s">
        <v>329</v>
      </c>
      <c r="Q579" s="98" t="s">
        <v>3649</v>
      </c>
      <c r="R579" s="98" t="s">
        <v>3650</v>
      </c>
      <c r="S579" s="98" t="s">
        <v>3661</v>
      </c>
      <c r="T579" s="98" t="s">
        <v>376</v>
      </c>
      <c r="U579" s="98" t="s">
        <v>332</v>
      </c>
      <c r="V579" s="98" t="s">
        <v>298</v>
      </c>
      <c r="W579" s="98" t="s">
        <v>299</v>
      </c>
      <c r="X579" s="98" t="s">
        <v>3662</v>
      </c>
      <c r="Y579" s="98" t="s">
        <v>3663</v>
      </c>
      <c r="Z579" s="101" t="s">
        <v>302</v>
      </c>
      <c r="AA579" s="102" t="n">
        <v>1047</v>
      </c>
      <c r="AB579" s="99" t="n">
        <v>1500</v>
      </c>
      <c r="AC579" s="99" t="n">
        <v>169</v>
      </c>
      <c r="AD579" s="99" t="n">
        <v>14428</v>
      </c>
      <c r="AE579" s="98" t="s">
        <v>283</v>
      </c>
      <c r="AF579" s="98" t="s">
        <v>283</v>
      </c>
      <c r="AG579" s="98" t="s">
        <v>283</v>
      </c>
      <c r="AH579" s="98" t="s">
        <v>283</v>
      </c>
      <c r="AI579" s="99" t="n">
        <v>0</v>
      </c>
      <c r="AJ579" s="99" t="n">
        <v>0</v>
      </c>
      <c r="AK579" s="99" t="n">
        <v>0</v>
      </c>
      <c r="AL579" s="99" t="n">
        <v>0</v>
      </c>
      <c r="AM579" s="99" t="n">
        <v>0</v>
      </c>
      <c r="AN579" s="98"/>
      <c r="AO579" s="98"/>
      <c r="AP579" s="98"/>
      <c r="AQ579" s="98"/>
      <c r="AR579" s="98"/>
    </row>
    <row r="580" customFormat="false" ht="15.75" hidden="false" customHeight="false" outlineLevel="0" collapsed="false">
      <c r="A580" s="93" t="s">
        <v>138</v>
      </c>
      <c r="B580" s="94" t="n">
        <v>2050</v>
      </c>
      <c r="C580" s="93" t="s">
        <v>3664</v>
      </c>
      <c r="D580" s="95" t="s">
        <v>281</v>
      </c>
      <c r="E580" s="93" t="s">
        <v>3579</v>
      </c>
      <c r="F580" s="93" t="s">
        <v>3665</v>
      </c>
      <c r="G580" s="93" t="s">
        <v>1222</v>
      </c>
      <c r="H580" s="93" t="s">
        <v>3443</v>
      </c>
      <c r="I580" s="93" t="s">
        <v>3444</v>
      </c>
      <c r="J580" s="93" t="s">
        <v>3445</v>
      </c>
      <c r="K580" s="93" t="s">
        <v>3446</v>
      </c>
      <c r="L580" s="93" t="s">
        <v>3447</v>
      </c>
      <c r="M580" s="93" t="s">
        <v>1553</v>
      </c>
      <c r="N580" s="93" t="s">
        <v>139</v>
      </c>
      <c r="O580" s="93" t="s">
        <v>3648</v>
      </c>
      <c r="P580" s="93" t="s">
        <v>329</v>
      </c>
      <c r="Q580" s="93" t="s">
        <v>3649</v>
      </c>
      <c r="R580" s="93" t="s">
        <v>3650</v>
      </c>
      <c r="S580" s="93" t="s">
        <v>3666</v>
      </c>
      <c r="T580" s="93" t="s">
        <v>376</v>
      </c>
      <c r="U580" s="93" t="s">
        <v>297</v>
      </c>
      <c r="V580" s="93" t="s">
        <v>298</v>
      </c>
      <c r="W580" s="93" t="s">
        <v>299</v>
      </c>
      <c r="X580" s="93" t="s">
        <v>3667</v>
      </c>
      <c r="Y580" s="93" t="s">
        <v>3668</v>
      </c>
      <c r="Z580" s="96" t="s">
        <v>302</v>
      </c>
      <c r="AA580" s="97" t="n">
        <v>1047</v>
      </c>
      <c r="AB580" s="94" t="n">
        <v>1500</v>
      </c>
      <c r="AC580" s="94" t="n">
        <v>169</v>
      </c>
      <c r="AD580" s="94" t="n">
        <v>18145</v>
      </c>
      <c r="AE580" s="93" t="s">
        <v>3669</v>
      </c>
      <c r="AF580" s="93" t="s">
        <v>3670</v>
      </c>
      <c r="AG580" s="93" t="s">
        <v>3671</v>
      </c>
      <c r="AH580" s="93" t="s">
        <v>3672</v>
      </c>
      <c r="AI580" s="94" t="n">
        <v>2</v>
      </c>
      <c r="AJ580" s="94" t="n">
        <v>2</v>
      </c>
      <c r="AK580" s="94" t="n">
        <v>2</v>
      </c>
      <c r="AL580" s="94" t="n">
        <v>2</v>
      </c>
      <c r="AM580" s="94" t="n">
        <v>8</v>
      </c>
      <c r="AN580" s="93" t="s">
        <v>3665</v>
      </c>
      <c r="AO580" s="93" t="s">
        <v>283</v>
      </c>
      <c r="AP580" s="93" t="s">
        <v>3673</v>
      </c>
      <c r="AQ580" s="93" t="s">
        <v>1533</v>
      </c>
      <c r="AR580" s="94" t="n">
        <v>0</v>
      </c>
    </row>
    <row r="581" customFormat="false" ht="15.75" hidden="false" customHeight="false" outlineLevel="0" collapsed="false">
      <c r="A581" s="98" t="s">
        <v>138</v>
      </c>
      <c r="B581" s="98"/>
      <c r="C581" s="98"/>
      <c r="D581" s="98"/>
      <c r="E581" s="98"/>
      <c r="F581" s="98"/>
      <c r="G581" s="98" t="s">
        <v>1222</v>
      </c>
      <c r="H581" s="98" t="s">
        <v>3443</v>
      </c>
      <c r="I581" s="98" t="s">
        <v>3444</v>
      </c>
      <c r="J581" s="98" t="s">
        <v>3445</v>
      </c>
      <c r="K581" s="98" t="s">
        <v>3446</v>
      </c>
      <c r="L581" s="98" t="s">
        <v>3447</v>
      </c>
      <c r="M581" s="98" t="s">
        <v>1553</v>
      </c>
      <c r="N581" s="98" t="s">
        <v>139</v>
      </c>
      <c r="O581" s="98" t="s">
        <v>3648</v>
      </c>
      <c r="P581" s="98" t="s">
        <v>329</v>
      </c>
      <c r="Q581" s="98" t="s">
        <v>3649</v>
      </c>
      <c r="R581" s="98" t="s">
        <v>3650</v>
      </c>
      <c r="S581" s="98" t="s">
        <v>3674</v>
      </c>
      <c r="T581" s="98" t="s">
        <v>376</v>
      </c>
      <c r="U581" s="98" t="s">
        <v>332</v>
      </c>
      <c r="V581" s="98" t="s">
        <v>298</v>
      </c>
      <c r="W581" s="98" t="s">
        <v>299</v>
      </c>
      <c r="X581" s="98" t="s">
        <v>3675</v>
      </c>
      <c r="Y581" s="98" t="s">
        <v>3676</v>
      </c>
      <c r="Z581" s="101" t="s">
        <v>302</v>
      </c>
      <c r="AA581" s="102" t="n">
        <v>1047</v>
      </c>
      <c r="AB581" s="99" t="n">
        <v>1500</v>
      </c>
      <c r="AC581" s="99" t="n">
        <v>169</v>
      </c>
      <c r="AD581" s="99" t="n">
        <v>18188</v>
      </c>
      <c r="AE581" s="98" t="s">
        <v>283</v>
      </c>
      <c r="AF581" s="98" t="s">
        <v>283</v>
      </c>
      <c r="AG581" s="98" t="s">
        <v>283</v>
      </c>
      <c r="AH581" s="98" t="s">
        <v>283</v>
      </c>
      <c r="AI581" s="99" t="n">
        <v>0</v>
      </c>
      <c r="AJ581" s="99" t="n">
        <v>0</v>
      </c>
      <c r="AK581" s="99" t="n">
        <v>0</v>
      </c>
      <c r="AL581" s="99" t="n">
        <v>0</v>
      </c>
      <c r="AM581" s="99" t="n">
        <v>0</v>
      </c>
      <c r="AN581" s="98" t="s">
        <v>283</v>
      </c>
      <c r="AO581" s="98" t="s">
        <v>283</v>
      </c>
      <c r="AP581" s="98" t="s">
        <v>283</v>
      </c>
      <c r="AQ581" s="98" t="s">
        <v>283</v>
      </c>
      <c r="AR581" s="99" t="n">
        <v>12072</v>
      </c>
    </row>
    <row r="582" customFormat="false" ht="15.75" hidden="false" customHeight="false" outlineLevel="0" collapsed="false">
      <c r="A582" s="93" t="s">
        <v>138</v>
      </c>
      <c r="B582" s="93"/>
      <c r="C582" s="93"/>
      <c r="D582" s="93"/>
      <c r="E582" s="93"/>
      <c r="F582" s="93"/>
      <c r="G582" s="93" t="s">
        <v>1222</v>
      </c>
      <c r="H582" s="93" t="s">
        <v>3443</v>
      </c>
      <c r="I582" s="93" t="s">
        <v>3444</v>
      </c>
      <c r="J582" s="93" t="s">
        <v>3445</v>
      </c>
      <c r="K582" s="93" t="s">
        <v>3446</v>
      </c>
      <c r="L582" s="93" t="s">
        <v>3447</v>
      </c>
      <c r="M582" s="93" t="s">
        <v>1553</v>
      </c>
      <c r="N582" s="93" t="s">
        <v>139</v>
      </c>
      <c r="O582" s="93" t="s">
        <v>3648</v>
      </c>
      <c r="P582" s="93" t="s">
        <v>329</v>
      </c>
      <c r="Q582" s="93" t="s">
        <v>3649</v>
      </c>
      <c r="R582" s="93" t="s">
        <v>3650</v>
      </c>
      <c r="S582" s="93" t="s">
        <v>3677</v>
      </c>
      <c r="T582" s="93" t="s">
        <v>376</v>
      </c>
      <c r="U582" s="93" t="s">
        <v>332</v>
      </c>
      <c r="V582" s="93" t="s">
        <v>298</v>
      </c>
      <c r="W582" s="93" t="s">
        <v>299</v>
      </c>
      <c r="X582" s="93" t="s">
        <v>3678</v>
      </c>
      <c r="Y582" s="93" t="s">
        <v>3679</v>
      </c>
      <c r="Z582" s="96" t="s">
        <v>302</v>
      </c>
      <c r="AA582" s="97" t="n">
        <v>1047</v>
      </c>
      <c r="AB582" s="94" t="n">
        <v>1500</v>
      </c>
      <c r="AC582" s="94" t="n">
        <v>169</v>
      </c>
      <c r="AD582" s="94" t="n">
        <v>18189</v>
      </c>
      <c r="AE582" s="93" t="s">
        <v>283</v>
      </c>
      <c r="AF582" s="93" t="s">
        <v>283</v>
      </c>
      <c r="AG582" s="93" t="s">
        <v>283</v>
      </c>
      <c r="AH582" s="93" t="s">
        <v>283</v>
      </c>
      <c r="AI582" s="94" t="n">
        <v>0</v>
      </c>
      <c r="AJ582" s="94" t="n">
        <v>0</v>
      </c>
      <c r="AK582" s="94" t="n">
        <v>0</v>
      </c>
      <c r="AL582" s="94" t="n">
        <v>0</v>
      </c>
      <c r="AM582" s="94" t="n">
        <v>0</v>
      </c>
      <c r="AN582" s="93" t="s">
        <v>283</v>
      </c>
      <c r="AO582" s="93" t="s">
        <v>283</v>
      </c>
      <c r="AP582" s="93" t="s">
        <v>283</v>
      </c>
      <c r="AQ582" s="93" t="s">
        <v>283</v>
      </c>
      <c r="AR582" s="94" t="n">
        <v>379000</v>
      </c>
    </row>
    <row r="583" customFormat="false" ht="15.75" hidden="false" customHeight="false" outlineLevel="0" collapsed="false">
      <c r="A583" s="98" t="s">
        <v>138</v>
      </c>
      <c r="B583" s="98"/>
      <c r="C583" s="98"/>
      <c r="D583" s="98"/>
      <c r="E583" s="98"/>
      <c r="F583" s="98"/>
      <c r="G583" s="98" t="s">
        <v>1222</v>
      </c>
      <c r="H583" s="98" t="s">
        <v>3443</v>
      </c>
      <c r="I583" s="98" t="s">
        <v>3444</v>
      </c>
      <c r="J583" s="98" t="s">
        <v>3445</v>
      </c>
      <c r="K583" s="98" t="s">
        <v>3446</v>
      </c>
      <c r="L583" s="98" t="s">
        <v>3447</v>
      </c>
      <c r="M583" s="98" t="s">
        <v>1553</v>
      </c>
      <c r="N583" s="98" t="s">
        <v>139</v>
      </c>
      <c r="O583" s="98" t="s">
        <v>3648</v>
      </c>
      <c r="P583" s="98" t="s">
        <v>329</v>
      </c>
      <c r="Q583" s="98" t="s">
        <v>3649</v>
      </c>
      <c r="R583" s="98" t="s">
        <v>3650</v>
      </c>
      <c r="S583" s="98" t="s">
        <v>3680</v>
      </c>
      <c r="T583" s="98" t="s">
        <v>376</v>
      </c>
      <c r="U583" s="98" t="s">
        <v>332</v>
      </c>
      <c r="V583" s="98" t="s">
        <v>298</v>
      </c>
      <c r="W583" s="98" t="s">
        <v>299</v>
      </c>
      <c r="X583" s="98" t="s">
        <v>3681</v>
      </c>
      <c r="Y583" s="98" t="s">
        <v>3682</v>
      </c>
      <c r="Z583" s="101" t="s">
        <v>302</v>
      </c>
      <c r="AA583" s="102" t="n">
        <v>1047</v>
      </c>
      <c r="AB583" s="99" t="n">
        <v>1500</v>
      </c>
      <c r="AC583" s="99" t="n">
        <v>169</v>
      </c>
      <c r="AD583" s="99" t="n">
        <v>18252</v>
      </c>
      <c r="AE583" s="98" t="s">
        <v>283</v>
      </c>
      <c r="AF583" s="98" t="s">
        <v>283</v>
      </c>
      <c r="AG583" s="98" t="s">
        <v>283</v>
      </c>
      <c r="AH583" s="98" t="s">
        <v>283</v>
      </c>
      <c r="AI583" s="99" t="n">
        <v>0</v>
      </c>
      <c r="AJ583" s="99" t="n">
        <v>0</v>
      </c>
      <c r="AK583" s="99" t="n">
        <v>0</v>
      </c>
      <c r="AL583" s="99" t="n">
        <v>0</v>
      </c>
      <c r="AM583" s="99" t="n">
        <v>0</v>
      </c>
      <c r="AN583" s="98" t="s">
        <v>283</v>
      </c>
      <c r="AO583" s="98" t="s">
        <v>283</v>
      </c>
      <c r="AP583" s="98" t="s">
        <v>283</v>
      </c>
      <c r="AQ583" s="98" t="s">
        <v>283</v>
      </c>
      <c r="AR583" s="99" t="n">
        <v>3</v>
      </c>
    </row>
    <row r="584" customFormat="false" ht="15.75" hidden="false" customHeight="false" outlineLevel="0" collapsed="false">
      <c r="A584" s="93" t="s">
        <v>189</v>
      </c>
      <c r="B584" s="93"/>
      <c r="C584" s="93"/>
      <c r="D584" s="93"/>
      <c r="E584" s="93"/>
      <c r="F584" s="93"/>
      <c r="G584" s="93" t="s">
        <v>1222</v>
      </c>
      <c r="H584" s="93" t="s">
        <v>3443</v>
      </c>
      <c r="I584" s="93" t="s">
        <v>3444</v>
      </c>
      <c r="J584" s="93" t="s">
        <v>3445</v>
      </c>
      <c r="K584" s="93" t="s">
        <v>3446</v>
      </c>
      <c r="L584" s="93" t="s">
        <v>3447</v>
      </c>
      <c r="M584" s="93" t="s">
        <v>1553</v>
      </c>
      <c r="N584" s="93" t="s">
        <v>190</v>
      </c>
      <c r="O584" s="93" t="s">
        <v>3683</v>
      </c>
      <c r="P584" s="93" t="s">
        <v>329</v>
      </c>
      <c r="Q584" s="93" t="s">
        <v>3684</v>
      </c>
      <c r="R584" s="93" t="s">
        <v>3685</v>
      </c>
      <c r="S584" s="93" t="s">
        <v>3686</v>
      </c>
      <c r="T584" s="93" t="s">
        <v>312</v>
      </c>
      <c r="U584" s="93" t="s">
        <v>332</v>
      </c>
      <c r="V584" s="93" t="s">
        <v>298</v>
      </c>
      <c r="W584" s="93" t="s">
        <v>299</v>
      </c>
      <c r="X584" s="93" t="s">
        <v>3687</v>
      </c>
      <c r="Y584" s="93" t="s">
        <v>3688</v>
      </c>
      <c r="Z584" s="96" t="s">
        <v>302</v>
      </c>
      <c r="AA584" s="97" t="n">
        <v>1047</v>
      </c>
      <c r="AB584" s="94" t="n">
        <v>1800</v>
      </c>
      <c r="AC584" s="94" t="n">
        <v>170</v>
      </c>
      <c r="AD584" s="94" t="n">
        <v>18268</v>
      </c>
      <c r="AE584" s="93" t="s">
        <v>283</v>
      </c>
      <c r="AF584" s="93" t="s">
        <v>283</v>
      </c>
      <c r="AG584" s="93" t="s">
        <v>283</v>
      </c>
      <c r="AH584" s="93" t="s">
        <v>283</v>
      </c>
      <c r="AI584" s="94" t="n">
        <v>0</v>
      </c>
      <c r="AJ584" s="94" t="n">
        <v>0</v>
      </c>
      <c r="AK584" s="94" t="n">
        <v>0</v>
      </c>
      <c r="AL584" s="94" t="n">
        <v>0</v>
      </c>
      <c r="AM584" s="94" t="n">
        <v>0</v>
      </c>
      <c r="AN584" s="93"/>
      <c r="AO584" s="93"/>
      <c r="AP584" s="93"/>
      <c r="AQ584" s="93"/>
      <c r="AR584" s="93"/>
    </row>
    <row r="585" customFormat="false" ht="15.75" hidden="false" customHeight="false" outlineLevel="0" collapsed="false">
      <c r="A585" s="98" t="s">
        <v>189</v>
      </c>
      <c r="B585" s="98"/>
      <c r="C585" s="98"/>
      <c r="D585" s="98"/>
      <c r="E585" s="98"/>
      <c r="F585" s="98"/>
      <c r="G585" s="98" t="s">
        <v>1222</v>
      </c>
      <c r="H585" s="98" t="s">
        <v>3443</v>
      </c>
      <c r="I585" s="98" t="s">
        <v>3444</v>
      </c>
      <c r="J585" s="98" t="s">
        <v>3445</v>
      </c>
      <c r="K585" s="98" t="s">
        <v>3446</v>
      </c>
      <c r="L585" s="98" t="s">
        <v>3447</v>
      </c>
      <c r="M585" s="98" t="s">
        <v>1553</v>
      </c>
      <c r="N585" s="98" t="s">
        <v>190</v>
      </c>
      <c r="O585" s="98" t="s">
        <v>3683</v>
      </c>
      <c r="P585" s="98" t="s">
        <v>329</v>
      </c>
      <c r="Q585" s="98" t="s">
        <v>3684</v>
      </c>
      <c r="R585" s="98" t="s">
        <v>3685</v>
      </c>
      <c r="S585" s="98" t="s">
        <v>3689</v>
      </c>
      <c r="T585" s="98" t="s">
        <v>312</v>
      </c>
      <c r="U585" s="98" t="s">
        <v>332</v>
      </c>
      <c r="V585" s="98" t="s">
        <v>298</v>
      </c>
      <c r="W585" s="98" t="s">
        <v>299</v>
      </c>
      <c r="X585" s="98" t="s">
        <v>3690</v>
      </c>
      <c r="Y585" s="98" t="s">
        <v>3691</v>
      </c>
      <c r="Z585" s="101" t="s">
        <v>302</v>
      </c>
      <c r="AA585" s="102" t="n">
        <v>1047</v>
      </c>
      <c r="AB585" s="99" t="n">
        <v>1800</v>
      </c>
      <c r="AC585" s="99" t="n">
        <v>170</v>
      </c>
      <c r="AD585" s="99" t="n">
        <v>18281</v>
      </c>
      <c r="AE585" s="98" t="s">
        <v>283</v>
      </c>
      <c r="AF585" s="98" t="s">
        <v>283</v>
      </c>
      <c r="AG585" s="98" t="s">
        <v>283</v>
      </c>
      <c r="AH585" s="98" t="s">
        <v>283</v>
      </c>
      <c r="AI585" s="99" t="n">
        <v>0</v>
      </c>
      <c r="AJ585" s="99" t="n">
        <v>0</v>
      </c>
      <c r="AK585" s="99" t="n">
        <v>0</v>
      </c>
      <c r="AL585" s="99" t="n">
        <v>0</v>
      </c>
      <c r="AM585" s="99" t="n">
        <v>0</v>
      </c>
      <c r="AN585" s="98" t="s">
        <v>283</v>
      </c>
      <c r="AO585" s="98" t="s">
        <v>283</v>
      </c>
      <c r="AP585" s="98" t="s">
        <v>283</v>
      </c>
      <c r="AQ585" s="98" t="s">
        <v>283</v>
      </c>
      <c r="AR585" s="99" t="n">
        <v>1</v>
      </c>
    </row>
    <row r="586" customFormat="false" ht="15.75" hidden="false" customHeight="false" outlineLevel="0" collapsed="false">
      <c r="A586" s="93" t="s">
        <v>189</v>
      </c>
      <c r="B586" s="93"/>
      <c r="C586" s="93"/>
      <c r="D586" s="93"/>
      <c r="E586" s="93"/>
      <c r="F586" s="93"/>
      <c r="G586" s="93" t="s">
        <v>1222</v>
      </c>
      <c r="H586" s="93" t="s">
        <v>3443</v>
      </c>
      <c r="I586" s="93" t="s">
        <v>3444</v>
      </c>
      <c r="J586" s="93" t="s">
        <v>3445</v>
      </c>
      <c r="K586" s="93" t="s">
        <v>3446</v>
      </c>
      <c r="L586" s="93" t="s">
        <v>3447</v>
      </c>
      <c r="M586" s="93" t="s">
        <v>1553</v>
      </c>
      <c r="N586" s="93" t="s">
        <v>190</v>
      </c>
      <c r="O586" s="93" t="s">
        <v>3683</v>
      </c>
      <c r="P586" s="93" t="s">
        <v>329</v>
      </c>
      <c r="Q586" s="93" t="s">
        <v>3684</v>
      </c>
      <c r="R586" s="93" t="s">
        <v>3685</v>
      </c>
      <c r="S586" s="93" t="s">
        <v>3692</v>
      </c>
      <c r="T586" s="93" t="s">
        <v>312</v>
      </c>
      <c r="U586" s="93" t="s">
        <v>332</v>
      </c>
      <c r="V586" s="93" t="s">
        <v>298</v>
      </c>
      <c r="W586" s="93" t="s">
        <v>299</v>
      </c>
      <c r="X586" s="93" t="s">
        <v>3693</v>
      </c>
      <c r="Y586" s="93" t="s">
        <v>3694</v>
      </c>
      <c r="Z586" s="96" t="s">
        <v>302</v>
      </c>
      <c r="AA586" s="97" t="n">
        <v>1047</v>
      </c>
      <c r="AB586" s="94" t="n">
        <v>1800</v>
      </c>
      <c r="AC586" s="94" t="n">
        <v>170</v>
      </c>
      <c r="AD586" s="94" t="n">
        <v>18282</v>
      </c>
      <c r="AE586" s="93" t="s">
        <v>283</v>
      </c>
      <c r="AF586" s="93" t="s">
        <v>283</v>
      </c>
      <c r="AG586" s="93" t="s">
        <v>283</v>
      </c>
      <c r="AH586" s="93" t="s">
        <v>283</v>
      </c>
      <c r="AI586" s="94" t="n">
        <v>0</v>
      </c>
      <c r="AJ586" s="94" t="n">
        <v>0</v>
      </c>
      <c r="AK586" s="94" t="n">
        <v>0</v>
      </c>
      <c r="AL586" s="94" t="n">
        <v>0</v>
      </c>
      <c r="AM586" s="94" t="n">
        <v>0</v>
      </c>
      <c r="AN586" s="93" t="s">
        <v>283</v>
      </c>
      <c r="AO586" s="93" t="s">
        <v>283</v>
      </c>
      <c r="AP586" s="93" t="s">
        <v>283</v>
      </c>
      <c r="AQ586" s="93" t="s">
        <v>283</v>
      </c>
      <c r="AR586" s="94" t="n">
        <v>5</v>
      </c>
    </row>
    <row r="587" customFormat="false" ht="15.75" hidden="false" customHeight="false" outlineLevel="0" collapsed="false">
      <c r="A587" s="98" t="s">
        <v>189</v>
      </c>
      <c r="B587" s="98"/>
      <c r="C587" s="98"/>
      <c r="D587" s="98"/>
      <c r="E587" s="98"/>
      <c r="F587" s="98"/>
      <c r="G587" s="98" t="s">
        <v>1222</v>
      </c>
      <c r="H587" s="98" t="s">
        <v>3443</v>
      </c>
      <c r="I587" s="98" t="s">
        <v>3444</v>
      </c>
      <c r="J587" s="98" t="s">
        <v>3445</v>
      </c>
      <c r="K587" s="98" t="s">
        <v>3446</v>
      </c>
      <c r="L587" s="98" t="s">
        <v>3447</v>
      </c>
      <c r="M587" s="98" t="s">
        <v>1553</v>
      </c>
      <c r="N587" s="98" t="s">
        <v>190</v>
      </c>
      <c r="O587" s="98" t="s">
        <v>3683</v>
      </c>
      <c r="P587" s="98" t="s">
        <v>329</v>
      </c>
      <c r="Q587" s="98" t="s">
        <v>3684</v>
      </c>
      <c r="R587" s="98" t="s">
        <v>3685</v>
      </c>
      <c r="S587" s="98" t="s">
        <v>3695</v>
      </c>
      <c r="T587" s="98" t="s">
        <v>312</v>
      </c>
      <c r="U587" s="98" t="s">
        <v>332</v>
      </c>
      <c r="V587" s="98" t="s">
        <v>298</v>
      </c>
      <c r="W587" s="98" t="s">
        <v>299</v>
      </c>
      <c r="X587" s="98" t="s">
        <v>3696</v>
      </c>
      <c r="Y587" s="98" t="s">
        <v>3697</v>
      </c>
      <c r="Z587" s="101" t="s">
        <v>302</v>
      </c>
      <c r="AA587" s="102" t="n">
        <v>1047</v>
      </c>
      <c r="AB587" s="99" t="n">
        <v>1800</v>
      </c>
      <c r="AC587" s="99" t="n">
        <v>170</v>
      </c>
      <c r="AD587" s="99" t="n">
        <v>18283</v>
      </c>
      <c r="AE587" s="98" t="s">
        <v>283</v>
      </c>
      <c r="AF587" s="98" t="s">
        <v>283</v>
      </c>
      <c r="AG587" s="98" t="s">
        <v>283</v>
      </c>
      <c r="AH587" s="98" t="s">
        <v>283</v>
      </c>
      <c r="AI587" s="99" t="n">
        <v>0</v>
      </c>
      <c r="AJ587" s="99" t="n">
        <v>0</v>
      </c>
      <c r="AK587" s="99" t="n">
        <v>0</v>
      </c>
      <c r="AL587" s="99" t="n">
        <v>0</v>
      </c>
      <c r="AM587" s="99" t="n">
        <v>0</v>
      </c>
      <c r="AN587" s="98"/>
      <c r="AO587" s="98"/>
      <c r="AP587" s="98"/>
      <c r="AQ587" s="98"/>
      <c r="AR587" s="98"/>
    </row>
    <row r="588" customFormat="false" ht="15.75" hidden="false" customHeight="false" outlineLevel="0" collapsed="false">
      <c r="A588" s="93" t="s">
        <v>189</v>
      </c>
      <c r="B588" s="93"/>
      <c r="C588" s="93"/>
      <c r="D588" s="93"/>
      <c r="E588" s="93"/>
      <c r="F588" s="93"/>
      <c r="G588" s="93" t="s">
        <v>1222</v>
      </c>
      <c r="H588" s="93" t="s">
        <v>3443</v>
      </c>
      <c r="I588" s="93" t="s">
        <v>3444</v>
      </c>
      <c r="J588" s="93" t="s">
        <v>3445</v>
      </c>
      <c r="K588" s="93" t="s">
        <v>3446</v>
      </c>
      <c r="L588" s="93" t="s">
        <v>3447</v>
      </c>
      <c r="M588" s="93" t="s">
        <v>1553</v>
      </c>
      <c r="N588" s="93" t="s">
        <v>190</v>
      </c>
      <c r="O588" s="93" t="s">
        <v>3683</v>
      </c>
      <c r="P588" s="93" t="s">
        <v>329</v>
      </c>
      <c r="Q588" s="93" t="s">
        <v>3684</v>
      </c>
      <c r="R588" s="93" t="s">
        <v>3685</v>
      </c>
      <c r="S588" s="93" t="s">
        <v>3698</v>
      </c>
      <c r="T588" s="93" t="s">
        <v>312</v>
      </c>
      <c r="U588" s="93" t="s">
        <v>332</v>
      </c>
      <c r="V588" s="93" t="s">
        <v>298</v>
      </c>
      <c r="W588" s="93" t="s">
        <v>299</v>
      </c>
      <c r="X588" s="93" t="s">
        <v>3699</v>
      </c>
      <c r="Y588" s="93" t="s">
        <v>3700</v>
      </c>
      <c r="Z588" s="96" t="s">
        <v>302</v>
      </c>
      <c r="AA588" s="97" t="n">
        <v>1047</v>
      </c>
      <c r="AB588" s="94" t="n">
        <v>1800</v>
      </c>
      <c r="AC588" s="94" t="n">
        <v>170</v>
      </c>
      <c r="AD588" s="94" t="n">
        <v>18284</v>
      </c>
      <c r="AE588" s="93" t="s">
        <v>283</v>
      </c>
      <c r="AF588" s="93" t="s">
        <v>283</v>
      </c>
      <c r="AG588" s="93" t="s">
        <v>283</v>
      </c>
      <c r="AH588" s="93" t="s">
        <v>283</v>
      </c>
      <c r="AI588" s="94" t="n">
        <v>0</v>
      </c>
      <c r="AJ588" s="94" t="n">
        <v>0</v>
      </c>
      <c r="AK588" s="94" t="n">
        <v>0</v>
      </c>
      <c r="AL588" s="94" t="n">
        <v>0</v>
      </c>
      <c r="AM588" s="94" t="n">
        <v>0</v>
      </c>
      <c r="AN588" s="93"/>
      <c r="AO588" s="93"/>
      <c r="AP588" s="93"/>
      <c r="AQ588" s="93"/>
      <c r="AR588" s="93"/>
    </row>
    <row r="589" customFormat="false" ht="15.75" hidden="false" customHeight="false" outlineLevel="0" collapsed="false">
      <c r="A589" s="98" t="s">
        <v>189</v>
      </c>
      <c r="B589" s="98"/>
      <c r="C589" s="98"/>
      <c r="D589" s="98"/>
      <c r="E589" s="98"/>
      <c r="F589" s="98"/>
      <c r="G589" s="98" t="s">
        <v>1222</v>
      </c>
      <c r="H589" s="98" t="s">
        <v>3443</v>
      </c>
      <c r="I589" s="98" t="s">
        <v>3444</v>
      </c>
      <c r="J589" s="98" t="s">
        <v>3445</v>
      </c>
      <c r="K589" s="98" t="s">
        <v>3446</v>
      </c>
      <c r="L589" s="98" t="s">
        <v>3447</v>
      </c>
      <c r="M589" s="98" t="s">
        <v>1553</v>
      </c>
      <c r="N589" s="98" t="s">
        <v>190</v>
      </c>
      <c r="O589" s="98" t="s">
        <v>3683</v>
      </c>
      <c r="P589" s="98" t="s">
        <v>329</v>
      </c>
      <c r="Q589" s="98" t="s">
        <v>3684</v>
      </c>
      <c r="R589" s="98" t="s">
        <v>3685</v>
      </c>
      <c r="S589" s="98" t="s">
        <v>3701</v>
      </c>
      <c r="T589" s="98" t="s">
        <v>312</v>
      </c>
      <c r="U589" s="98" t="s">
        <v>332</v>
      </c>
      <c r="V589" s="98" t="s">
        <v>298</v>
      </c>
      <c r="W589" s="98" t="s">
        <v>299</v>
      </c>
      <c r="X589" s="98" t="s">
        <v>3702</v>
      </c>
      <c r="Y589" s="98" t="s">
        <v>3703</v>
      </c>
      <c r="Z589" s="101" t="s">
        <v>302</v>
      </c>
      <c r="AA589" s="102" t="n">
        <v>1047</v>
      </c>
      <c r="AB589" s="99" t="n">
        <v>1800</v>
      </c>
      <c r="AC589" s="99" t="n">
        <v>170</v>
      </c>
      <c r="AD589" s="99" t="n">
        <v>18285</v>
      </c>
      <c r="AE589" s="98" t="s">
        <v>283</v>
      </c>
      <c r="AF589" s="98" t="s">
        <v>283</v>
      </c>
      <c r="AG589" s="98" t="s">
        <v>283</v>
      </c>
      <c r="AH589" s="98" t="s">
        <v>283</v>
      </c>
      <c r="AI589" s="99" t="n">
        <v>0</v>
      </c>
      <c r="AJ589" s="99" t="n">
        <v>0</v>
      </c>
      <c r="AK589" s="99" t="n">
        <v>0</v>
      </c>
      <c r="AL589" s="99" t="n">
        <v>0</v>
      </c>
      <c r="AM589" s="99" t="n">
        <v>0</v>
      </c>
      <c r="AN589" s="98"/>
      <c r="AO589" s="98"/>
      <c r="AP589" s="98"/>
      <c r="AQ589" s="98"/>
      <c r="AR589" s="98"/>
    </row>
    <row r="590" customFormat="false" ht="15.75" hidden="false" customHeight="false" outlineLevel="0" collapsed="false">
      <c r="A590" s="93" t="s">
        <v>189</v>
      </c>
      <c r="B590" s="94" t="n">
        <v>3251</v>
      </c>
      <c r="C590" s="93" t="s">
        <v>3704</v>
      </c>
      <c r="D590" s="95" t="s">
        <v>281</v>
      </c>
      <c r="E590" s="93" t="s">
        <v>3705</v>
      </c>
      <c r="F590" s="93" t="s">
        <v>3706</v>
      </c>
      <c r="G590" s="93" t="s">
        <v>1222</v>
      </c>
      <c r="H590" s="93" t="s">
        <v>3443</v>
      </c>
      <c r="I590" s="93" t="s">
        <v>3444</v>
      </c>
      <c r="J590" s="93" t="s">
        <v>3445</v>
      </c>
      <c r="K590" s="93" t="s">
        <v>3446</v>
      </c>
      <c r="L590" s="93" t="s">
        <v>3447</v>
      </c>
      <c r="M590" s="93" t="s">
        <v>1553</v>
      </c>
      <c r="N590" s="93" t="s">
        <v>190</v>
      </c>
      <c r="O590" s="93" t="s">
        <v>3683</v>
      </c>
      <c r="P590" s="93" t="s">
        <v>329</v>
      </c>
      <c r="Q590" s="93" t="s">
        <v>3684</v>
      </c>
      <c r="R590" s="93" t="s">
        <v>3685</v>
      </c>
      <c r="S590" s="93" t="s">
        <v>3707</v>
      </c>
      <c r="T590" s="93" t="s">
        <v>312</v>
      </c>
      <c r="U590" s="93" t="s">
        <v>297</v>
      </c>
      <c r="V590" s="93" t="s">
        <v>298</v>
      </c>
      <c r="W590" s="93" t="s">
        <v>299</v>
      </c>
      <c r="X590" s="93" t="s">
        <v>3708</v>
      </c>
      <c r="Y590" s="93" t="s">
        <v>1610</v>
      </c>
      <c r="Z590" s="96" t="s">
        <v>302</v>
      </c>
      <c r="AA590" s="97" t="n">
        <v>1047</v>
      </c>
      <c r="AB590" s="94" t="n">
        <v>1800</v>
      </c>
      <c r="AC590" s="94" t="n">
        <v>170</v>
      </c>
      <c r="AD590" s="94" t="n">
        <v>18316</v>
      </c>
      <c r="AE590" s="93" t="s">
        <v>653</v>
      </c>
      <c r="AF590" s="93" t="s">
        <v>653</v>
      </c>
      <c r="AG590" s="93" t="s">
        <v>3709</v>
      </c>
      <c r="AH590" s="93" t="s">
        <v>3710</v>
      </c>
      <c r="AI590" s="94" t="n">
        <v>1</v>
      </c>
      <c r="AJ590" s="94" t="n">
        <v>1</v>
      </c>
      <c r="AK590" s="94" t="n">
        <v>1</v>
      </c>
      <c r="AL590" s="94" t="n">
        <v>1</v>
      </c>
      <c r="AM590" s="94" t="n">
        <v>4</v>
      </c>
      <c r="AN590" s="93" t="s">
        <v>3706</v>
      </c>
      <c r="AO590" s="93" t="s">
        <v>283</v>
      </c>
      <c r="AP590" s="93" t="s">
        <v>3711</v>
      </c>
      <c r="AQ590" s="93" t="s">
        <v>3712</v>
      </c>
      <c r="AR590" s="94" t="n">
        <v>1</v>
      </c>
    </row>
    <row r="591" customFormat="false" ht="15.75" hidden="false" customHeight="false" outlineLevel="0" collapsed="false">
      <c r="A591" s="98" t="s">
        <v>189</v>
      </c>
      <c r="B591" s="98"/>
      <c r="C591" s="98"/>
      <c r="D591" s="98"/>
      <c r="E591" s="98"/>
      <c r="F591" s="98"/>
      <c r="G591" s="98" t="s">
        <v>1222</v>
      </c>
      <c r="H591" s="98" t="s">
        <v>3443</v>
      </c>
      <c r="I591" s="98" t="s">
        <v>3444</v>
      </c>
      <c r="J591" s="98" t="s">
        <v>3445</v>
      </c>
      <c r="K591" s="98" t="s">
        <v>3446</v>
      </c>
      <c r="L591" s="98" t="s">
        <v>3447</v>
      </c>
      <c r="M591" s="98" t="s">
        <v>1553</v>
      </c>
      <c r="N591" s="98" t="s">
        <v>190</v>
      </c>
      <c r="O591" s="98" t="s">
        <v>3683</v>
      </c>
      <c r="P591" s="98" t="s">
        <v>329</v>
      </c>
      <c r="Q591" s="98" t="s">
        <v>3684</v>
      </c>
      <c r="R591" s="98" t="s">
        <v>3685</v>
      </c>
      <c r="S591" s="98" t="s">
        <v>3713</v>
      </c>
      <c r="T591" s="98" t="s">
        <v>312</v>
      </c>
      <c r="U591" s="98" t="s">
        <v>332</v>
      </c>
      <c r="V591" s="98" t="s">
        <v>298</v>
      </c>
      <c r="W591" s="98" t="s">
        <v>299</v>
      </c>
      <c r="X591" s="98" t="s">
        <v>3714</v>
      </c>
      <c r="Y591" s="98" t="s">
        <v>3715</v>
      </c>
      <c r="Z591" s="101" t="s">
        <v>302</v>
      </c>
      <c r="AA591" s="102" t="n">
        <v>1047</v>
      </c>
      <c r="AB591" s="99" t="n">
        <v>1800</v>
      </c>
      <c r="AC591" s="99" t="n">
        <v>170</v>
      </c>
      <c r="AD591" s="99" t="n">
        <v>19065</v>
      </c>
      <c r="AE591" s="98" t="s">
        <v>283</v>
      </c>
      <c r="AF591" s="98" t="s">
        <v>283</v>
      </c>
      <c r="AG591" s="98" t="s">
        <v>283</v>
      </c>
      <c r="AH591" s="98" t="s">
        <v>283</v>
      </c>
      <c r="AI591" s="99" t="n">
        <v>0</v>
      </c>
      <c r="AJ591" s="99" t="n">
        <v>0</v>
      </c>
      <c r="AK591" s="99" t="n">
        <v>0</v>
      </c>
      <c r="AL591" s="99" t="n">
        <v>0</v>
      </c>
      <c r="AM591" s="99" t="n">
        <v>0</v>
      </c>
      <c r="AN591" s="98" t="s">
        <v>283</v>
      </c>
      <c r="AO591" s="98" t="s">
        <v>283</v>
      </c>
      <c r="AP591" s="98" t="s">
        <v>283</v>
      </c>
      <c r="AQ591" s="98" t="s">
        <v>283</v>
      </c>
      <c r="AR591" s="99" t="n">
        <v>1</v>
      </c>
    </row>
    <row r="592" customFormat="false" ht="15.75" hidden="false" customHeight="false" outlineLevel="0" collapsed="false">
      <c r="A592" s="93" t="s">
        <v>181</v>
      </c>
      <c r="B592" s="93"/>
      <c r="C592" s="93"/>
      <c r="D592" s="93"/>
      <c r="E592" s="93"/>
      <c r="F592" s="93"/>
      <c r="G592" s="93" t="s">
        <v>1222</v>
      </c>
      <c r="H592" s="93" t="s">
        <v>1223</v>
      </c>
      <c r="I592" s="93" t="s">
        <v>3716</v>
      </c>
      <c r="J592" s="93" t="s">
        <v>3717</v>
      </c>
      <c r="K592" s="93" t="s">
        <v>1551</v>
      </c>
      <c r="L592" s="93" t="s">
        <v>3718</v>
      </c>
      <c r="M592" s="93" t="s">
        <v>1553</v>
      </c>
      <c r="N592" s="93" t="s">
        <v>554</v>
      </c>
      <c r="O592" s="93" t="s">
        <v>3719</v>
      </c>
      <c r="P592" s="93" t="s">
        <v>329</v>
      </c>
      <c r="Q592" s="93" t="s">
        <v>3720</v>
      </c>
      <c r="R592" s="93" t="s">
        <v>3721</v>
      </c>
      <c r="S592" s="93" t="s">
        <v>3722</v>
      </c>
      <c r="T592" s="93" t="s">
        <v>476</v>
      </c>
      <c r="U592" s="93" t="s">
        <v>332</v>
      </c>
      <c r="V592" s="93" t="s">
        <v>298</v>
      </c>
      <c r="W592" s="93" t="s">
        <v>299</v>
      </c>
      <c r="X592" s="93" t="s">
        <v>3723</v>
      </c>
      <c r="Y592" s="93" t="s">
        <v>3724</v>
      </c>
      <c r="Z592" s="96" t="s">
        <v>302</v>
      </c>
      <c r="AA592" s="97" t="n">
        <v>1048</v>
      </c>
      <c r="AB592" s="94" t="n">
        <v>1400</v>
      </c>
      <c r="AC592" s="94" t="n">
        <v>177</v>
      </c>
      <c r="AD592" s="94" t="n">
        <v>18571</v>
      </c>
      <c r="AE592" s="93" t="s">
        <v>283</v>
      </c>
      <c r="AF592" s="93" t="s">
        <v>283</v>
      </c>
      <c r="AG592" s="93" t="s">
        <v>283</v>
      </c>
      <c r="AH592" s="93" t="s">
        <v>283</v>
      </c>
      <c r="AI592" s="94" t="n">
        <v>0</v>
      </c>
      <c r="AJ592" s="94" t="n">
        <v>0</v>
      </c>
      <c r="AK592" s="94" t="n">
        <v>0</v>
      </c>
      <c r="AL592" s="94" t="n">
        <v>0</v>
      </c>
      <c r="AM592" s="94" t="n">
        <v>0</v>
      </c>
      <c r="AN592" s="93"/>
      <c r="AO592" s="93"/>
      <c r="AP592" s="93"/>
      <c r="AQ592" s="93"/>
      <c r="AR592" s="93"/>
    </row>
    <row r="593" customFormat="false" ht="15.75" hidden="false" customHeight="false" outlineLevel="0" collapsed="false">
      <c r="A593" s="98" t="s">
        <v>181</v>
      </c>
      <c r="B593" s="99" t="n">
        <v>2529</v>
      </c>
      <c r="C593" s="98" t="s">
        <v>3725</v>
      </c>
      <c r="D593" s="98" t="s">
        <v>3726</v>
      </c>
      <c r="E593" s="98" t="s">
        <v>3726</v>
      </c>
      <c r="F593" s="98" t="s">
        <v>283</v>
      </c>
      <c r="G593" s="98" t="s">
        <v>1222</v>
      </c>
      <c r="H593" s="98" t="s">
        <v>1223</v>
      </c>
      <c r="I593" s="98" t="s">
        <v>3716</v>
      </c>
      <c r="J593" s="98" t="s">
        <v>3717</v>
      </c>
      <c r="K593" s="98" t="s">
        <v>1551</v>
      </c>
      <c r="L593" s="98" t="s">
        <v>3718</v>
      </c>
      <c r="M593" s="98" t="s">
        <v>1553</v>
      </c>
      <c r="N593" s="98" t="s">
        <v>554</v>
      </c>
      <c r="O593" s="98" t="s">
        <v>3719</v>
      </c>
      <c r="P593" s="98" t="s">
        <v>329</v>
      </c>
      <c r="Q593" s="98" t="s">
        <v>3720</v>
      </c>
      <c r="R593" s="98" t="s">
        <v>3721</v>
      </c>
      <c r="S593" s="98" t="s">
        <v>3727</v>
      </c>
      <c r="T593" s="98" t="s">
        <v>312</v>
      </c>
      <c r="U593" s="98" t="s">
        <v>297</v>
      </c>
      <c r="V593" s="98" t="s">
        <v>298</v>
      </c>
      <c r="W593" s="98" t="s">
        <v>299</v>
      </c>
      <c r="X593" s="98" t="s">
        <v>3728</v>
      </c>
      <c r="Y593" s="98" t="s">
        <v>3729</v>
      </c>
      <c r="Z593" s="101" t="s">
        <v>302</v>
      </c>
      <c r="AA593" s="102" t="n">
        <v>1048</v>
      </c>
      <c r="AB593" s="99" t="n">
        <v>1400</v>
      </c>
      <c r="AC593" s="99" t="n">
        <v>177</v>
      </c>
      <c r="AD593" s="99" t="n">
        <v>18574</v>
      </c>
      <c r="AE593" s="98" t="s">
        <v>3730</v>
      </c>
      <c r="AF593" s="98" t="s">
        <v>3731</v>
      </c>
      <c r="AG593" s="98" t="s">
        <v>3732</v>
      </c>
      <c r="AH593" s="98" t="s">
        <v>3733</v>
      </c>
      <c r="AI593" s="99" t="n">
        <v>1</v>
      </c>
      <c r="AJ593" s="99" t="n">
        <v>1</v>
      </c>
      <c r="AK593" s="99" t="n">
        <v>1</v>
      </c>
      <c r="AL593" s="99" t="n">
        <v>1</v>
      </c>
      <c r="AM593" s="99" t="n">
        <v>1</v>
      </c>
      <c r="AN593" s="98" t="s">
        <v>283</v>
      </c>
      <c r="AO593" s="98" t="s">
        <v>283</v>
      </c>
      <c r="AP593" s="98" t="s">
        <v>283</v>
      </c>
      <c r="AQ593" s="98" t="s">
        <v>283</v>
      </c>
      <c r="AR593" s="99" t="n">
        <v>1</v>
      </c>
    </row>
    <row r="594" customFormat="false" ht="15.75" hidden="false" customHeight="false" outlineLevel="0" collapsed="false">
      <c r="A594" s="93" t="s">
        <v>181</v>
      </c>
      <c r="B594" s="93"/>
      <c r="C594" s="93"/>
      <c r="D594" s="93"/>
      <c r="E594" s="93"/>
      <c r="F594" s="93"/>
      <c r="G594" s="93" t="s">
        <v>1222</v>
      </c>
      <c r="H594" s="93" t="s">
        <v>1223</v>
      </c>
      <c r="I594" s="93" t="s">
        <v>3716</v>
      </c>
      <c r="J594" s="93" t="s">
        <v>3717</v>
      </c>
      <c r="K594" s="93" t="s">
        <v>1551</v>
      </c>
      <c r="L594" s="93" t="s">
        <v>3718</v>
      </c>
      <c r="M594" s="93" t="s">
        <v>1553</v>
      </c>
      <c r="N594" s="93" t="s">
        <v>554</v>
      </c>
      <c r="O594" s="93" t="s">
        <v>3719</v>
      </c>
      <c r="P594" s="93" t="s">
        <v>329</v>
      </c>
      <c r="Q594" s="93" t="s">
        <v>3720</v>
      </c>
      <c r="R594" s="93" t="s">
        <v>3721</v>
      </c>
      <c r="S594" s="93" t="s">
        <v>3734</v>
      </c>
      <c r="T594" s="93" t="s">
        <v>312</v>
      </c>
      <c r="U594" s="93" t="s">
        <v>332</v>
      </c>
      <c r="V594" s="93" t="s">
        <v>298</v>
      </c>
      <c r="W594" s="93" t="s">
        <v>299</v>
      </c>
      <c r="X594" s="93" t="s">
        <v>3735</v>
      </c>
      <c r="Y594" s="93" t="s">
        <v>3736</v>
      </c>
      <c r="Z594" s="96" t="s">
        <v>302</v>
      </c>
      <c r="AA594" s="97" t="n">
        <v>1048</v>
      </c>
      <c r="AB594" s="94" t="n">
        <v>1400</v>
      </c>
      <c r="AC594" s="94" t="n">
        <v>177</v>
      </c>
      <c r="AD594" s="94" t="n">
        <v>18576</v>
      </c>
      <c r="AE594" s="93" t="s">
        <v>283</v>
      </c>
      <c r="AF594" s="93" t="s">
        <v>283</v>
      </c>
      <c r="AG594" s="93" t="s">
        <v>283</v>
      </c>
      <c r="AH594" s="93" t="s">
        <v>283</v>
      </c>
      <c r="AI594" s="94" t="n">
        <v>0</v>
      </c>
      <c r="AJ594" s="94" t="n">
        <v>0</v>
      </c>
      <c r="AK594" s="94" t="n">
        <v>0</v>
      </c>
      <c r="AL594" s="94" t="n">
        <v>0</v>
      </c>
      <c r="AM594" s="94" t="n">
        <v>0</v>
      </c>
      <c r="AN594" s="93" t="s">
        <v>283</v>
      </c>
      <c r="AO594" s="93" t="s">
        <v>283</v>
      </c>
      <c r="AP594" s="93" t="s">
        <v>283</v>
      </c>
      <c r="AQ594" s="93" t="s">
        <v>283</v>
      </c>
      <c r="AR594" s="94" t="n">
        <v>1</v>
      </c>
    </row>
    <row r="595" customFormat="false" ht="15.75" hidden="false" customHeight="false" outlineLevel="0" collapsed="false">
      <c r="A595" s="98" t="s">
        <v>181</v>
      </c>
      <c r="B595" s="98"/>
      <c r="C595" s="98"/>
      <c r="D595" s="98"/>
      <c r="E595" s="98"/>
      <c r="F595" s="98"/>
      <c r="G595" s="98" t="s">
        <v>1222</v>
      </c>
      <c r="H595" s="98" t="s">
        <v>1223</v>
      </c>
      <c r="I595" s="98" t="s">
        <v>3716</v>
      </c>
      <c r="J595" s="98" t="s">
        <v>3717</v>
      </c>
      <c r="K595" s="98" t="s">
        <v>1551</v>
      </c>
      <c r="L595" s="98" t="s">
        <v>3718</v>
      </c>
      <c r="M595" s="98" t="s">
        <v>1553</v>
      </c>
      <c r="N595" s="98" t="s">
        <v>554</v>
      </c>
      <c r="O595" s="98" t="s">
        <v>3719</v>
      </c>
      <c r="P595" s="98" t="s">
        <v>329</v>
      </c>
      <c r="Q595" s="98" t="s">
        <v>3720</v>
      </c>
      <c r="R595" s="98" t="s">
        <v>3721</v>
      </c>
      <c r="S595" s="98" t="s">
        <v>3737</v>
      </c>
      <c r="T595" s="98" t="s">
        <v>312</v>
      </c>
      <c r="U595" s="98" t="s">
        <v>332</v>
      </c>
      <c r="V595" s="98" t="s">
        <v>298</v>
      </c>
      <c r="W595" s="98" t="s">
        <v>299</v>
      </c>
      <c r="X595" s="98" t="s">
        <v>3738</v>
      </c>
      <c r="Y595" s="98" t="s">
        <v>3739</v>
      </c>
      <c r="Z595" s="101" t="s">
        <v>302</v>
      </c>
      <c r="AA595" s="102" t="n">
        <v>1048</v>
      </c>
      <c r="AB595" s="99" t="n">
        <v>1400</v>
      </c>
      <c r="AC595" s="99" t="n">
        <v>177</v>
      </c>
      <c r="AD595" s="99" t="n">
        <v>18577</v>
      </c>
      <c r="AE595" s="98" t="s">
        <v>283</v>
      </c>
      <c r="AF595" s="98" t="s">
        <v>283</v>
      </c>
      <c r="AG595" s="98" t="s">
        <v>283</v>
      </c>
      <c r="AH595" s="98" t="s">
        <v>283</v>
      </c>
      <c r="AI595" s="99" t="n">
        <v>0</v>
      </c>
      <c r="AJ595" s="99" t="n">
        <v>0</v>
      </c>
      <c r="AK595" s="99" t="n">
        <v>0</v>
      </c>
      <c r="AL595" s="99" t="n">
        <v>0</v>
      </c>
      <c r="AM595" s="99" t="n">
        <v>0</v>
      </c>
      <c r="AN595" s="98" t="s">
        <v>283</v>
      </c>
      <c r="AO595" s="98" t="s">
        <v>283</v>
      </c>
      <c r="AP595" s="98" t="s">
        <v>283</v>
      </c>
      <c r="AQ595" s="98" t="s">
        <v>283</v>
      </c>
      <c r="AR595" s="99" t="n">
        <v>1</v>
      </c>
    </row>
    <row r="596" customFormat="false" ht="15.75" hidden="false" customHeight="false" outlineLevel="0" collapsed="false">
      <c r="A596" s="93" t="s">
        <v>181</v>
      </c>
      <c r="B596" s="93"/>
      <c r="C596" s="93"/>
      <c r="D596" s="93"/>
      <c r="E596" s="93"/>
      <c r="F596" s="93"/>
      <c r="G596" s="93" t="s">
        <v>1222</v>
      </c>
      <c r="H596" s="93" t="s">
        <v>1223</v>
      </c>
      <c r="I596" s="93" t="s">
        <v>3716</v>
      </c>
      <c r="J596" s="93" t="s">
        <v>3717</v>
      </c>
      <c r="K596" s="93" t="s">
        <v>1551</v>
      </c>
      <c r="L596" s="93" t="s">
        <v>3718</v>
      </c>
      <c r="M596" s="93" t="s">
        <v>1553</v>
      </c>
      <c r="N596" s="93" t="s">
        <v>554</v>
      </c>
      <c r="O596" s="93" t="s">
        <v>3719</v>
      </c>
      <c r="P596" s="93" t="s">
        <v>329</v>
      </c>
      <c r="Q596" s="93" t="s">
        <v>3720</v>
      </c>
      <c r="R596" s="93" t="s">
        <v>3721</v>
      </c>
      <c r="S596" s="93" t="s">
        <v>3740</v>
      </c>
      <c r="T596" s="93" t="s">
        <v>312</v>
      </c>
      <c r="U596" s="93" t="s">
        <v>332</v>
      </c>
      <c r="V596" s="93" t="s">
        <v>298</v>
      </c>
      <c r="W596" s="93" t="s">
        <v>299</v>
      </c>
      <c r="X596" s="93" t="s">
        <v>3741</v>
      </c>
      <c r="Y596" s="93" t="s">
        <v>3742</v>
      </c>
      <c r="Z596" s="96" t="s">
        <v>302</v>
      </c>
      <c r="AA596" s="97" t="n">
        <v>1048</v>
      </c>
      <c r="AB596" s="94" t="n">
        <v>1400</v>
      </c>
      <c r="AC596" s="94" t="n">
        <v>177</v>
      </c>
      <c r="AD596" s="94" t="n">
        <v>18596</v>
      </c>
      <c r="AE596" s="93" t="s">
        <v>283</v>
      </c>
      <c r="AF596" s="93" t="s">
        <v>283</v>
      </c>
      <c r="AG596" s="93" t="s">
        <v>283</v>
      </c>
      <c r="AH596" s="93" t="s">
        <v>283</v>
      </c>
      <c r="AI596" s="94" t="n">
        <v>0</v>
      </c>
      <c r="AJ596" s="94" t="n">
        <v>0</v>
      </c>
      <c r="AK596" s="94" t="n">
        <v>0</v>
      </c>
      <c r="AL596" s="94" t="n">
        <v>0</v>
      </c>
      <c r="AM596" s="94" t="n">
        <v>0</v>
      </c>
      <c r="AN596" s="93"/>
      <c r="AO596" s="93"/>
      <c r="AP596" s="93"/>
      <c r="AQ596" s="93"/>
      <c r="AR596" s="93"/>
    </row>
    <row r="597" customFormat="false" ht="15.75" hidden="false" customHeight="false" outlineLevel="0" collapsed="false">
      <c r="A597" s="98" t="s">
        <v>147</v>
      </c>
      <c r="B597" s="99" t="n">
        <v>3248</v>
      </c>
      <c r="C597" s="98" t="s">
        <v>3743</v>
      </c>
      <c r="D597" s="98" t="s">
        <v>1335</v>
      </c>
      <c r="E597" s="98" t="s">
        <v>1335</v>
      </c>
      <c r="F597" s="98" t="s">
        <v>283</v>
      </c>
      <c r="G597" s="98" t="s">
        <v>1222</v>
      </c>
      <c r="H597" s="98" t="s">
        <v>1223</v>
      </c>
      <c r="I597" s="98" t="s">
        <v>3716</v>
      </c>
      <c r="J597" s="98" t="s">
        <v>3717</v>
      </c>
      <c r="K597" s="98" t="s">
        <v>1551</v>
      </c>
      <c r="L597" s="98" t="s">
        <v>3718</v>
      </c>
      <c r="M597" s="98" t="s">
        <v>1553</v>
      </c>
      <c r="N597" s="98" t="s">
        <v>148</v>
      </c>
      <c r="O597" s="98" t="s">
        <v>3744</v>
      </c>
      <c r="P597" s="98" t="s">
        <v>292</v>
      </c>
      <c r="Q597" s="98" t="s">
        <v>3537</v>
      </c>
      <c r="R597" s="98" t="s">
        <v>3745</v>
      </c>
      <c r="S597" s="98" t="s">
        <v>3746</v>
      </c>
      <c r="T597" s="98" t="s">
        <v>312</v>
      </c>
      <c r="U597" s="98" t="s">
        <v>297</v>
      </c>
      <c r="V597" s="98" t="s">
        <v>298</v>
      </c>
      <c r="W597" s="98" t="s">
        <v>299</v>
      </c>
      <c r="X597" s="98" t="s">
        <v>3747</v>
      </c>
      <c r="Y597" s="98" t="s">
        <v>3747</v>
      </c>
      <c r="Z597" s="101" t="s">
        <v>302</v>
      </c>
      <c r="AA597" s="102" t="n">
        <v>1048</v>
      </c>
      <c r="AB597" s="99" t="n">
        <v>1700</v>
      </c>
      <c r="AC597" s="99" t="n">
        <v>178</v>
      </c>
      <c r="AD597" s="99" t="n">
        <v>18626</v>
      </c>
      <c r="AE597" s="98" t="s">
        <v>283</v>
      </c>
      <c r="AF597" s="98" t="s">
        <v>3748</v>
      </c>
      <c r="AG597" s="98" t="s">
        <v>283</v>
      </c>
      <c r="AH597" s="98" t="s">
        <v>283</v>
      </c>
      <c r="AI597" s="99" t="n">
        <v>0</v>
      </c>
      <c r="AJ597" s="99" t="n">
        <v>1</v>
      </c>
      <c r="AK597" s="99" t="n">
        <v>0</v>
      </c>
      <c r="AL597" s="99" t="n">
        <v>0</v>
      </c>
      <c r="AM597" s="99" t="n">
        <v>1</v>
      </c>
      <c r="AN597" s="98"/>
      <c r="AO597" s="98"/>
      <c r="AP597" s="98"/>
      <c r="AQ597" s="98"/>
      <c r="AR597" s="98"/>
    </row>
    <row r="598" customFormat="false" ht="15.75" hidden="false" customHeight="false" outlineLevel="0" collapsed="false">
      <c r="A598" s="93" t="s">
        <v>147</v>
      </c>
      <c r="B598" s="94" t="n">
        <v>3249</v>
      </c>
      <c r="C598" s="93" t="s">
        <v>3749</v>
      </c>
      <c r="D598" s="95" t="s">
        <v>281</v>
      </c>
      <c r="E598" s="93" t="s">
        <v>3750</v>
      </c>
      <c r="F598" s="93" t="s">
        <v>3751</v>
      </c>
      <c r="G598" s="93" t="s">
        <v>1222</v>
      </c>
      <c r="H598" s="93" t="s">
        <v>1223</v>
      </c>
      <c r="I598" s="93" t="s">
        <v>3716</v>
      </c>
      <c r="J598" s="93" t="s">
        <v>3717</v>
      </c>
      <c r="K598" s="93" t="s">
        <v>1551</v>
      </c>
      <c r="L598" s="93" t="s">
        <v>3718</v>
      </c>
      <c r="M598" s="93" t="s">
        <v>1553</v>
      </c>
      <c r="N598" s="93" t="s">
        <v>148</v>
      </c>
      <c r="O598" s="93" t="s">
        <v>3744</v>
      </c>
      <c r="P598" s="93" t="s">
        <v>292</v>
      </c>
      <c r="Q598" s="93" t="s">
        <v>3537</v>
      </c>
      <c r="R598" s="93" t="s">
        <v>3745</v>
      </c>
      <c r="S598" s="93" t="s">
        <v>3752</v>
      </c>
      <c r="T598" s="93" t="s">
        <v>296</v>
      </c>
      <c r="U598" s="93" t="s">
        <v>297</v>
      </c>
      <c r="V598" s="93" t="s">
        <v>298</v>
      </c>
      <c r="W598" s="93" t="s">
        <v>299</v>
      </c>
      <c r="X598" s="93" t="s">
        <v>3753</v>
      </c>
      <c r="Y598" s="93" t="s">
        <v>3754</v>
      </c>
      <c r="Z598" s="96" t="s">
        <v>302</v>
      </c>
      <c r="AA598" s="97" t="n">
        <v>1048</v>
      </c>
      <c r="AB598" s="94" t="n">
        <v>1700</v>
      </c>
      <c r="AC598" s="94" t="n">
        <v>178</v>
      </c>
      <c r="AD598" s="94" t="n">
        <v>19179</v>
      </c>
      <c r="AE598" s="93" t="s">
        <v>2479</v>
      </c>
      <c r="AF598" s="93" t="s">
        <v>3755</v>
      </c>
      <c r="AG598" s="93" t="s">
        <v>3756</v>
      </c>
      <c r="AH598" s="93" t="s">
        <v>283</v>
      </c>
      <c r="AI598" s="94" t="n">
        <v>150</v>
      </c>
      <c r="AJ598" s="94" t="n">
        <v>20</v>
      </c>
      <c r="AK598" s="94" t="n">
        <v>20</v>
      </c>
      <c r="AL598" s="94" t="n">
        <v>10</v>
      </c>
      <c r="AM598" s="94" t="n">
        <v>200</v>
      </c>
      <c r="AN598" s="93" t="s">
        <v>3751</v>
      </c>
      <c r="AO598" s="93" t="s">
        <v>283</v>
      </c>
      <c r="AP598" s="93" t="s">
        <v>3757</v>
      </c>
      <c r="AQ598" s="93" t="s">
        <v>3757</v>
      </c>
      <c r="AR598" s="94" t="n">
        <v>0</v>
      </c>
    </row>
    <row r="599" customFormat="false" ht="15.75" hidden="false" customHeight="false" outlineLevel="0" collapsed="false">
      <c r="A599" s="98" t="s">
        <v>147</v>
      </c>
      <c r="B599" s="99" t="n">
        <v>3250</v>
      </c>
      <c r="C599" s="98" t="s">
        <v>3758</v>
      </c>
      <c r="D599" s="100" t="s">
        <v>281</v>
      </c>
      <c r="E599" s="98" t="s">
        <v>3759</v>
      </c>
      <c r="F599" s="98" t="s">
        <v>3760</v>
      </c>
      <c r="G599" s="98" t="s">
        <v>1222</v>
      </c>
      <c r="H599" s="98" t="s">
        <v>1223</v>
      </c>
      <c r="I599" s="98" t="s">
        <v>3716</v>
      </c>
      <c r="J599" s="98" t="s">
        <v>3717</v>
      </c>
      <c r="K599" s="98" t="s">
        <v>1551</v>
      </c>
      <c r="L599" s="98" t="s">
        <v>3718</v>
      </c>
      <c r="M599" s="98" t="s">
        <v>1553</v>
      </c>
      <c r="N599" s="98" t="s">
        <v>148</v>
      </c>
      <c r="O599" s="98" t="s">
        <v>3761</v>
      </c>
      <c r="P599" s="98" t="s">
        <v>292</v>
      </c>
      <c r="Q599" s="98" t="s">
        <v>3762</v>
      </c>
      <c r="R599" s="98" t="s">
        <v>3763</v>
      </c>
      <c r="S599" s="98" t="s">
        <v>3764</v>
      </c>
      <c r="T599" s="98" t="s">
        <v>312</v>
      </c>
      <c r="U599" s="98" t="s">
        <v>297</v>
      </c>
      <c r="V599" s="98" t="s">
        <v>298</v>
      </c>
      <c r="W599" s="98" t="s">
        <v>299</v>
      </c>
      <c r="X599" s="98" t="s">
        <v>3765</v>
      </c>
      <c r="Y599" s="98"/>
      <c r="Z599" s="101" t="s">
        <v>302</v>
      </c>
      <c r="AA599" s="102" t="n">
        <v>1048</v>
      </c>
      <c r="AB599" s="99" t="n">
        <v>1700</v>
      </c>
      <c r="AC599" s="99" t="n">
        <v>179</v>
      </c>
      <c r="AD599" s="99" t="n">
        <v>18167</v>
      </c>
      <c r="AE599" s="98" t="s">
        <v>3766</v>
      </c>
      <c r="AF599" s="98" t="s">
        <v>3766</v>
      </c>
      <c r="AG599" s="98" t="s">
        <v>3766</v>
      </c>
      <c r="AH599" s="98" t="s">
        <v>3766</v>
      </c>
      <c r="AI599" s="99" t="n">
        <v>4</v>
      </c>
      <c r="AJ599" s="99" t="n">
        <v>4</v>
      </c>
      <c r="AK599" s="99" t="n">
        <v>6</v>
      </c>
      <c r="AL599" s="99" t="n">
        <v>6</v>
      </c>
      <c r="AM599" s="99" t="n">
        <v>6</v>
      </c>
      <c r="AN599" s="98" t="s">
        <v>3760</v>
      </c>
      <c r="AO599" s="98" t="s">
        <v>283</v>
      </c>
      <c r="AP599" s="98" t="s">
        <v>3760</v>
      </c>
      <c r="AQ599" s="98" t="s">
        <v>283</v>
      </c>
      <c r="AR599" s="99" t="n">
        <v>0</v>
      </c>
    </row>
    <row r="600" customFormat="false" ht="15.75" hidden="false" customHeight="false" outlineLevel="0" collapsed="false">
      <c r="A600" s="93" t="s">
        <v>147</v>
      </c>
      <c r="B600" s="94" t="n">
        <v>2435</v>
      </c>
      <c r="C600" s="93" t="s">
        <v>3767</v>
      </c>
      <c r="D600" s="95" t="s">
        <v>281</v>
      </c>
      <c r="E600" s="93" t="s">
        <v>3768</v>
      </c>
      <c r="F600" s="93" t="s">
        <v>3769</v>
      </c>
      <c r="G600" s="93" t="s">
        <v>1222</v>
      </c>
      <c r="H600" s="93" t="s">
        <v>1223</v>
      </c>
      <c r="I600" s="93" t="s">
        <v>3716</v>
      </c>
      <c r="J600" s="93" t="s">
        <v>3717</v>
      </c>
      <c r="K600" s="93" t="s">
        <v>1551</v>
      </c>
      <c r="L600" s="93" t="s">
        <v>3718</v>
      </c>
      <c r="M600" s="93" t="s">
        <v>1553</v>
      </c>
      <c r="N600" s="93" t="s">
        <v>148</v>
      </c>
      <c r="O600" s="93" t="s">
        <v>3770</v>
      </c>
      <c r="P600" s="93" t="s">
        <v>329</v>
      </c>
      <c r="Q600" s="93" t="s">
        <v>3771</v>
      </c>
      <c r="R600" s="93" t="s">
        <v>3772</v>
      </c>
      <c r="S600" s="93" t="s">
        <v>3773</v>
      </c>
      <c r="T600" s="93" t="s">
        <v>312</v>
      </c>
      <c r="U600" s="93" t="s">
        <v>297</v>
      </c>
      <c r="V600" s="93" t="s">
        <v>298</v>
      </c>
      <c r="W600" s="93" t="s">
        <v>299</v>
      </c>
      <c r="X600" s="93" t="s">
        <v>3774</v>
      </c>
      <c r="Y600" s="93" t="s">
        <v>3775</v>
      </c>
      <c r="Z600" s="96" t="s">
        <v>302</v>
      </c>
      <c r="AA600" s="97" t="n">
        <v>1048</v>
      </c>
      <c r="AB600" s="94" t="n">
        <v>1700</v>
      </c>
      <c r="AC600" s="94" t="n">
        <v>180</v>
      </c>
      <c r="AD600" s="94" t="n">
        <v>19155</v>
      </c>
      <c r="AE600" s="93" t="s">
        <v>3776</v>
      </c>
      <c r="AF600" s="93" t="s">
        <v>3777</v>
      </c>
      <c r="AG600" s="93" t="s">
        <v>3778</v>
      </c>
      <c r="AH600" s="93" t="s">
        <v>3779</v>
      </c>
      <c r="AI600" s="94" t="n">
        <v>1</v>
      </c>
      <c r="AJ600" s="94" t="n">
        <v>1</v>
      </c>
      <c r="AK600" s="94" t="n">
        <v>1</v>
      </c>
      <c r="AL600" s="94" t="n">
        <v>1</v>
      </c>
      <c r="AM600" s="94" t="n">
        <v>1</v>
      </c>
      <c r="AN600" s="93" t="s">
        <v>3780</v>
      </c>
      <c r="AO600" s="93" t="s">
        <v>283</v>
      </c>
      <c r="AP600" s="93" t="s">
        <v>3781</v>
      </c>
      <c r="AQ600" s="93" t="s">
        <v>3782</v>
      </c>
      <c r="AR600" s="94" t="n">
        <v>1</v>
      </c>
    </row>
    <row r="601" customFormat="false" ht="15.75" hidden="false" customHeight="false" outlineLevel="0" collapsed="false">
      <c r="A601" s="98" t="s">
        <v>147</v>
      </c>
      <c r="B601" s="98"/>
      <c r="C601" s="98"/>
      <c r="D601" s="98"/>
      <c r="E601" s="98"/>
      <c r="F601" s="98"/>
      <c r="G601" s="98" t="s">
        <v>1222</v>
      </c>
      <c r="H601" s="98" t="s">
        <v>1223</v>
      </c>
      <c r="I601" s="98" t="s">
        <v>3716</v>
      </c>
      <c r="J601" s="98" t="s">
        <v>3717</v>
      </c>
      <c r="K601" s="98" t="s">
        <v>1551</v>
      </c>
      <c r="L601" s="98" t="s">
        <v>3718</v>
      </c>
      <c r="M601" s="98" t="s">
        <v>1553</v>
      </c>
      <c r="N601" s="98" t="s">
        <v>148</v>
      </c>
      <c r="O601" s="98" t="s">
        <v>3770</v>
      </c>
      <c r="P601" s="98" t="s">
        <v>329</v>
      </c>
      <c r="Q601" s="98" t="s">
        <v>3771</v>
      </c>
      <c r="R601" s="98" t="s">
        <v>3772</v>
      </c>
      <c r="S601" s="98" t="s">
        <v>3783</v>
      </c>
      <c r="T601" s="98" t="s">
        <v>312</v>
      </c>
      <c r="U601" s="98" t="s">
        <v>332</v>
      </c>
      <c r="V601" s="98" t="s">
        <v>298</v>
      </c>
      <c r="W601" s="98" t="s">
        <v>299</v>
      </c>
      <c r="X601" s="98" t="s">
        <v>3784</v>
      </c>
      <c r="Y601" s="98" t="s">
        <v>3775</v>
      </c>
      <c r="Z601" s="101" t="s">
        <v>302</v>
      </c>
      <c r="AA601" s="102" t="n">
        <v>1048</v>
      </c>
      <c r="AB601" s="99" t="n">
        <v>1700</v>
      </c>
      <c r="AC601" s="99" t="n">
        <v>180</v>
      </c>
      <c r="AD601" s="99" t="n">
        <v>19180</v>
      </c>
      <c r="AE601" s="98" t="s">
        <v>283</v>
      </c>
      <c r="AF601" s="98" t="s">
        <v>283</v>
      </c>
      <c r="AG601" s="98" t="s">
        <v>283</v>
      </c>
      <c r="AH601" s="98" t="s">
        <v>283</v>
      </c>
      <c r="AI601" s="99" t="n">
        <v>0</v>
      </c>
      <c r="AJ601" s="99" t="n">
        <v>0</v>
      </c>
      <c r="AK601" s="99" t="n">
        <v>0</v>
      </c>
      <c r="AL601" s="99" t="n">
        <v>0</v>
      </c>
      <c r="AM601" s="99" t="n">
        <v>0</v>
      </c>
      <c r="AN601" s="98"/>
      <c r="AO601" s="98"/>
      <c r="AP601" s="98"/>
      <c r="AQ601" s="98"/>
      <c r="AR601" s="98"/>
    </row>
    <row r="602" customFormat="false" ht="15.75" hidden="false" customHeight="false" outlineLevel="0" collapsed="false">
      <c r="A602" s="93" t="s">
        <v>161</v>
      </c>
      <c r="B602" s="93"/>
      <c r="C602" s="93"/>
      <c r="D602" s="93"/>
      <c r="E602" s="93"/>
      <c r="F602" s="93"/>
      <c r="G602" s="93" t="s">
        <v>1222</v>
      </c>
      <c r="H602" s="93" t="s">
        <v>1223</v>
      </c>
      <c r="I602" s="93" t="s">
        <v>3716</v>
      </c>
      <c r="J602" s="93" t="s">
        <v>3717</v>
      </c>
      <c r="K602" s="93" t="s">
        <v>1551</v>
      </c>
      <c r="L602" s="93" t="s">
        <v>3718</v>
      </c>
      <c r="M602" s="93" t="s">
        <v>1553</v>
      </c>
      <c r="N602" s="93" t="s">
        <v>3785</v>
      </c>
      <c r="O602" s="93" t="s">
        <v>3786</v>
      </c>
      <c r="P602" s="93" t="s">
        <v>329</v>
      </c>
      <c r="Q602" s="93" t="s">
        <v>3787</v>
      </c>
      <c r="R602" s="93" t="s">
        <v>3788</v>
      </c>
      <c r="S602" s="93" t="s">
        <v>3789</v>
      </c>
      <c r="T602" s="93" t="s">
        <v>376</v>
      </c>
      <c r="U602" s="93" t="s">
        <v>332</v>
      </c>
      <c r="V602" s="93" t="s">
        <v>298</v>
      </c>
      <c r="W602" s="93" t="s">
        <v>299</v>
      </c>
      <c r="X602" s="93" t="s">
        <v>3790</v>
      </c>
      <c r="Y602" s="93" t="s">
        <v>3791</v>
      </c>
      <c r="Z602" s="96" t="s">
        <v>302</v>
      </c>
      <c r="AA602" s="97" t="n">
        <v>1048</v>
      </c>
      <c r="AB602" s="94" t="n">
        <v>1863</v>
      </c>
      <c r="AC602" s="94" t="n">
        <v>181</v>
      </c>
      <c r="AD602" s="94" t="n">
        <v>7821</v>
      </c>
      <c r="AE602" s="93" t="s">
        <v>283</v>
      </c>
      <c r="AF602" s="93" t="s">
        <v>283</v>
      </c>
      <c r="AG602" s="93" t="s">
        <v>283</v>
      </c>
      <c r="AH602" s="93" t="s">
        <v>283</v>
      </c>
      <c r="AI602" s="94" t="n">
        <v>0</v>
      </c>
      <c r="AJ602" s="94" t="n">
        <v>0</v>
      </c>
      <c r="AK602" s="94" t="n">
        <v>0</v>
      </c>
      <c r="AL602" s="94" t="n">
        <v>0</v>
      </c>
      <c r="AM602" s="94" t="n">
        <v>0</v>
      </c>
      <c r="AN602" s="93"/>
      <c r="AO602" s="93"/>
      <c r="AP602" s="93"/>
      <c r="AQ602" s="93"/>
      <c r="AR602" s="93"/>
    </row>
    <row r="603" customFormat="false" ht="15.75" hidden="false" customHeight="false" outlineLevel="0" collapsed="false">
      <c r="A603" s="98" t="s">
        <v>161</v>
      </c>
      <c r="B603" s="98"/>
      <c r="C603" s="98"/>
      <c r="D603" s="98"/>
      <c r="E603" s="98"/>
      <c r="F603" s="98"/>
      <c r="G603" s="98" t="s">
        <v>1222</v>
      </c>
      <c r="H603" s="98" t="s">
        <v>1223</v>
      </c>
      <c r="I603" s="98" t="s">
        <v>3716</v>
      </c>
      <c r="J603" s="98" t="s">
        <v>3717</v>
      </c>
      <c r="K603" s="98" t="s">
        <v>1551</v>
      </c>
      <c r="L603" s="98" t="s">
        <v>3718</v>
      </c>
      <c r="M603" s="98" t="s">
        <v>1553</v>
      </c>
      <c r="N603" s="98" t="s">
        <v>3785</v>
      </c>
      <c r="O603" s="98" t="s">
        <v>3786</v>
      </c>
      <c r="P603" s="98" t="s">
        <v>329</v>
      </c>
      <c r="Q603" s="98" t="s">
        <v>3787</v>
      </c>
      <c r="R603" s="98" t="s">
        <v>3788</v>
      </c>
      <c r="S603" s="98" t="s">
        <v>3792</v>
      </c>
      <c r="T603" s="98" t="s">
        <v>376</v>
      </c>
      <c r="U603" s="98" t="s">
        <v>332</v>
      </c>
      <c r="V603" s="98" t="s">
        <v>298</v>
      </c>
      <c r="W603" s="98" t="s">
        <v>299</v>
      </c>
      <c r="X603" s="98" t="s">
        <v>3793</v>
      </c>
      <c r="Y603" s="98" t="s">
        <v>3791</v>
      </c>
      <c r="Z603" s="101" t="s">
        <v>302</v>
      </c>
      <c r="AA603" s="102" t="n">
        <v>1048</v>
      </c>
      <c r="AB603" s="99" t="n">
        <v>1863</v>
      </c>
      <c r="AC603" s="99" t="n">
        <v>181</v>
      </c>
      <c r="AD603" s="99" t="n">
        <v>8778</v>
      </c>
      <c r="AE603" s="98" t="s">
        <v>283</v>
      </c>
      <c r="AF603" s="98" t="s">
        <v>283</v>
      </c>
      <c r="AG603" s="98" t="s">
        <v>283</v>
      </c>
      <c r="AH603" s="98" t="s">
        <v>283</v>
      </c>
      <c r="AI603" s="99" t="n">
        <v>0</v>
      </c>
      <c r="AJ603" s="99" t="n">
        <v>0</v>
      </c>
      <c r="AK603" s="99" t="n">
        <v>0</v>
      </c>
      <c r="AL603" s="99" t="n">
        <v>0</v>
      </c>
      <c r="AM603" s="99" t="n">
        <v>0</v>
      </c>
      <c r="AN603" s="98"/>
      <c r="AO603" s="98"/>
      <c r="AP603" s="98"/>
      <c r="AQ603" s="98"/>
      <c r="AR603" s="98"/>
    </row>
    <row r="604" customFormat="false" ht="15.75" hidden="false" customHeight="false" outlineLevel="0" collapsed="false">
      <c r="A604" s="93" t="s">
        <v>161</v>
      </c>
      <c r="B604" s="93"/>
      <c r="C604" s="93"/>
      <c r="D604" s="93"/>
      <c r="E604" s="93"/>
      <c r="F604" s="93"/>
      <c r="G604" s="93" t="s">
        <v>1222</v>
      </c>
      <c r="H604" s="93" t="s">
        <v>1223</v>
      </c>
      <c r="I604" s="93" t="s">
        <v>3716</v>
      </c>
      <c r="J604" s="93" t="s">
        <v>3717</v>
      </c>
      <c r="K604" s="93" t="s">
        <v>1551</v>
      </c>
      <c r="L604" s="93" t="s">
        <v>3718</v>
      </c>
      <c r="M604" s="93" t="s">
        <v>1553</v>
      </c>
      <c r="N604" s="93" t="s">
        <v>3785</v>
      </c>
      <c r="O604" s="93" t="s">
        <v>3786</v>
      </c>
      <c r="P604" s="93" t="s">
        <v>329</v>
      </c>
      <c r="Q604" s="93" t="s">
        <v>3787</v>
      </c>
      <c r="R604" s="93" t="s">
        <v>3788</v>
      </c>
      <c r="S604" s="93" t="s">
        <v>3794</v>
      </c>
      <c r="T604" s="93" t="s">
        <v>376</v>
      </c>
      <c r="U604" s="93" t="s">
        <v>332</v>
      </c>
      <c r="V604" s="93" t="s">
        <v>298</v>
      </c>
      <c r="W604" s="93" t="s">
        <v>299</v>
      </c>
      <c r="X604" s="93" t="s">
        <v>3795</v>
      </c>
      <c r="Y604" s="93" t="s">
        <v>3791</v>
      </c>
      <c r="Z604" s="96" t="s">
        <v>302</v>
      </c>
      <c r="AA604" s="97" t="n">
        <v>1048</v>
      </c>
      <c r="AB604" s="94" t="n">
        <v>1863</v>
      </c>
      <c r="AC604" s="94" t="n">
        <v>181</v>
      </c>
      <c r="AD604" s="94" t="n">
        <v>8779</v>
      </c>
      <c r="AE604" s="93" t="s">
        <v>283</v>
      </c>
      <c r="AF604" s="93" t="s">
        <v>283</v>
      </c>
      <c r="AG604" s="93" t="s">
        <v>283</v>
      </c>
      <c r="AH604" s="93" t="s">
        <v>283</v>
      </c>
      <c r="AI604" s="94" t="n">
        <v>0</v>
      </c>
      <c r="AJ604" s="94" t="n">
        <v>0</v>
      </c>
      <c r="AK604" s="94" t="n">
        <v>0</v>
      </c>
      <c r="AL604" s="94" t="n">
        <v>0</v>
      </c>
      <c r="AM604" s="94" t="n">
        <v>0</v>
      </c>
      <c r="AN604" s="93"/>
      <c r="AO604" s="93"/>
      <c r="AP604" s="93"/>
      <c r="AQ604" s="93"/>
      <c r="AR604" s="93"/>
    </row>
    <row r="605" customFormat="false" ht="15.75" hidden="false" customHeight="false" outlineLevel="0" collapsed="false">
      <c r="A605" s="98" t="s">
        <v>161</v>
      </c>
      <c r="B605" s="98"/>
      <c r="C605" s="98"/>
      <c r="D605" s="98"/>
      <c r="E605" s="98"/>
      <c r="F605" s="98"/>
      <c r="G605" s="98" t="s">
        <v>1222</v>
      </c>
      <c r="H605" s="98" t="s">
        <v>1223</v>
      </c>
      <c r="I605" s="98" t="s">
        <v>3716</v>
      </c>
      <c r="J605" s="98" t="s">
        <v>3717</v>
      </c>
      <c r="K605" s="98" t="s">
        <v>1551</v>
      </c>
      <c r="L605" s="98" t="s">
        <v>3718</v>
      </c>
      <c r="M605" s="98" t="s">
        <v>1553</v>
      </c>
      <c r="N605" s="98" t="s">
        <v>3785</v>
      </c>
      <c r="O605" s="98" t="s">
        <v>3786</v>
      </c>
      <c r="P605" s="98" t="s">
        <v>329</v>
      </c>
      <c r="Q605" s="98" t="s">
        <v>3787</v>
      </c>
      <c r="R605" s="98" t="s">
        <v>3788</v>
      </c>
      <c r="S605" s="98" t="s">
        <v>3796</v>
      </c>
      <c r="T605" s="98" t="s">
        <v>376</v>
      </c>
      <c r="U605" s="98" t="s">
        <v>332</v>
      </c>
      <c r="V605" s="98" t="s">
        <v>298</v>
      </c>
      <c r="W605" s="98" t="s">
        <v>299</v>
      </c>
      <c r="X605" s="98" t="s">
        <v>3797</v>
      </c>
      <c r="Y605" s="98" t="s">
        <v>3791</v>
      </c>
      <c r="Z605" s="101" t="s">
        <v>302</v>
      </c>
      <c r="AA605" s="102" t="n">
        <v>1048</v>
      </c>
      <c r="AB605" s="99" t="n">
        <v>1863</v>
      </c>
      <c r="AC605" s="99" t="n">
        <v>181</v>
      </c>
      <c r="AD605" s="99" t="n">
        <v>8780</v>
      </c>
      <c r="AE605" s="98" t="s">
        <v>283</v>
      </c>
      <c r="AF605" s="98" t="s">
        <v>283</v>
      </c>
      <c r="AG605" s="98" t="s">
        <v>283</v>
      </c>
      <c r="AH605" s="98" t="s">
        <v>283</v>
      </c>
      <c r="AI605" s="99" t="n">
        <v>0</v>
      </c>
      <c r="AJ605" s="99" t="n">
        <v>0</v>
      </c>
      <c r="AK605" s="99" t="n">
        <v>0</v>
      </c>
      <c r="AL605" s="99" t="n">
        <v>0</v>
      </c>
      <c r="AM605" s="99" t="n">
        <v>0</v>
      </c>
      <c r="AN605" s="98"/>
      <c r="AO605" s="98"/>
      <c r="AP605" s="98"/>
      <c r="AQ605" s="98"/>
      <c r="AR605" s="98"/>
    </row>
    <row r="606" customFormat="false" ht="15.75" hidden="false" customHeight="false" outlineLevel="0" collapsed="false">
      <c r="A606" s="93" t="s">
        <v>161</v>
      </c>
      <c r="B606" s="93"/>
      <c r="C606" s="93"/>
      <c r="D606" s="93"/>
      <c r="E606" s="93"/>
      <c r="F606" s="93"/>
      <c r="G606" s="93" t="s">
        <v>1222</v>
      </c>
      <c r="H606" s="93" t="s">
        <v>1223</v>
      </c>
      <c r="I606" s="93" t="s">
        <v>3716</v>
      </c>
      <c r="J606" s="93" t="s">
        <v>3717</v>
      </c>
      <c r="K606" s="93" t="s">
        <v>1551</v>
      </c>
      <c r="L606" s="93" t="s">
        <v>3718</v>
      </c>
      <c r="M606" s="93" t="s">
        <v>1553</v>
      </c>
      <c r="N606" s="93" t="s">
        <v>3785</v>
      </c>
      <c r="O606" s="93" t="s">
        <v>3786</v>
      </c>
      <c r="P606" s="93" t="s">
        <v>329</v>
      </c>
      <c r="Q606" s="93" t="s">
        <v>3787</v>
      </c>
      <c r="R606" s="93" t="s">
        <v>3788</v>
      </c>
      <c r="S606" s="93" t="s">
        <v>3798</v>
      </c>
      <c r="T606" s="93" t="s">
        <v>376</v>
      </c>
      <c r="U606" s="93" t="s">
        <v>332</v>
      </c>
      <c r="V606" s="93" t="s">
        <v>298</v>
      </c>
      <c r="W606" s="93" t="s">
        <v>299</v>
      </c>
      <c r="X606" s="93" t="s">
        <v>3799</v>
      </c>
      <c r="Y606" s="93" t="s">
        <v>3791</v>
      </c>
      <c r="Z606" s="96" t="s">
        <v>302</v>
      </c>
      <c r="AA606" s="97" t="n">
        <v>1048</v>
      </c>
      <c r="AB606" s="94" t="n">
        <v>1863</v>
      </c>
      <c r="AC606" s="94" t="n">
        <v>181</v>
      </c>
      <c r="AD606" s="94" t="n">
        <v>8797</v>
      </c>
      <c r="AE606" s="93" t="s">
        <v>283</v>
      </c>
      <c r="AF606" s="93" t="s">
        <v>283</v>
      </c>
      <c r="AG606" s="93" t="s">
        <v>283</v>
      </c>
      <c r="AH606" s="93" t="s">
        <v>283</v>
      </c>
      <c r="AI606" s="94" t="n">
        <v>0</v>
      </c>
      <c r="AJ606" s="94" t="n">
        <v>0</v>
      </c>
      <c r="AK606" s="94" t="n">
        <v>0</v>
      </c>
      <c r="AL606" s="94" t="n">
        <v>0</v>
      </c>
      <c r="AM606" s="94" t="n">
        <v>0</v>
      </c>
      <c r="AN606" s="93" t="s">
        <v>283</v>
      </c>
      <c r="AO606" s="93" t="s">
        <v>283</v>
      </c>
      <c r="AP606" s="93" t="s">
        <v>283</v>
      </c>
      <c r="AQ606" s="93" t="s">
        <v>283</v>
      </c>
      <c r="AR606" s="94" t="n">
        <v>1821</v>
      </c>
    </row>
    <row r="607" customFormat="false" ht="15.75" hidden="false" customHeight="false" outlineLevel="0" collapsed="false">
      <c r="A607" s="98" t="s">
        <v>161</v>
      </c>
      <c r="B607" s="98"/>
      <c r="C607" s="98"/>
      <c r="D607" s="98"/>
      <c r="E607" s="98"/>
      <c r="F607" s="98"/>
      <c r="G607" s="98" t="s">
        <v>1222</v>
      </c>
      <c r="H607" s="98" t="s">
        <v>1223</v>
      </c>
      <c r="I607" s="98" t="s">
        <v>3716</v>
      </c>
      <c r="J607" s="98" t="s">
        <v>3717</v>
      </c>
      <c r="K607" s="98" t="s">
        <v>1551</v>
      </c>
      <c r="L607" s="98" t="s">
        <v>3718</v>
      </c>
      <c r="M607" s="98" t="s">
        <v>1553</v>
      </c>
      <c r="N607" s="98" t="s">
        <v>3785</v>
      </c>
      <c r="O607" s="98" t="s">
        <v>3786</v>
      </c>
      <c r="P607" s="98" t="s">
        <v>329</v>
      </c>
      <c r="Q607" s="98" t="s">
        <v>3787</v>
      </c>
      <c r="R607" s="98" t="s">
        <v>3788</v>
      </c>
      <c r="S607" s="98" t="s">
        <v>3800</v>
      </c>
      <c r="T607" s="98" t="s">
        <v>376</v>
      </c>
      <c r="U607" s="98" t="s">
        <v>332</v>
      </c>
      <c r="V607" s="98" t="s">
        <v>298</v>
      </c>
      <c r="W607" s="98" t="s">
        <v>299</v>
      </c>
      <c r="X607" s="98" t="s">
        <v>3801</v>
      </c>
      <c r="Y607" s="98" t="s">
        <v>3802</v>
      </c>
      <c r="Z607" s="101" t="s">
        <v>302</v>
      </c>
      <c r="AA607" s="102" t="n">
        <v>1048</v>
      </c>
      <c r="AB607" s="99" t="n">
        <v>1863</v>
      </c>
      <c r="AC607" s="99" t="n">
        <v>181</v>
      </c>
      <c r="AD607" s="99" t="n">
        <v>17985</v>
      </c>
      <c r="AE607" s="98" t="s">
        <v>283</v>
      </c>
      <c r="AF607" s="98" t="s">
        <v>283</v>
      </c>
      <c r="AG607" s="98" t="s">
        <v>283</v>
      </c>
      <c r="AH607" s="98" t="s">
        <v>283</v>
      </c>
      <c r="AI607" s="99" t="n">
        <v>0</v>
      </c>
      <c r="AJ607" s="99" t="n">
        <v>0</v>
      </c>
      <c r="AK607" s="99" t="n">
        <v>0</v>
      </c>
      <c r="AL607" s="99" t="n">
        <v>0</v>
      </c>
      <c r="AM607" s="99" t="n">
        <v>0</v>
      </c>
      <c r="AN607" s="98" t="s">
        <v>283</v>
      </c>
      <c r="AO607" s="98" t="s">
        <v>283</v>
      </c>
      <c r="AP607" s="98" t="s">
        <v>283</v>
      </c>
      <c r="AQ607" s="98" t="s">
        <v>283</v>
      </c>
      <c r="AR607" s="99" t="n">
        <v>6</v>
      </c>
    </row>
    <row r="608" customFormat="false" ht="15.75" hidden="false" customHeight="false" outlineLevel="0" collapsed="false">
      <c r="A608" s="93" t="s">
        <v>161</v>
      </c>
      <c r="B608" s="93"/>
      <c r="C608" s="93"/>
      <c r="D608" s="93"/>
      <c r="E608" s="93"/>
      <c r="F608" s="93"/>
      <c r="G608" s="93" t="s">
        <v>1222</v>
      </c>
      <c r="H608" s="93" t="s">
        <v>1223</v>
      </c>
      <c r="I608" s="93" t="s">
        <v>3716</v>
      </c>
      <c r="J608" s="93" t="s">
        <v>3717</v>
      </c>
      <c r="K608" s="93" t="s">
        <v>1551</v>
      </c>
      <c r="L608" s="93" t="s">
        <v>3718</v>
      </c>
      <c r="M608" s="93" t="s">
        <v>1553</v>
      </c>
      <c r="N608" s="93" t="s">
        <v>3785</v>
      </c>
      <c r="O608" s="93" t="s">
        <v>3786</v>
      </c>
      <c r="P608" s="93" t="s">
        <v>329</v>
      </c>
      <c r="Q608" s="93" t="s">
        <v>3787</v>
      </c>
      <c r="R608" s="93" t="s">
        <v>3788</v>
      </c>
      <c r="S608" s="93" t="s">
        <v>3803</v>
      </c>
      <c r="T608" s="93" t="s">
        <v>376</v>
      </c>
      <c r="U608" s="93" t="s">
        <v>332</v>
      </c>
      <c r="V608" s="93" t="s">
        <v>298</v>
      </c>
      <c r="W608" s="93" t="s">
        <v>299</v>
      </c>
      <c r="X608" s="93" t="s">
        <v>3804</v>
      </c>
      <c r="Y608" s="93" t="s">
        <v>3805</v>
      </c>
      <c r="Z608" s="96" t="s">
        <v>302</v>
      </c>
      <c r="AA608" s="97" t="n">
        <v>1048</v>
      </c>
      <c r="AB608" s="94" t="n">
        <v>1863</v>
      </c>
      <c r="AC608" s="94" t="n">
        <v>181</v>
      </c>
      <c r="AD608" s="94" t="n">
        <v>17986</v>
      </c>
      <c r="AE608" s="93" t="s">
        <v>283</v>
      </c>
      <c r="AF608" s="93" t="s">
        <v>283</v>
      </c>
      <c r="AG608" s="93" t="s">
        <v>283</v>
      </c>
      <c r="AH608" s="93" t="s">
        <v>283</v>
      </c>
      <c r="AI608" s="94" t="n">
        <v>0</v>
      </c>
      <c r="AJ608" s="94" t="n">
        <v>0</v>
      </c>
      <c r="AK608" s="94" t="n">
        <v>0</v>
      </c>
      <c r="AL608" s="94" t="n">
        <v>0</v>
      </c>
      <c r="AM608" s="94" t="n">
        <v>0</v>
      </c>
      <c r="AN608" s="93"/>
      <c r="AO608" s="93"/>
      <c r="AP608" s="93"/>
      <c r="AQ608" s="93"/>
      <c r="AR608" s="93"/>
    </row>
    <row r="609" customFormat="false" ht="15.75" hidden="false" customHeight="false" outlineLevel="0" collapsed="false">
      <c r="A609" s="98" t="s">
        <v>161</v>
      </c>
      <c r="B609" s="99" t="n">
        <v>2472</v>
      </c>
      <c r="C609" s="98" t="s">
        <v>3806</v>
      </c>
      <c r="D609" s="98"/>
      <c r="E609" s="98"/>
      <c r="F609" s="98"/>
      <c r="G609" s="98" t="s">
        <v>1222</v>
      </c>
      <c r="H609" s="98" t="s">
        <v>1223</v>
      </c>
      <c r="I609" s="98" t="s">
        <v>3716</v>
      </c>
      <c r="J609" s="98" t="s">
        <v>3717</v>
      </c>
      <c r="K609" s="98" t="s">
        <v>1551</v>
      </c>
      <c r="L609" s="98" t="s">
        <v>3718</v>
      </c>
      <c r="M609" s="98" t="s">
        <v>1553</v>
      </c>
      <c r="N609" s="98" t="s">
        <v>3785</v>
      </c>
      <c r="O609" s="98" t="s">
        <v>3786</v>
      </c>
      <c r="P609" s="98" t="s">
        <v>329</v>
      </c>
      <c r="Q609" s="98" t="s">
        <v>3787</v>
      </c>
      <c r="R609" s="98" t="s">
        <v>3788</v>
      </c>
      <c r="S609" s="98" t="s">
        <v>3807</v>
      </c>
      <c r="T609" s="98" t="s">
        <v>376</v>
      </c>
      <c r="U609" s="98" t="s">
        <v>297</v>
      </c>
      <c r="V609" s="98" t="s">
        <v>298</v>
      </c>
      <c r="W609" s="98" t="s">
        <v>299</v>
      </c>
      <c r="X609" s="98" t="s">
        <v>3808</v>
      </c>
      <c r="Y609" s="98" t="s">
        <v>3791</v>
      </c>
      <c r="Z609" s="101" t="s">
        <v>302</v>
      </c>
      <c r="AA609" s="102" t="n">
        <v>1048</v>
      </c>
      <c r="AB609" s="99" t="n">
        <v>1863</v>
      </c>
      <c r="AC609" s="99" t="n">
        <v>181</v>
      </c>
      <c r="AD609" s="99" t="n">
        <v>18042</v>
      </c>
      <c r="AE609" s="98" t="s">
        <v>3809</v>
      </c>
      <c r="AF609" s="98" t="s">
        <v>3810</v>
      </c>
      <c r="AG609" s="98" t="s">
        <v>3811</v>
      </c>
      <c r="AH609" s="98" t="s">
        <v>3812</v>
      </c>
      <c r="AI609" s="99" t="n">
        <v>7464</v>
      </c>
      <c r="AJ609" s="99" t="n">
        <v>7464</v>
      </c>
      <c r="AK609" s="99" t="n">
        <v>7464</v>
      </c>
      <c r="AL609" s="99" t="n">
        <v>7507</v>
      </c>
      <c r="AM609" s="99" t="n">
        <v>29899</v>
      </c>
      <c r="AN609" s="98" t="s">
        <v>3813</v>
      </c>
      <c r="AO609" s="98" t="s">
        <v>283</v>
      </c>
      <c r="AP609" s="98" t="s">
        <v>3814</v>
      </c>
      <c r="AQ609" s="98" t="s">
        <v>283</v>
      </c>
      <c r="AR609" s="99" t="n">
        <v>1897</v>
      </c>
    </row>
    <row r="610" customFormat="false" ht="15.75" hidden="false" customHeight="false" outlineLevel="0" collapsed="false">
      <c r="A610" s="93" t="s">
        <v>142</v>
      </c>
      <c r="B610" s="93"/>
      <c r="C610" s="93"/>
      <c r="D610" s="93"/>
      <c r="E610" s="93"/>
      <c r="F610" s="93"/>
      <c r="G610" s="93" t="s">
        <v>1222</v>
      </c>
      <c r="H610" s="93" t="s">
        <v>1223</v>
      </c>
      <c r="I610" s="93" t="s">
        <v>3716</v>
      </c>
      <c r="J610" s="93" t="s">
        <v>3717</v>
      </c>
      <c r="K610" s="93" t="s">
        <v>1551</v>
      </c>
      <c r="L610" s="93" t="s">
        <v>3718</v>
      </c>
      <c r="M610" s="93" t="s">
        <v>1553</v>
      </c>
      <c r="N610" s="93" t="s">
        <v>2670</v>
      </c>
      <c r="O610" s="93" t="s">
        <v>3815</v>
      </c>
      <c r="P610" s="93" t="s">
        <v>329</v>
      </c>
      <c r="Q610" s="93" t="s">
        <v>1816</v>
      </c>
      <c r="R610" s="93" t="s">
        <v>3816</v>
      </c>
      <c r="S610" s="93" t="s">
        <v>3817</v>
      </c>
      <c r="T610" s="93" t="s">
        <v>376</v>
      </c>
      <c r="U610" s="93" t="s">
        <v>332</v>
      </c>
      <c r="V610" s="93" t="s">
        <v>599</v>
      </c>
      <c r="W610" s="93" t="s">
        <v>299</v>
      </c>
      <c r="X610" s="93" t="s">
        <v>3818</v>
      </c>
      <c r="Y610" s="93" t="s">
        <v>3819</v>
      </c>
      <c r="Z610" s="96" t="s">
        <v>302</v>
      </c>
      <c r="AA610" s="97" t="n">
        <v>1048</v>
      </c>
      <c r="AB610" s="94" t="n">
        <v>2961</v>
      </c>
      <c r="AC610" s="94" t="n">
        <v>182</v>
      </c>
      <c r="AD610" s="94" t="n">
        <v>7741</v>
      </c>
      <c r="AE610" s="93" t="s">
        <v>283</v>
      </c>
      <c r="AF610" s="93" t="s">
        <v>283</v>
      </c>
      <c r="AG610" s="93" t="s">
        <v>283</v>
      </c>
      <c r="AH610" s="93" t="s">
        <v>283</v>
      </c>
      <c r="AI610" s="94" t="n">
        <v>0</v>
      </c>
      <c r="AJ610" s="94" t="n">
        <v>0</v>
      </c>
      <c r="AK610" s="94" t="n">
        <v>0</v>
      </c>
      <c r="AL610" s="94" t="n">
        <v>0</v>
      </c>
      <c r="AM610" s="94" t="n">
        <v>0</v>
      </c>
      <c r="AN610" s="93"/>
      <c r="AO610" s="93"/>
      <c r="AP610" s="93"/>
      <c r="AQ610" s="93"/>
      <c r="AR610" s="93"/>
    </row>
    <row r="611" customFormat="false" ht="15.75" hidden="false" customHeight="false" outlineLevel="0" collapsed="false">
      <c r="A611" s="98" t="s">
        <v>142</v>
      </c>
      <c r="B611" s="99" t="n">
        <v>2454</v>
      </c>
      <c r="C611" s="98" t="s">
        <v>3820</v>
      </c>
      <c r="D611" s="100" t="s">
        <v>281</v>
      </c>
      <c r="E611" s="98" t="s">
        <v>3821</v>
      </c>
      <c r="F611" s="98" t="s">
        <v>3822</v>
      </c>
      <c r="G611" s="98" t="s">
        <v>1222</v>
      </c>
      <c r="H611" s="98" t="s">
        <v>1223</v>
      </c>
      <c r="I611" s="98" t="s">
        <v>3716</v>
      </c>
      <c r="J611" s="98" t="s">
        <v>3717</v>
      </c>
      <c r="K611" s="98" t="s">
        <v>1551</v>
      </c>
      <c r="L611" s="98" t="s">
        <v>3718</v>
      </c>
      <c r="M611" s="98" t="s">
        <v>1553</v>
      </c>
      <c r="N611" s="98" t="s">
        <v>2670</v>
      </c>
      <c r="O611" s="98" t="s">
        <v>3815</v>
      </c>
      <c r="P611" s="98" t="s">
        <v>329</v>
      </c>
      <c r="Q611" s="98" t="s">
        <v>1816</v>
      </c>
      <c r="R611" s="98" t="s">
        <v>3816</v>
      </c>
      <c r="S611" s="98" t="s">
        <v>3823</v>
      </c>
      <c r="T611" s="98" t="s">
        <v>376</v>
      </c>
      <c r="U611" s="98" t="s">
        <v>297</v>
      </c>
      <c r="V611" s="98" t="s">
        <v>298</v>
      </c>
      <c r="W611" s="98" t="s">
        <v>299</v>
      </c>
      <c r="X611" s="98" t="s">
        <v>3824</v>
      </c>
      <c r="Y611" s="98" t="s">
        <v>2688</v>
      </c>
      <c r="Z611" s="101" t="s">
        <v>302</v>
      </c>
      <c r="AA611" s="102" t="n">
        <v>1048</v>
      </c>
      <c r="AB611" s="99" t="n">
        <v>2961</v>
      </c>
      <c r="AC611" s="99" t="n">
        <v>182</v>
      </c>
      <c r="AD611" s="99" t="n">
        <v>18359</v>
      </c>
      <c r="AE611" s="98" t="s">
        <v>3825</v>
      </c>
      <c r="AF611" s="98" t="s">
        <v>3826</v>
      </c>
      <c r="AG611" s="98" t="s">
        <v>3827</v>
      </c>
      <c r="AH611" s="98" t="s">
        <v>3828</v>
      </c>
      <c r="AI611" s="99" t="n">
        <v>1</v>
      </c>
      <c r="AJ611" s="99" t="n">
        <v>1</v>
      </c>
      <c r="AK611" s="99" t="n">
        <v>1</v>
      </c>
      <c r="AL611" s="99" t="n">
        <v>1</v>
      </c>
      <c r="AM611" s="99" t="n">
        <v>4</v>
      </c>
      <c r="AN611" s="98" t="s">
        <v>3822</v>
      </c>
      <c r="AO611" s="98" t="s">
        <v>283</v>
      </c>
      <c r="AP611" s="98" t="s">
        <v>3829</v>
      </c>
      <c r="AQ611" s="98" t="s">
        <v>3830</v>
      </c>
      <c r="AR611" s="99" t="n">
        <v>3</v>
      </c>
    </row>
    <row r="612" customFormat="false" ht="15.75" hidden="false" customHeight="false" outlineLevel="0" collapsed="false">
      <c r="A612" s="93" t="s">
        <v>142</v>
      </c>
      <c r="B612" s="93"/>
      <c r="C612" s="93"/>
      <c r="D612" s="93"/>
      <c r="E612" s="93"/>
      <c r="F612" s="93"/>
      <c r="G612" s="93" t="s">
        <v>1222</v>
      </c>
      <c r="H612" s="93" t="s">
        <v>1223</v>
      </c>
      <c r="I612" s="93" t="s">
        <v>3716</v>
      </c>
      <c r="J612" s="93" t="s">
        <v>3717</v>
      </c>
      <c r="K612" s="93" t="s">
        <v>1551</v>
      </c>
      <c r="L612" s="93" t="s">
        <v>3718</v>
      </c>
      <c r="M612" s="93" t="s">
        <v>1553</v>
      </c>
      <c r="N612" s="93" t="s">
        <v>2670</v>
      </c>
      <c r="O612" s="93" t="s">
        <v>3815</v>
      </c>
      <c r="P612" s="93" t="s">
        <v>329</v>
      </c>
      <c r="Q612" s="93" t="s">
        <v>1816</v>
      </c>
      <c r="R612" s="93" t="s">
        <v>3816</v>
      </c>
      <c r="S612" s="93" t="s">
        <v>3831</v>
      </c>
      <c r="T612" s="93" t="s">
        <v>376</v>
      </c>
      <c r="U612" s="93" t="s">
        <v>332</v>
      </c>
      <c r="V612" s="93" t="s">
        <v>298</v>
      </c>
      <c r="W612" s="93" t="s">
        <v>299</v>
      </c>
      <c r="X612" s="93" t="s">
        <v>3832</v>
      </c>
      <c r="Y612" s="93" t="s">
        <v>3833</v>
      </c>
      <c r="Z612" s="96" t="s">
        <v>302</v>
      </c>
      <c r="AA612" s="97" t="n">
        <v>1048</v>
      </c>
      <c r="AB612" s="94" t="n">
        <v>2961</v>
      </c>
      <c r="AC612" s="94" t="n">
        <v>182</v>
      </c>
      <c r="AD612" s="94" t="n">
        <v>18500</v>
      </c>
      <c r="AE612" s="93" t="s">
        <v>283</v>
      </c>
      <c r="AF612" s="93" t="s">
        <v>283</v>
      </c>
      <c r="AG612" s="93" t="s">
        <v>283</v>
      </c>
      <c r="AH612" s="93" t="s">
        <v>283</v>
      </c>
      <c r="AI612" s="94" t="n">
        <v>0</v>
      </c>
      <c r="AJ612" s="94" t="n">
        <v>0</v>
      </c>
      <c r="AK612" s="94" t="n">
        <v>0</v>
      </c>
      <c r="AL612" s="94" t="n">
        <v>0</v>
      </c>
      <c r="AM612" s="94" t="n">
        <v>0</v>
      </c>
      <c r="AN612" s="93" t="s">
        <v>283</v>
      </c>
      <c r="AO612" s="93" t="s">
        <v>283</v>
      </c>
      <c r="AP612" s="93" t="s">
        <v>283</v>
      </c>
      <c r="AQ612" s="93" t="s">
        <v>283</v>
      </c>
      <c r="AR612" s="94" t="n">
        <v>48</v>
      </c>
    </row>
    <row r="613" customFormat="false" ht="15.75" hidden="false" customHeight="false" outlineLevel="0" collapsed="false">
      <c r="A613" s="98" t="s">
        <v>142</v>
      </c>
      <c r="B613" s="98"/>
      <c r="C613" s="98"/>
      <c r="D613" s="98"/>
      <c r="E613" s="98"/>
      <c r="F613" s="98"/>
      <c r="G613" s="98" t="s">
        <v>1222</v>
      </c>
      <c r="H613" s="98" t="s">
        <v>1223</v>
      </c>
      <c r="I613" s="98" t="s">
        <v>3716</v>
      </c>
      <c r="J613" s="98" t="s">
        <v>3717</v>
      </c>
      <c r="K613" s="98" t="s">
        <v>1551</v>
      </c>
      <c r="L613" s="98" t="s">
        <v>3718</v>
      </c>
      <c r="M613" s="98" t="s">
        <v>1553</v>
      </c>
      <c r="N613" s="98" t="s">
        <v>2670</v>
      </c>
      <c r="O613" s="98" t="s">
        <v>3815</v>
      </c>
      <c r="P613" s="98" t="s">
        <v>329</v>
      </c>
      <c r="Q613" s="98" t="s">
        <v>1816</v>
      </c>
      <c r="R613" s="98" t="s">
        <v>3816</v>
      </c>
      <c r="S613" s="98" t="s">
        <v>3834</v>
      </c>
      <c r="T613" s="98" t="s">
        <v>376</v>
      </c>
      <c r="U613" s="98" t="s">
        <v>332</v>
      </c>
      <c r="V613" s="98" t="s">
        <v>298</v>
      </c>
      <c r="W613" s="98" t="s">
        <v>299</v>
      </c>
      <c r="X613" s="98" t="s">
        <v>3835</v>
      </c>
      <c r="Y613" s="98" t="s">
        <v>3836</v>
      </c>
      <c r="Z613" s="101" t="s">
        <v>302</v>
      </c>
      <c r="AA613" s="102" t="n">
        <v>1048</v>
      </c>
      <c r="AB613" s="99" t="n">
        <v>2961</v>
      </c>
      <c r="AC613" s="99" t="n">
        <v>182</v>
      </c>
      <c r="AD613" s="99" t="n">
        <v>18520</v>
      </c>
      <c r="AE613" s="98" t="s">
        <v>283</v>
      </c>
      <c r="AF613" s="98" t="s">
        <v>283</v>
      </c>
      <c r="AG613" s="98" t="s">
        <v>283</v>
      </c>
      <c r="AH613" s="98" t="s">
        <v>283</v>
      </c>
      <c r="AI613" s="99" t="n">
        <v>0</v>
      </c>
      <c r="AJ613" s="99" t="n">
        <v>0</v>
      </c>
      <c r="AK613" s="99" t="n">
        <v>0</v>
      </c>
      <c r="AL613" s="99" t="n">
        <v>0</v>
      </c>
      <c r="AM613" s="99" t="n">
        <v>0</v>
      </c>
      <c r="AN613" s="98" t="s">
        <v>283</v>
      </c>
      <c r="AO613" s="98" t="s">
        <v>283</v>
      </c>
      <c r="AP613" s="98" t="s">
        <v>283</v>
      </c>
      <c r="AQ613" s="98" t="s">
        <v>283</v>
      </c>
      <c r="AR613" s="99" t="n">
        <v>25</v>
      </c>
    </row>
    <row r="614" customFormat="false" ht="15.75" hidden="false" customHeight="false" outlineLevel="0" collapsed="false">
      <c r="A614" s="93" t="s">
        <v>1</v>
      </c>
      <c r="B614" s="93"/>
      <c r="C614" s="93"/>
      <c r="D614" s="93"/>
      <c r="E614" s="93"/>
      <c r="F614" s="93"/>
      <c r="G614" s="93" t="s">
        <v>1222</v>
      </c>
      <c r="H614" s="93" t="s">
        <v>1223</v>
      </c>
      <c r="I614" s="93" t="s">
        <v>3716</v>
      </c>
      <c r="J614" s="93" t="s">
        <v>3717</v>
      </c>
      <c r="K614" s="93" t="s">
        <v>1551</v>
      </c>
      <c r="L614" s="93" t="s">
        <v>3718</v>
      </c>
      <c r="M614" s="93" t="s">
        <v>1553</v>
      </c>
      <c r="N614" s="93" t="s">
        <v>2392</v>
      </c>
      <c r="O614" s="93" t="s">
        <v>3837</v>
      </c>
      <c r="P614" s="93" t="s">
        <v>329</v>
      </c>
      <c r="Q614" s="93" t="s">
        <v>3838</v>
      </c>
      <c r="R614" s="93" t="s">
        <v>3839</v>
      </c>
      <c r="S614" s="93" t="s">
        <v>3840</v>
      </c>
      <c r="T614" s="93" t="s">
        <v>2342</v>
      </c>
      <c r="U614" s="93" t="s">
        <v>332</v>
      </c>
      <c r="V614" s="93" t="s">
        <v>298</v>
      </c>
      <c r="W614" s="93" t="s">
        <v>299</v>
      </c>
      <c r="X614" s="93" t="s">
        <v>3841</v>
      </c>
      <c r="Y614" s="93" t="s">
        <v>2412</v>
      </c>
      <c r="Z614" s="96" t="s">
        <v>302</v>
      </c>
      <c r="AA614" s="97" t="n">
        <v>1048</v>
      </c>
      <c r="AB614" s="94" t="n">
        <v>3261</v>
      </c>
      <c r="AC614" s="94" t="n">
        <v>183</v>
      </c>
      <c r="AD614" s="94" t="n">
        <v>18901</v>
      </c>
      <c r="AE614" s="93" t="s">
        <v>283</v>
      </c>
      <c r="AF614" s="93" t="s">
        <v>283</v>
      </c>
      <c r="AG614" s="93" t="s">
        <v>283</v>
      </c>
      <c r="AH614" s="93" t="s">
        <v>283</v>
      </c>
      <c r="AI614" s="94" t="n">
        <v>0</v>
      </c>
      <c r="AJ614" s="94" t="n">
        <v>0</v>
      </c>
      <c r="AK614" s="94" t="n">
        <v>0</v>
      </c>
      <c r="AL614" s="94" t="n">
        <v>0</v>
      </c>
      <c r="AM614" s="94" t="n">
        <v>0</v>
      </c>
      <c r="AN614" s="93" t="s">
        <v>283</v>
      </c>
      <c r="AO614" s="93" t="s">
        <v>283</v>
      </c>
      <c r="AP614" s="93" t="s">
        <v>283</v>
      </c>
      <c r="AQ614" s="93" t="s">
        <v>283</v>
      </c>
      <c r="AR614" s="94" t="n">
        <v>4</v>
      </c>
    </row>
    <row r="615" customFormat="false" ht="15.75" hidden="false" customHeight="false" outlineLevel="0" collapsed="false">
      <c r="A615" s="98" t="s">
        <v>1</v>
      </c>
      <c r="B615" s="98"/>
      <c r="C615" s="98"/>
      <c r="D615" s="98"/>
      <c r="E615" s="98"/>
      <c r="F615" s="98"/>
      <c r="G615" s="98" t="s">
        <v>1222</v>
      </c>
      <c r="H615" s="98" t="s">
        <v>1223</v>
      </c>
      <c r="I615" s="98" t="s">
        <v>3716</v>
      </c>
      <c r="J615" s="98" t="s">
        <v>3717</v>
      </c>
      <c r="K615" s="98" t="s">
        <v>1551</v>
      </c>
      <c r="L615" s="98" t="s">
        <v>3718</v>
      </c>
      <c r="M615" s="98" t="s">
        <v>1553</v>
      </c>
      <c r="N615" s="98" t="s">
        <v>2392</v>
      </c>
      <c r="O615" s="98" t="s">
        <v>3837</v>
      </c>
      <c r="P615" s="98" t="s">
        <v>329</v>
      </c>
      <c r="Q615" s="98" t="s">
        <v>3838</v>
      </c>
      <c r="R615" s="98" t="s">
        <v>3839</v>
      </c>
      <c r="S615" s="98" t="s">
        <v>3842</v>
      </c>
      <c r="T615" s="98" t="s">
        <v>376</v>
      </c>
      <c r="U615" s="98" t="s">
        <v>332</v>
      </c>
      <c r="V615" s="98" t="s">
        <v>298</v>
      </c>
      <c r="W615" s="98" t="s">
        <v>299</v>
      </c>
      <c r="X615" s="98" t="s">
        <v>3843</v>
      </c>
      <c r="Y615" s="98" t="s">
        <v>2412</v>
      </c>
      <c r="Z615" s="101" t="s">
        <v>302</v>
      </c>
      <c r="AA615" s="102" t="n">
        <v>1048</v>
      </c>
      <c r="AB615" s="99" t="n">
        <v>3261</v>
      </c>
      <c r="AC615" s="99" t="n">
        <v>183</v>
      </c>
      <c r="AD615" s="99" t="n">
        <v>18922</v>
      </c>
      <c r="AE615" s="98" t="s">
        <v>283</v>
      </c>
      <c r="AF615" s="98" t="s">
        <v>283</v>
      </c>
      <c r="AG615" s="98" t="s">
        <v>283</v>
      </c>
      <c r="AH615" s="98" t="s">
        <v>283</v>
      </c>
      <c r="AI615" s="99" t="n">
        <v>0</v>
      </c>
      <c r="AJ615" s="99" t="n">
        <v>0</v>
      </c>
      <c r="AK615" s="99" t="n">
        <v>0</v>
      </c>
      <c r="AL615" s="99" t="n">
        <v>0</v>
      </c>
      <c r="AM615" s="99" t="n">
        <v>0</v>
      </c>
      <c r="AN615" s="98" t="s">
        <v>283</v>
      </c>
      <c r="AO615" s="98" t="s">
        <v>283</v>
      </c>
      <c r="AP615" s="98" t="s">
        <v>283</v>
      </c>
      <c r="AQ615" s="98" t="s">
        <v>283</v>
      </c>
      <c r="AR615" s="99" t="n">
        <v>3</v>
      </c>
    </row>
    <row r="616" customFormat="false" ht="15.75" hidden="false" customHeight="false" outlineLevel="0" collapsed="false">
      <c r="A616" s="93" t="s">
        <v>1</v>
      </c>
      <c r="B616" s="93"/>
      <c r="C616" s="93"/>
      <c r="D616" s="93"/>
      <c r="E616" s="93"/>
      <c r="F616" s="93"/>
      <c r="G616" s="93" t="s">
        <v>1222</v>
      </c>
      <c r="H616" s="93" t="s">
        <v>1223</v>
      </c>
      <c r="I616" s="93" t="s">
        <v>3716</v>
      </c>
      <c r="J616" s="93" t="s">
        <v>3717</v>
      </c>
      <c r="K616" s="93" t="s">
        <v>1551</v>
      </c>
      <c r="L616" s="93" t="s">
        <v>3718</v>
      </c>
      <c r="M616" s="93" t="s">
        <v>1553</v>
      </c>
      <c r="N616" s="93" t="s">
        <v>2392</v>
      </c>
      <c r="O616" s="93" t="s">
        <v>3837</v>
      </c>
      <c r="P616" s="93" t="s">
        <v>329</v>
      </c>
      <c r="Q616" s="93" t="s">
        <v>3838</v>
      </c>
      <c r="R616" s="93" t="s">
        <v>3839</v>
      </c>
      <c r="S616" s="93" t="s">
        <v>3844</v>
      </c>
      <c r="T616" s="93" t="s">
        <v>2342</v>
      </c>
      <c r="U616" s="93" t="s">
        <v>332</v>
      </c>
      <c r="V616" s="93" t="s">
        <v>298</v>
      </c>
      <c r="W616" s="93" t="s">
        <v>299</v>
      </c>
      <c r="X616" s="93" t="s">
        <v>3845</v>
      </c>
      <c r="Y616" s="93" t="s">
        <v>3846</v>
      </c>
      <c r="Z616" s="96" t="s">
        <v>302</v>
      </c>
      <c r="AA616" s="97" t="n">
        <v>1048</v>
      </c>
      <c r="AB616" s="94" t="n">
        <v>3261</v>
      </c>
      <c r="AC616" s="94" t="n">
        <v>183</v>
      </c>
      <c r="AD616" s="94" t="n">
        <v>18923</v>
      </c>
      <c r="AE616" s="93" t="s">
        <v>283</v>
      </c>
      <c r="AF616" s="93" t="s">
        <v>283</v>
      </c>
      <c r="AG616" s="93" t="s">
        <v>283</v>
      </c>
      <c r="AH616" s="93" t="s">
        <v>283</v>
      </c>
      <c r="AI616" s="94" t="n">
        <v>0</v>
      </c>
      <c r="AJ616" s="94" t="n">
        <v>0</v>
      </c>
      <c r="AK616" s="94" t="n">
        <v>0</v>
      </c>
      <c r="AL616" s="94" t="n">
        <v>0</v>
      </c>
      <c r="AM616" s="94" t="n">
        <v>0</v>
      </c>
      <c r="AN616" s="93" t="s">
        <v>283</v>
      </c>
      <c r="AO616" s="93" t="s">
        <v>283</v>
      </c>
      <c r="AP616" s="93" t="s">
        <v>283</v>
      </c>
      <c r="AQ616" s="93" t="s">
        <v>283</v>
      </c>
      <c r="AR616" s="94" t="n">
        <v>19</v>
      </c>
    </row>
    <row r="617" customFormat="false" ht="15.75" hidden="false" customHeight="false" outlineLevel="0" collapsed="false">
      <c r="A617" s="98" t="s">
        <v>1</v>
      </c>
      <c r="B617" s="99" t="n">
        <v>2413</v>
      </c>
      <c r="C617" s="98" t="s">
        <v>3847</v>
      </c>
      <c r="D617" s="100" t="s">
        <v>281</v>
      </c>
      <c r="E617" s="98" t="s">
        <v>3848</v>
      </c>
      <c r="F617" s="98" t="s">
        <v>3849</v>
      </c>
      <c r="G617" s="98" t="s">
        <v>1222</v>
      </c>
      <c r="H617" s="98" t="s">
        <v>1223</v>
      </c>
      <c r="I617" s="98" t="s">
        <v>3716</v>
      </c>
      <c r="J617" s="98" t="s">
        <v>3717</v>
      </c>
      <c r="K617" s="98" t="s">
        <v>1551</v>
      </c>
      <c r="L617" s="98" t="s">
        <v>3718</v>
      </c>
      <c r="M617" s="98" t="s">
        <v>1553</v>
      </c>
      <c r="N617" s="98" t="s">
        <v>2392</v>
      </c>
      <c r="O617" s="98" t="s">
        <v>3837</v>
      </c>
      <c r="P617" s="98" t="s">
        <v>329</v>
      </c>
      <c r="Q617" s="98" t="s">
        <v>3838</v>
      </c>
      <c r="R617" s="98" t="s">
        <v>3839</v>
      </c>
      <c r="S617" s="98" t="s">
        <v>3850</v>
      </c>
      <c r="T617" s="98" t="s">
        <v>376</v>
      </c>
      <c r="U617" s="98" t="s">
        <v>297</v>
      </c>
      <c r="V617" s="98" t="s">
        <v>298</v>
      </c>
      <c r="W617" s="98" t="s">
        <v>299</v>
      </c>
      <c r="X617" s="98" t="s">
        <v>3851</v>
      </c>
      <c r="Y617" s="98" t="s">
        <v>3852</v>
      </c>
      <c r="Z617" s="101" t="s">
        <v>302</v>
      </c>
      <c r="AA617" s="102" t="n">
        <v>1048</v>
      </c>
      <c r="AB617" s="99" t="n">
        <v>3261</v>
      </c>
      <c r="AC617" s="99" t="n">
        <v>183</v>
      </c>
      <c r="AD617" s="99" t="n">
        <v>18924</v>
      </c>
      <c r="AE617" s="98" t="s">
        <v>695</v>
      </c>
      <c r="AF617" s="98" t="s">
        <v>3454</v>
      </c>
      <c r="AG617" s="98" t="s">
        <v>1883</v>
      </c>
      <c r="AH617" s="98" t="s">
        <v>3853</v>
      </c>
      <c r="AI617" s="99" t="n">
        <v>1</v>
      </c>
      <c r="AJ617" s="99" t="n">
        <v>1</v>
      </c>
      <c r="AK617" s="99" t="n">
        <v>1</v>
      </c>
      <c r="AL617" s="99" t="n">
        <v>1</v>
      </c>
      <c r="AM617" s="99" t="n">
        <v>1</v>
      </c>
      <c r="AN617" s="98" t="s">
        <v>3854</v>
      </c>
      <c r="AO617" s="98" t="s">
        <v>283</v>
      </c>
      <c r="AP617" s="98" t="s">
        <v>3855</v>
      </c>
      <c r="AQ617" s="98" t="s">
        <v>3856</v>
      </c>
      <c r="AR617" s="99" t="n">
        <v>1</v>
      </c>
    </row>
    <row r="618" customFormat="false" ht="15.75" hidden="false" customHeight="false" outlineLevel="0" collapsed="false">
      <c r="A618" s="93" t="s">
        <v>1</v>
      </c>
      <c r="B618" s="93"/>
      <c r="C618" s="93"/>
      <c r="D618" s="93"/>
      <c r="E618" s="93"/>
      <c r="F618" s="93"/>
      <c r="G618" s="93" t="s">
        <v>1222</v>
      </c>
      <c r="H618" s="93" t="s">
        <v>1223</v>
      </c>
      <c r="I618" s="93" t="s">
        <v>3716</v>
      </c>
      <c r="J618" s="93" t="s">
        <v>3717</v>
      </c>
      <c r="K618" s="93" t="s">
        <v>1551</v>
      </c>
      <c r="L618" s="93" t="s">
        <v>3718</v>
      </c>
      <c r="M618" s="93" t="s">
        <v>1553</v>
      </c>
      <c r="N618" s="93" t="s">
        <v>2392</v>
      </c>
      <c r="O618" s="93" t="s">
        <v>3837</v>
      </c>
      <c r="P618" s="93" t="s">
        <v>329</v>
      </c>
      <c r="Q618" s="93" t="s">
        <v>3838</v>
      </c>
      <c r="R618" s="93" t="s">
        <v>3839</v>
      </c>
      <c r="S618" s="93" t="s">
        <v>3857</v>
      </c>
      <c r="T618" s="93" t="s">
        <v>2342</v>
      </c>
      <c r="U618" s="93" t="s">
        <v>332</v>
      </c>
      <c r="V618" s="93" t="s">
        <v>298</v>
      </c>
      <c r="W618" s="93" t="s">
        <v>299</v>
      </c>
      <c r="X618" s="93" t="s">
        <v>3858</v>
      </c>
      <c r="Y618" s="93" t="s">
        <v>3859</v>
      </c>
      <c r="Z618" s="96" t="s">
        <v>302</v>
      </c>
      <c r="AA618" s="97" t="n">
        <v>1048</v>
      </c>
      <c r="AB618" s="94" t="n">
        <v>3261</v>
      </c>
      <c r="AC618" s="94" t="n">
        <v>183</v>
      </c>
      <c r="AD618" s="94" t="n">
        <v>18925</v>
      </c>
      <c r="AE618" s="93" t="s">
        <v>283</v>
      </c>
      <c r="AF618" s="93" t="s">
        <v>283</v>
      </c>
      <c r="AG618" s="93" t="s">
        <v>283</v>
      </c>
      <c r="AH618" s="93" t="s">
        <v>283</v>
      </c>
      <c r="AI618" s="94" t="n">
        <v>0</v>
      </c>
      <c r="AJ618" s="94" t="n">
        <v>0</v>
      </c>
      <c r="AK618" s="94" t="n">
        <v>0</v>
      </c>
      <c r="AL618" s="94" t="n">
        <v>0</v>
      </c>
      <c r="AM618" s="94" t="n">
        <v>0</v>
      </c>
      <c r="AN618" s="93" t="s">
        <v>283</v>
      </c>
      <c r="AO618" s="93" t="s">
        <v>283</v>
      </c>
      <c r="AP618" s="93" t="s">
        <v>283</v>
      </c>
      <c r="AQ618" s="93" t="s">
        <v>283</v>
      </c>
      <c r="AR618" s="94" t="n">
        <v>86</v>
      </c>
    </row>
    <row r="619" customFormat="false" ht="15.75" hidden="false" customHeight="false" outlineLevel="0" collapsed="false">
      <c r="A619" s="98" t="s">
        <v>1</v>
      </c>
      <c r="B619" s="98"/>
      <c r="C619" s="98"/>
      <c r="D619" s="98"/>
      <c r="E619" s="98"/>
      <c r="F619" s="98"/>
      <c r="G619" s="98" t="s">
        <v>1222</v>
      </c>
      <c r="H619" s="98" t="s">
        <v>1223</v>
      </c>
      <c r="I619" s="98" t="s">
        <v>3716</v>
      </c>
      <c r="J619" s="98" t="s">
        <v>3717</v>
      </c>
      <c r="K619" s="98" t="s">
        <v>1551</v>
      </c>
      <c r="L619" s="98" t="s">
        <v>3718</v>
      </c>
      <c r="M619" s="98" t="s">
        <v>1553</v>
      </c>
      <c r="N619" s="98" t="s">
        <v>2392</v>
      </c>
      <c r="O619" s="98" t="s">
        <v>3837</v>
      </c>
      <c r="P619" s="98" t="s">
        <v>329</v>
      </c>
      <c r="Q619" s="98" t="s">
        <v>3838</v>
      </c>
      <c r="R619" s="98" t="s">
        <v>3839</v>
      </c>
      <c r="S619" s="98" t="s">
        <v>3860</v>
      </c>
      <c r="T619" s="98" t="s">
        <v>376</v>
      </c>
      <c r="U619" s="98" t="s">
        <v>332</v>
      </c>
      <c r="V619" s="98" t="s">
        <v>298</v>
      </c>
      <c r="W619" s="98" t="s">
        <v>299</v>
      </c>
      <c r="X619" s="98" t="s">
        <v>3861</v>
      </c>
      <c r="Y619" s="98" t="s">
        <v>3862</v>
      </c>
      <c r="Z619" s="101" t="s">
        <v>302</v>
      </c>
      <c r="AA619" s="102" t="n">
        <v>1048</v>
      </c>
      <c r="AB619" s="99" t="n">
        <v>3261</v>
      </c>
      <c r="AC619" s="99" t="n">
        <v>183</v>
      </c>
      <c r="AD619" s="99" t="n">
        <v>18927</v>
      </c>
      <c r="AE619" s="98" t="s">
        <v>283</v>
      </c>
      <c r="AF619" s="98" t="s">
        <v>283</v>
      </c>
      <c r="AG619" s="98" t="s">
        <v>283</v>
      </c>
      <c r="AH619" s="98" t="s">
        <v>283</v>
      </c>
      <c r="AI619" s="99" t="n">
        <v>0</v>
      </c>
      <c r="AJ619" s="99" t="n">
        <v>0</v>
      </c>
      <c r="AK619" s="99" t="n">
        <v>0</v>
      </c>
      <c r="AL619" s="99" t="n">
        <v>0</v>
      </c>
      <c r="AM619" s="99" t="n">
        <v>0</v>
      </c>
      <c r="AN619" s="98"/>
      <c r="AO619" s="98"/>
      <c r="AP619" s="98"/>
      <c r="AQ619" s="98"/>
      <c r="AR619" s="98"/>
    </row>
    <row r="620" customFormat="false" ht="15.75" hidden="false" customHeight="false" outlineLevel="0" collapsed="false">
      <c r="A620" s="93" t="s">
        <v>171</v>
      </c>
      <c r="B620" s="93"/>
      <c r="C620" s="93"/>
      <c r="D620" s="93"/>
      <c r="E620" s="93"/>
      <c r="F620" s="93"/>
      <c r="G620" s="93" t="s">
        <v>1222</v>
      </c>
      <c r="H620" s="93" t="s">
        <v>1223</v>
      </c>
      <c r="I620" s="93" t="s">
        <v>3716</v>
      </c>
      <c r="J620" s="93" t="s">
        <v>3717</v>
      </c>
      <c r="K620" s="93" t="s">
        <v>1551</v>
      </c>
      <c r="L620" s="93" t="s">
        <v>3718</v>
      </c>
      <c r="M620" s="93" t="s">
        <v>1553</v>
      </c>
      <c r="N620" s="93" t="s">
        <v>3863</v>
      </c>
      <c r="O620" s="93" t="s">
        <v>3864</v>
      </c>
      <c r="P620" s="93" t="s">
        <v>329</v>
      </c>
      <c r="Q620" s="93" t="s">
        <v>3865</v>
      </c>
      <c r="R620" s="93" t="s">
        <v>3866</v>
      </c>
      <c r="S620" s="93" t="s">
        <v>3867</v>
      </c>
      <c r="T620" s="93" t="s">
        <v>312</v>
      </c>
      <c r="U620" s="93" t="s">
        <v>332</v>
      </c>
      <c r="V620" s="93" t="s">
        <v>298</v>
      </c>
      <c r="W620" s="93" t="s">
        <v>299</v>
      </c>
      <c r="X620" s="93" t="s">
        <v>3868</v>
      </c>
      <c r="Y620" s="93" t="s">
        <v>3869</v>
      </c>
      <c r="Z620" s="96" t="s">
        <v>302</v>
      </c>
      <c r="AA620" s="97" t="n">
        <v>1048</v>
      </c>
      <c r="AB620" s="94" t="n">
        <v>3362</v>
      </c>
      <c r="AC620" s="94" t="n">
        <v>184</v>
      </c>
      <c r="AD620" s="94" t="n">
        <v>19170</v>
      </c>
      <c r="AE620" s="93" t="s">
        <v>283</v>
      </c>
      <c r="AF620" s="93" t="s">
        <v>283</v>
      </c>
      <c r="AG620" s="93" t="s">
        <v>283</v>
      </c>
      <c r="AH620" s="93" t="s">
        <v>283</v>
      </c>
      <c r="AI620" s="94" t="n">
        <v>0</v>
      </c>
      <c r="AJ620" s="94" t="n">
        <v>0</v>
      </c>
      <c r="AK620" s="94" t="n">
        <v>0</v>
      </c>
      <c r="AL620" s="94" t="n">
        <v>0</v>
      </c>
      <c r="AM620" s="94" t="n">
        <v>0</v>
      </c>
      <c r="AN620" s="93"/>
      <c r="AO620" s="93"/>
      <c r="AP620" s="93"/>
      <c r="AQ620" s="93"/>
      <c r="AR620" s="93"/>
    </row>
    <row r="621" customFormat="false" ht="15.75" hidden="false" customHeight="false" outlineLevel="0" collapsed="false">
      <c r="A621" s="98" t="s">
        <v>171</v>
      </c>
      <c r="B621" s="99" t="n">
        <v>2431</v>
      </c>
      <c r="C621" s="98" t="s">
        <v>3870</v>
      </c>
      <c r="D621" s="100" t="s">
        <v>281</v>
      </c>
      <c r="E621" s="98" t="s">
        <v>3871</v>
      </c>
      <c r="F621" s="98" t="s">
        <v>3872</v>
      </c>
      <c r="G621" s="98" t="s">
        <v>1222</v>
      </c>
      <c r="H621" s="98" t="s">
        <v>1223</v>
      </c>
      <c r="I621" s="98" t="s">
        <v>3716</v>
      </c>
      <c r="J621" s="98" t="s">
        <v>3717</v>
      </c>
      <c r="K621" s="98" t="s">
        <v>1551</v>
      </c>
      <c r="L621" s="98" t="s">
        <v>3718</v>
      </c>
      <c r="M621" s="98" t="s">
        <v>1553</v>
      </c>
      <c r="N621" s="98" t="s">
        <v>3863</v>
      </c>
      <c r="O621" s="98" t="s">
        <v>3864</v>
      </c>
      <c r="P621" s="98" t="s">
        <v>329</v>
      </c>
      <c r="Q621" s="98" t="s">
        <v>3865</v>
      </c>
      <c r="R621" s="98" t="s">
        <v>3866</v>
      </c>
      <c r="S621" s="98" t="s">
        <v>3873</v>
      </c>
      <c r="T621" s="98" t="s">
        <v>312</v>
      </c>
      <c r="U621" s="98" t="s">
        <v>297</v>
      </c>
      <c r="V621" s="98" t="s">
        <v>298</v>
      </c>
      <c r="W621" s="98" t="s">
        <v>299</v>
      </c>
      <c r="X621" s="98" t="s">
        <v>3874</v>
      </c>
      <c r="Y621" s="98" t="s">
        <v>3875</v>
      </c>
      <c r="Z621" s="101" t="s">
        <v>302</v>
      </c>
      <c r="AA621" s="102" t="n">
        <v>1048</v>
      </c>
      <c r="AB621" s="99" t="n">
        <v>3362</v>
      </c>
      <c r="AC621" s="99" t="n">
        <v>184</v>
      </c>
      <c r="AD621" s="99" t="n">
        <v>19171</v>
      </c>
      <c r="AE621" s="98" t="s">
        <v>3876</v>
      </c>
      <c r="AF621" s="98" t="s">
        <v>3877</v>
      </c>
      <c r="AG621" s="98" t="s">
        <v>3878</v>
      </c>
      <c r="AH621" s="98" t="s">
        <v>3879</v>
      </c>
      <c r="AI621" s="99" t="n">
        <v>1</v>
      </c>
      <c r="AJ621" s="99" t="n">
        <v>1</v>
      </c>
      <c r="AK621" s="99" t="n">
        <v>1</v>
      </c>
      <c r="AL621" s="99" t="n">
        <v>1</v>
      </c>
      <c r="AM621" s="99" t="n">
        <v>1</v>
      </c>
      <c r="AN621" s="98" t="s">
        <v>3872</v>
      </c>
      <c r="AO621" s="98" t="s">
        <v>283</v>
      </c>
      <c r="AP621" s="98" t="s">
        <v>3872</v>
      </c>
      <c r="AQ621" s="98" t="s">
        <v>283</v>
      </c>
      <c r="AR621" s="99" t="n">
        <v>1</v>
      </c>
    </row>
    <row r="622" customFormat="false" ht="15.75" hidden="false" customHeight="false" outlineLevel="0" collapsed="false">
      <c r="A622" s="93" t="s">
        <v>171</v>
      </c>
      <c r="B622" s="93"/>
      <c r="C622" s="93"/>
      <c r="D622" s="93"/>
      <c r="E622" s="93"/>
      <c r="F622" s="93"/>
      <c r="G622" s="93" t="s">
        <v>1222</v>
      </c>
      <c r="H622" s="93" t="s">
        <v>1223</v>
      </c>
      <c r="I622" s="93" t="s">
        <v>3716</v>
      </c>
      <c r="J622" s="93" t="s">
        <v>3717</v>
      </c>
      <c r="K622" s="93" t="s">
        <v>1551</v>
      </c>
      <c r="L622" s="93" t="s">
        <v>3718</v>
      </c>
      <c r="M622" s="93" t="s">
        <v>1553</v>
      </c>
      <c r="N622" s="93" t="s">
        <v>3863</v>
      </c>
      <c r="O622" s="93" t="s">
        <v>3880</v>
      </c>
      <c r="P622" s="93" t="s">
        <v>292</v>
      </c>
      <c r="Q622" s="93" t="s">
        <v>3881</v>
      </c>
      <c r="R622" s="93" t="s">
        <v>3882</v>
      </c>
      <c r="S622" s="93" t="s">
        <v>3883</v>
      </c>
      <c r="T622" s="93" t="s">
        <v>296</v>
      </c>
      <c r="U622" s="93" t="s">
        <v>413</v>
      </c>
      <c r="V622" s="93" t="s">
        <v>298</v>
      </c>
      <c r="W622" s="93" t="s">
        <v>386</v>
      </c>
      <c r="X622" s="93" t="s">
        <v>3884</v>
      </c>
      <c r="Y622" s="93"/>
      <c r="Z622" s="96" t="s">
        <v>302</v>
      </c>
      <c r="AA622" s="97" t="n">
        <v>1048</v>
      </c>
      <c r="AB622" s="94" t="n">
        <v>3362</v>
      </c>
      <c r="AC622" s="94" t="n">
        <v>185</v>
      </c>
      <c r="AD622" s="94" t="n">
        <v>19168</v>
      </c>
      <c r="AE622" s="93" t="s">
        <v>1516</v>
      </c>
      <c r="AF622" s="93" t="s">
        <v>1172</v>
      </c>
      <c r="AG622" s="93" t="s">
        <v>3885</v>
      </c>
      <c r="AH622" s="93" t="s">
        <v>1523</v>
      </c>
      <c r="AI622" s="94" t="n">
        <v>0.2</v>
      </c>
      <c r="AJ622" s="94" t="n">
        <v>0.24</v>
      </c>
      <c r="AK622" s="94" t="n">
        <v>0.27</v>
      </c>
      <c r="AL622" s="94" t="n">
        <v>0.29</v>
      </c>
      <c r="AM622" s="94" t="n">
        <v>1</v>
      </c>
      <c r="AN622" s="93"/>
      <c r="AO622" s="93"/>
      <c r="AP622" s="93"/>
      <c r="AQ622" s="93"/>
      <c r="AR622" s="93"/>
    </row>
    <row r="623" customFormat="false" ht="15.75" hidden="false" customHeight="false" outlineLevel="0" collapsed="false">
      <c r="A623" s="98" t="s">
        <v>155</v>
      </c>
      <c r="B623" s="99" t="n">
        <v>3225</v>
      </c>
      <c r="C623" s="98" t="s">
        <v>3886</v>
      </c>
      <c r="D623" s="98"/>
      <c r="E623" s="98"/>
      <c r="F623" s="98"/>
      <c r="G623" s="98" t="s">
        <v>1222</v>
      </c>
      <c r="H623" s="98" t="s">
        <v>1223</v>
      </c>
      <c r="I623" s="98" t="s">
        <v>3716</v>
      </c>
      <c r="J623" s="98" t="s">
        <v>3717</v>
      </c>
      <c r="K623" s="98" t="s">
        <v>1551</v>
      </c>
      <c r="L623" s="98" t="s">
        <v>3718</v>
      </c>
      <c r="M623" s="98" t="s">
        <v>1553</v>
      </c>
      <c r="N623" s="98" t="s">
        <v>3887</v>
      </c>
      <c r="O623" s="98" t="s">
        <v>3888</v>
      </c>
      <c r="P623" s="98" t="s">
        <v>329</v>
      </c>
      <c r="Q623" s="98" t="s">
        <v>3889</v>
      </c>
      <c r="R623" s="98" t="s">
        <v>3890</v>
      </c>
      <c r="S623" s="98" t="s">
        <v>3891</v>
      </c>
      <c r="T623" s="98" t="s">
        <v>296</v>
      </c>
      <c r="U623" s="98" t="s">
        <v>413</v>
      </c>
      <c r="V623" s="98" t="s">
        <v>298</v>
      </c>
      <c r="W623" s="98" t="s">
        <v>386</v>
      </c>
      <c r="X623" s="98" t="s">
        <v>3892</v>
      </c>
      <c r="Y623" s="98" t="s">
        <v>3893</v>
      </c>
      <c r="Z623" s="101" t="s">
        <v>302</v>
      </c>
      <c r="AA623" s="102" t="n">
        <v>1048</v>
      </c>
      <c r="AB623" s="99" t="n">
        <v>3390</v>
      </c>
      <c r="AC623" s="99" t="n">
        <v>186</v>
      </c>
      <c r="AD623" s="99" t="n">
        <v>12039</v>
      </c>
      <c r="AE623" s="98" t="s">
        <v>3894</v>
      </c>
      <c r="AF623" s="98" t="s">
        <v>3895</v>
      </c>
      <c r="AG623" s="98" t="s">
        <v>3896</v>
      </c>
      <c r="AH623" s="98" t="s">
        <v>3896</v>
      </c>
      <c r="AI623" s="99" t="n">
        <v>1</v>
      </c>
      <c r="AJ623" s="99" t="n">
        <v>1</v>
      </c>
      <c r="AK623" s="99" t="n">
        <v>1</v>
      </c>
      <c r="AL623" s="99" t="n">
        <v>1</v>
      </c>
      <c r="AM623" s="99" t="n">
        <v>1</v>
      </c>
      <c r="AN623" s="98"/>
      <c r="AO623" s="98"/>
      <c r="AP623" s="98"/>
      <c r="AQ623" s="98"/>
      <c r="AR623" s="98"/>
    </row>
    <row r="624" customFormat="false" ht="15.75" hidden="false" customHeight="false" outlineLevel="0" collapsed="false">
      <c r="A624" s="93" t="s">
        <v>3897</v>
      </c>
      <c r="B624" s="93"/>
      <c r="C624" s="93"/>
      <c r="D624" s="93"/>
      <c r="E624" s="93"/>
      <c r="F624" s="93"/>
      <c r="G624" s="93" t="s">
        <v>1222</v>
      </c>
      <c r="H624" s="93" t="s">
        <v>1223</v>
      </c>
      <c r="I624" s="93" t="s">
        <v>3716</v>
      </c>
      <c r="J624" s="93" t="s">
        <v>3717</v>
      </c>
      <c r="K624" s="93" t="s">
        <v>1551</v>
      </c>
      <c r="L624" s="93" t="s">
        <v>3718</v>
      </c>
      <c r="M624" s="93" t="s">
        <v>1553</v>
      </c>
      <c r="N624" s="93" t="s">
        <v>200</v>
      </c>
      <c r="O624" s="93" t="s">
        <v>3898</v>
      </c>
      <c r="P624" s="93" t="s">
        <v>329</v>
      </c>
      <c r="Q624" s="93" t="s">
        <v>3899</v>
      </c>
      <c r="R624" s="93" t="s">
        <v>3900</v>
      </c>
      <c r="S624" s="93" t="s">
        <v>3901</v>
      </c>
      <c r="T624" s="93" t="s">
        <v>296</v>
      </c>
      <c r="U624" s="93" t="s">
        <v>413</v>
      </c>
      <c r="V624" s="93" t="s">
        <v>298</v>
      </c>
      <c r="W624" s="93" t="s">
        <v>299</v>
      </c>
      <c r="X624" s="93" t="s">
        <v>3902</v>
      </c>
      <c r="Y624" s="93" t="s">
        <v>3903</v>
      </c>
      <c r="Z624" s="96" t="s">
        <v>302</v>
      </c>
      <c r="AA624" s="97" t="n">
        <v>1048</v>
      </c>
      <c r="AB624" s="94" t="n">
        <v>4400</v>
      </c>
      <c r="AC624" s="94" t="n">
        <v>187</v>
      </c>
      <c r="AD624" s="94" t="n">
        <v>19644</v>
      </c>
      <c r="AE624" s="93" t="s">
        <v>283</v>
      </c>
      <c r="AF624" s="93" t="s">
        <v>283</v>
      </c>
      <c r="AG624" s="93" t="s">
        <v>283</v>
      </c>
      <c r="AH624" s="93" t="s">
        <v>283</v>
      </c>
      <c r="AI624" s="94" t="n">
        <v>1</v>
      </c>
      <c r="AJ624" s="94" t="n">
        <v>1</v>
      </c>
      <c r="AK624" s="94" t="n">
        <v>1</v>
      </c>
      <c r="AL624" s="94" t="n">
        <v>1</v>
      </c>
      <c r="AM624" s="94" t="n">
        <v>1</v>
      </c>
      <c r="AN624" s="93"/>
      <c r="AO624" s="93"/>
      <c r="AP624" s="93"/>
      <c r="AQ624" s="93"/>
      <c r="AR624" s="93"/>
    </row>
    <row r="625" customFormat="false" ht="15.75" hidden="false" customHeight="false" outlineLevel="0" collapsed="false">
      <c r="A625" s="98" t="s">
        <v>189</v>
      </c>
      <c r="B625" s="98"/>
      <c r="C625" s="98"/>
      <c r="D625" s="98"/>
      <c r="E625" s="98"/>
      <c r="F625" s="98"/>
      <c r="G625" s="98" t="s">
        <v>3904</v>
      </c>
      <c r="H625" s="98" t="s">
        <v>292</v>
      </c>
      <c r="I625" s="98" t="s">
        <v>3905</v>
      </c>
      <c r="J625" s="98" t="s">
        <v>3906</v>
      </c>
      <c r="K625" s="98" t="s">
        <v>3907</v>
      </c>
      <c r="L625" s="98" t="s">
        <v>3908</v>
      </c>
      <c r="M625" s="98" t="s">
        <v>3909</v>
      </c>
      <c r="N625" s="98" t="s">
        <v>190</v>
      </c>
      <c r="O625" s="98" t="s">
        <v>3910</v>
      </c>
      <c r="P625" s="98" t="s">
        <v>329</v>
      </c>
      <c r="Q625" s="98" t="s">
        <v>3911</v>
      </c>
      <c r="R625" s="98" t="s">
        <v>3912</v>
      </c>
      <c r="S625" s="98" t="s">
        <v>3913</v>
      </c>
      <c r="T625" s="98" t="s">
        <v>376</v>
      </c>
      <c r="U625" s="98" t="s">
        <v>332</v>
      </c>
      <c r="V625" s="98" t="s">
        <v>298</v>
      </c>
      <c r="W625" s="98" t="s">
        <v>299</v>
      </c>
      <c r="X625" s="98" t="s">
        <v>3914</v>
      </c>
      <c r="Y625" s="98" t="s">
        <v>3915</v>
      </c>
      <c r="Z625" s="101" t="s">
        <v>302</v>
      </c>
      <c r="AA625" s="102" t="n">
        <v>1049</v>
      </c>
      <c r="AB625" s="99" t="n">
        <v>1800</v>
      </c>
      <c r="AC625" s="99" t="n">
        <v>188</v>
      </c>
      <c r="AD625" s="99" t="n">
        <v>16340</v>
      </c>
      <c r="AE625" s="98" t="s">
        <v>283</v>
      </c>
      <c r="AF625" s="98" t="s">
        <v>283</v>
      </c>
      <c r="AG625" s="98" t="s">
        <v>283</v>
      </c>
      <c r="AH625" s="98" t="s">
        <v>283</v>
      </c>
      <c r="AI625" s="99" t="n">
        <v>0</v>
      </c>
      <c r="AJ625" s="99" t="n">
        <v>0</v>
      </c>
      <c r="AK625" s="99" t="n">
        <v>0</v>
      </c>
      <c r="AL625" s="99" t="n">
        <v>0</v>
      </c>
      <c r="AM625" s="99" t="n">
        <v>0</v>
      </c>
      <c r="AN625" s="98" t="s">
        <v>283</v>
      </c>
      <c r="AO625" s="98" t="s">
        <v>283</v>
      </c>
      <c r="AP625" s="98" t="s">
        <v>283</v>
      </c>
      <c r="AQ625" s="98" t="s">
        <v>283</v>
      </c>
      <c r="AR625" s="99" t="n">
        <v>6750581</v>
      </c>
    </row>
    <row r="626" customFormat="false" ht="15.75" hidden="false" customHeight="false" outlineLevel="0" collapsed="false">
      <c r="A626" s="93" t="s">
        <v>189</v>
      </c>
      <c r="B626" s="93"/>
      <c r="C626" s="93"/>
      <c r="D626" s="93"/>
      <c r="E626" s="93"/>
      <c r="F626" s="93"/>
      <c r="G626" s="93" t="s">
        <v>3904</v>
      </c>
      <c r="H626" s="93" t="s">
        <v>292</v>
      </c>
      <c r="I626" s="93" t="s">
        <v>3905</v>
      </c>
      <c r="J626" s="93" t="s">
        <v>3906</v>
      </c>
      <c r="K626" s="93" t="s">
        <v>3907</v>
      </c>
      <c r="L626" s="93" t="s">
        <v>3908</v>
      </c>
      <c r="M626" s="93" t="s">
        <v>3909</v>
      </c>
      <c r="N626" s="93" t="s">
        <v>190</v>
      </c>
      <c r="O626" s="93" t="s">
        <v>3910</v>
      </c>
      <c r="P626" s="93" t="s">
        <v>329</v>
      </c>
      <c r="Q626" s="93" t="s">
        <v>3911</v>
      </c>
      <c r="R626" s="93" t="s">
        <v>3912</v>
      </c>
      <c r="S626" s="93" t="s">
        <v>3916</v>
      </c>
      <c r="T626" s="93" t="s">
        <v>476</v>
      </c>
      <c r="U626" s="93" t="s">
        <v>332</v>
      </c>
      <c r="V626" s="93" t="s">
        <v>298</v>
      </c>
      <c r="W626" s="93" t="s">
        <v>299</v>
      </c>
      <c r="X626" s="93" t="s">
        <v>3917</v>
      </c>
      <c r="Y626" s="93" t="s">
        <v>3918</v>
      </c>
      <c r="Z626" s="96" t="s">
        <v>302</v>
      </c>
      <c r="AA626" s="97" t="n">
        <v>1049</v>
      </c>
      <c r="AB626" s="94" t="n">
        <v>1800</v>
      </c>
      <c r="AC626" s="94" t="n">
        <v>188</v>
      </c>
      <c r="AD626" s="94" t="n">
        <v>18293</v>
      </c>
      <c r="AE626" s="93" t="s">
        <v>283</v>
      </c>
      <c r="AF626" s="93" t="s">
        <v>283</v>
      </c>
      <c r="AG626" s="93" t="s">
        <v>283</v>
      </c>
      <c r="AH626" s="93" t="s">
        <v>283</v>
      </c>
      <c r="AI626" s="94" t="n">
        <v>0</v>
      </c>
      <c r="AJ626" s="94" t="n">
        <v>0</v>
      </c>
      <c r="AK626" s="94" t="n">
        <v>0</v>
      </c>
      <c r="AL626" s="94" t="n">
        <v>0</v>
      </c>
      <c r="AM626" s="94" t="n">
        <v>0</v>
      </c>
      <c r="AN626" s="93" t="s">
        <v>283</v>
      </c>
      <c r="AO626" s="93" t="s">
        <v>283</v>
      </c>
      <c r="AP626" s="93" t="s">
        <v>283</v>
      </c>
      <c r="AQ626" s="93" t="s">
        <v>283</v>
      </c>
      <c r="AR626" s="94" t="n">
        <v>1961845</v>
      </c>
    </row>
    <row r="627" customFormat="false" ht="15.75" hidden="false" customHeight="false" outlineLevel="0" collapsed="false">
      <c r="A627" s="98" t="s">
        <v>189</v>
      </c>
      <c r="B627" s="99" t="n">
        <v>2436</v>
      </c>
      <c r="C627" s="98" t="s">
        <v>3919</v>
      </c>
      <c r="D627" s="100" t="s">
        <v>281</v>
      </c>
      <c r="E627" s="98" t="s">
        <v>3920</v>
      </c>
      <c r="F627" s="98" t="s">
        <v>3921</v>
      </c>
      <c r="G627" s="98" t="s">
        <v>3904</v>
      </c>
      <c r="H627" s="98" t="s">
        <v>292</v>
      </c>
      <c r="I627" s="98" t="s">
        <v>3905</v>
      </c>
      <c r="J627" s="98" t="s">
        <v>3906</v>
      </c>
      <c r="K627" s="98" t="s">
        <v>3907</v>
      </c>
      <c r="L627" s="98" t="s">
        <v>3908</v>
      </c>
      <c r="M627" s="98" t="s">
        <v>3909</v>
      </c>
      <c r="N627" s="98" t="s">
        <v>190</v>
      </c>
      <c r="O627" s="98" t="s">
        <v>3910</v>
      </c>
      <c r="P627" s="98" t="s">
        <v>329</v>
      </c>
      <c r="Q627" s="98" t="s">
        <v>3911</v>
      </c>
      <c r="R627" s="98" t="s">
        <v>3912</v>
      </c>
      <c r="S627" s="98" t="s">
        <v>3922</v>
      </c>
      <c r="T627" s="98" t="s">
        <v>476</v>
      </c>
      <c r="U627" s="98" t="s">
        <v>297</v>
      </c>
      <c r="V627" s="98" t="s">
        <v>298</v>
      </c>
      <c r="W627" s="98" t="s">
        <v>299</v>
      </c>
      <c r="X627" s="98" t="s">
        <v>3923</v>
      </c>
      <c r="Y627" s="98" t="s">
        <v>1610</v>
      </c>
      <c r="Z627" s="101" t="s">
        <v>302</v>
      </c>
      <c r="AA627" s="102" t="n">
        <v>1049</v>
      </c>
      <c r="AB627" s="99" t="n">
        <v>1800</v>
      </c>
      <c r="AC627" s="99" t="n">
        <v>188</v>
      </c>
      <c r="AD627" s="99" t="n">
        <v>18300</v>
      </c>
      <c r="AE627" s="98" t="s">
        <v>3924</v>
      </c>
      <c r="AF627" s="98" t="s">
        <v>417</v>
      </c>
      <c r="AG627" s="98" t="s">
        <v>417</v>
      </c>
      <c r="AH627" s="98" t="s">
        <v>417</v>
      </c>
      <c r="AI627" s="99" t="n">
        <v>1</v>
      </c>
      <c r="AJ627" s="99" t="n">
        <v>1</v>
      </c>
      <c r="AK627" s="99" t="n">
        <v>1</v>
      </c>
      <c r="AL627" s="99" t="n">
        <v>1</v>
      </c>
      <c r="AM627" s="99" t="n">
        <v>4</v>
      </c>
      <c r="AN627" s="98" t="s">
        <v>3925</v>
      </c>
      <c r="AO627" s="98" t="s">
        <v>283</v>
      </c>
      <c r="AP627" s="98" t="s">
        <v>3926</v>
      </c>
      <c r="AQ627" s="98" t="s">
        <v>3927</v>
      </c>
      <c r="AR627" s="99" t="n">
        <v>1</v>
      </c>
    </row>
    <row r="628" customFormat="false" ht="15.75" hidden="false" customHeight="false" outlineLevel="0" collapsed="false">
      <c r="A628" s="93" t="s">
        <v>189</v>
      </c>
      <c r="B628" s="93"/>
      <c r="C628" s="93"/>
      <c r="D628" s="93"/>
      <c r="E628" s="93"/>
      <c r="F628" s="93"/>
      <c r="G628" s="93" t="s">
        <v>3904</v>
      </c>
      <c r="H628" s="93" t="s">
        <v>292</v>
      </c>
      <c r="I628" s="93" t="s">
        <v>3905</v>
      </c>
      <c r="J628" s="93" t="s">
        <v>3906</v>
      </c>
      <c r="K628" s="93" t="s">
        <v>3907</v>
      </c>
      <c r="L628" s="93" t="s">
        <v>3908</v>
      </c>
      <c r="M628" s="93" t="s">
        <v>3909</v>
      </c>
      <c r="N628" s="93" t="s">
        <v>190</v>
      </c>
      <c r="O628" s="93" t="s">
        <v>3910</v>
      </c>
      <c r="P628" s="93" t="s">
        <v>329</v>
      </c>
      <c r="Q628" s="93" t="s">
        <v>3911</v>
      </c>
      <c r="R628" s="93" t="s">
        <v>3912</v>
      </c>
      <c r="S628" s="93" t="s">
        <v>3928</v>
      </c>
      <c r="T628" s="93" t="s">
        <v>476</v>
      </c>
      <c r="U628" s="93" t="s">
        <v>332</v>
      </c>
      <c r="V628" s="93" t="s">
        <v>298</v>
      </c>
      <c r="W628" s="93" t="s">
        <v>299</v>
      </c>
      <c r="X628" s="93" t="s">
        <v>3929</v>
      </c>
      <c r="Y628" s="93" t="s">
        <v>3930</v>
      </c>
      <c r="Z628" s="96" t="s">
        <v>302</v>
      </c>
      <c r="AA628" s="97" t="n">
        <v>1049</v>
      </c>
      <c r="AB628" s="94" t="n">
        <v>1800</v>
      </c>
      <c r="AC628" s="94" t="n">
        <v>188</v>
      </c>
      <c r="AD628" s="94" t="n">
        <v>18309</v>
      </c>
      <c r="AE628" s="93" t="s">
        <v>283</v>
      </c>
      <c r="AF628" s="93" t="s">
        <v>283</v>
      </c>
      <c r="AG628" s="93" t="s">
        <v>283</v>
      </c>
      <c r="AH628" s="93" t="s">
        <v>283</v>
      </c>
      <c r="AI628" s="94" t="n">
        <v>0</v>
      </c>
      <c r="AJ628" s="94" t="n">
        <v>0</v>
      </c>
      <c r="AK628" s="94" t="n">
        <v>0</v>
      </c>
      <c r="AL628" s="94" t="n">
        <v>0</v>
      </c>
      <c r="AM628" s="94" t="n">
        <v>0</v>
      </c>
      <c r="AN628" s="93"/>
      <c r="AO628" s="93"/>
      <c r="AP628" s="93"/>
      <c r="AQ628" s="93"/>
      <c r="AR628" s="93"/>
    </row>
    <row r="629" customFormat="false" ht="15.75" hidden="false" customHeight="false" outlineLevel="0" collapsed="false">
      <c r="A629" s="98" t="s">
        <v>195</v>
      </c>
      <c r="B629" s="98"/>
      <c r="C629" s="98"/>
      <c r="D629" s="98"/>
      <c r="E629" s="98"/>
      <c r="F629" s="98"/>
      <c r="G629" s="98" t="s">
        <v>3904</v>
      </c>
      <c r="H629" s="98" t="s">
        <v>292</v>
      </c>
      <c r="I629" s="98" t="s">
        <v>3905</v>
      </c>
      <c r="J629" s="98" t="s">
        <v>3906</v>
      </c>
      <c r="K629" s="98" t="s">
        <v>3907</v>
      </c>
      <c r="L629" s="98" t="s">
        <v>3908</v>
      </c>
      <c r="M629" s="98" t="s">
        <v>3909</v>
      </c>
      <c r="N629" s="98" t="s">
        <v>196</v>
      </c>
      <c r="O629" s="98" t="s">
        <v>3931</v>
      </c>
      <c r="P629" s="98" t="s">
        <v>292</v>
      </c>
      <c r="Q629" s="98" t="s">
        <v>3932</v>
      </c>
      <c r="R629" s="98" t="s">
        <v>3933</v>
      </c>
      <c r="S629" s="98" t="s">
        <v>3934</v>
      </c>
      <c r="T629" s="98" t="s">
        <v>312</v>
      </c>
      <c r="U629" s="98" t="s">
        <v>332</v>
      </c>
      <c r="V629" s="98" t="s">
        <v>298</v>
      </c>
      <c r="W629" s="98" t="s">
        <v>299</v>
      </c>
      <c r="X629" s="98" t="s">
        <v>3935</v>
      </c>
      <c r="Y629" s="98" t="s">
        <v>3936</v>
      </c>
      <c r="Z629" s="101" t="s">
        <v>302</v>
      </c>
      <c r="AA629" s="102" t="n">
        <v>1049</v>
      </c>
      <c r="AB629" s="99" t="n">
        <v>3100</v>
      </c>
      <c r="AC629" s="99" t="n">
        <v>189</v>
      </c>
      <c r="AD629" s="99" t="n">
        <v>18900</v>
      </c>
      <c r="AE629" s="98" t="s">
        <v>283</v>
      </c>
      <c r="AF629" s="98" t="s">
        <v>283</v>
      </c>
      <c r="AG629" s="98" t="s">
        <v>283</v>
      </c>
      <c r="AH629" s="98" t="s">
        <v>283</v>
      </c>
      <c r="AI629" s="99" t="n">
        <v>0</v>
      </c>
      <c r="AJ629" s="99" t="n">
        <v>0</v>
      </c>
      <c r="AK629" s="99" t="n">
        <v>0</v>
      </c>
      <c r="AL629" s="99" t="n">
        <v>0</v>
      </c>
      <c r="AM629" s="99" t="n">
        <v>0</v>
      </c>
      <c r="AN629" s="98"/>
      <c r="AO629" s="98"/>
      <c r="AP629" s="98"/>
      <c r="AQ629" s="98"/>
      <c r="AR629" s="98"/>
    </row>
    <row r="630" customFormat="false" ht="15.75" hidden="false" customHeight="false" outlineLevel="0" collapsed="false">
      <c r="A630" s="93" t="s">
        <v>195</v>
      </c>
      <c r="B630" s="93"/>
      <c r="C630" s="93"/>
      <c r="D630" s="93"/>
      <c r="E630" s="93"/>
      <c r="F630" s="93"/>
      <c r="G630" s="93" t="s">
        <v>3904</v>
      </c>
      <c r="H630" s="93" t="s">
        <v>292</v>
      </c>
      <c r="I630" s="93" t="s">
        <v>3905</v>
      </c>
      <c r="J630" s="93" t="s">
        <v>3906</v>
      </c>
      <c r="K630" s="93" t="s">
        <v>3907</v>
      </c>
      <c r="L630" s="93" t="s">
        <v>3908</v>
      </c>
      <c r="M630" s="93" t="s">
        <v>3909</v>
      </c>
      <c r="N630" s="93" t="s">
        <v>196</v>
      </c>
      <c r="O630" s="93" t="s">
        <v>3931</v>
      </c>
      <c r="P630" s="93" t="s">
        <v>292</v>
      </c>
      <c r="Q630" s="93" t="s">
        <v>3932</v>
      </c>
      <c r="R630" s="93" t="s">
        <v>3933</v>
      </c>
      <c r="S630" s="93" t="s">
        <v>3937</v>
      </c>
      <c r="T630" s="93" t="s">
        <v>312</v>
      </c>
      <c r="U630" s="93" t="s">
        <v>332</v>
      </c>
      <c r="V630" s="93" t="s">
        <v>298</v>
      </c>
      <c r="W630" s="93" t="s">
        <v>299</v>
      </c>
      <c r="X630" s="93" t="s">
        <v>3938</v>
      </c>
      <c r="Y630" s="93" t="s">
        <v>3939</v>
      </c>
      <c r="Z630" s="96" t="s">
        <v>302</v>
      </c>
      <c r="AA630" s="97" t="n">
        <v>1049</v>
      </c>
      <c r="AB630" s="94" t="n">
        <v>3100</v>
      </c>
      <c r="AC630" s="94" t="n">
        <v>189</v>
      </c>
      <c r="AD630" s="94" t="n">
        <v>18907</v>
      </c>
      <c r="AE630" s="93" t="s">
        <v>283</v>
      </c>
      <c r="AF630" s="93" t="s">
        <v>283</v>
      </c>
      <c r="AG630" s="93" t="s">
        <v>283</v>
      </c>
      <c r="AH630" s="93" t="s">
        <v>283</v>
      </c>
      <c r="AI630" s="94" t="n">
        <v>0</v>
      </c>
      <c r="AJ630" s="94" t="n">
        <v>0</v>
      </c>
      <c r="AK630" s="94" t="n">
        <v>0</v>
      </c>
      <c r="AL630" s="94" t="n">
        <v>0</v>
      </c>
      <c r="AM630" s="94" t="n">
        <v>0</v>
      </c>
      <c r="AN630" s="93"/>
      <c r="AO630" s="93"/>
      <c r="AP630" s="93"/>
      <c r="AQ630" s="93"/>
      <c r="AR630" s="93"/>
    </row>
    <row r="631" customFormat="false" ht="15.75" hidden="false" customHeight="false" outlineLevel="0" collapsed="false">
      <c r="A631" s="98" t="s">
        <v>195</v>
      </c>
      <c r="B631" s="98"/>
      <c r="C631" s="98"/>
      <c r="D631" s="98"/>
      <c r="E631" s="98"/>
      <c r="F631" s="98"/>
      <c r="G631" s="98" t="s">
        <v>3904</v>
      </c>
      <c r="H631" s="98" t="s">
        <v>292</v>
      </c>
      <c r="I631" s="98" t="s">
        <v>3905</v>
      </c>
      <c r="J631" s="98" t="s">
        <v>3906</v>
      </c>
      <c r="K631" s="98" t="s">
        <v>3907</v>
      </c>
      <c r="L631" s="98" t="s">
        <v>3908</v>
      </c>
      <c r="M631" s="98" t="s">
        <v>3909</v>
      </c>
      <c r="N631" s="98" t="s">
        <v>196</v>
      </c>
      <c r="O631" s="98" t="s">
        <v>3931</v>
      </c>
      <c r="P631" s="98" t="s">
        <v>292</v>
      </c>
      <c r="Q631" s="98" t="s">
        <v>3932</v>
      </c>
      <c r="R631" s="98" t="s">
        <v>3933</v>
      </c>
      <c r="S631" s="98" t="s">
        <v>3940</v>
      </c>
      <c r="T631" s="98" t="s">
        <v>312</v>
      </c>
      <c r="U631" s="98" t="s">
        <v>332</v>
      </c>
      <c r="V631" s="98" t="s">
        <v>298</v>
      </c>
      <c r="W631" s="98" t="s">
        <v>299</v>
      </c>
      <c r="X631" s="98" t="s">
        <v>3941</v>
      </c>
      <c r="Y631" s="98" t="s">
        <v>3942</v>
      </c>
      <c r="Z631" s="101" t="s">
        <v>302</v>
      </c>
      <c r="AA631" s="102" t="n">
        <v>1049</v>
      </c>
      <c r="AB631" s="99" t="n">
        <v>3100</v>
      </c>
      <c r="AC631" s="99" t="n">
        <v>189</v>
      </c>
      <c r="AD631" s="99" t="n">
        <v>18908</v>
      </c>
      <c r="AE631" s="98" t="s">
        <v>283</v>
      </c>
      <c r="AF631" s="98" t="s">
        <v>283</v>
      </c>
      <c r="AG631" s="98" t="s">
        <v>283</v>
      </c>
      <c r="AH631" s="98" t="s">
        <v>283</v>
      </c>
      <c r="AI631" s="99" t="n">
        <v>0</v>
      </c>
      <c r="AJ631" s="99" t="n">
        <v>0</v>
      </c>
      <c r="AK631" s="99" t="n">
        <v>0</v>
      </c>
      <c r="AL631" s="99" t="n">
        <v>0</v>
      </c>
      <c r="AM631" s="99" t="n">
        <v>0</v>
      </c>
      <c r="AN631" s="98"/>
      <c r="AO631" s="98"/>
      <c r="AP631" s="98"/>
      <c r="AQ631" s="98"/>
      <c r="AR631" s="98"/>
    </row>
    <row r="632" customFormat="false" ht="15.75" hidden="false" customHeight="false" outlineLevel="0" collapsed="false">
      <c r="A632" s="93" t="s">
        <v>195</v>
      </c>
      <c r="B632" s="94" t="n">
        <v>2389</v>
      </c>
      <c r="C632" s="93" t="s">
        <v>3943</v>
      </c>
      <c r="D632" s="95" t="s">
        <v>281</v>
      </c>
      <c r="E632" s="93" t="s">
        <v>2359</v>
      </c>
      <c r="F632" s="93" t="s">
        <v>3944</v>
      </c>
      <c r="G632" s="93" t="s">
        <v>3904</v>
      </c>
      <c r="H632" s="93" t="s">
        <v>292</v>
      </c>
      <c r="I632" s="93" t="s">
        <v>3905</v>
      </c>
      <c r="J632" s="93" t="s">
        <v>3906</v>
      </c>
      <c r="K632" s="93" t="s">
        <v>3907</v>
      </c>
      <c r="L632" s="93" t="s">
        <v>3908</v>
      </c>
      <c r="M632" s="93" t="s">
        <v>3909</v>
      </c>
      <c r="N632" s="93" t="s">
        <v>196</v>
      </c>
      <c r="O632" s="93" t="s">
        <v>3931</v>
      </c>
      <c r="P632" s="93" t="s">
        <v>292</v>
      </c>
      <c r="Q632" s="93" t="s">
        <v>3932</v>
      </c>
      <c r="R632" s="93" t="s">
        <v>3933</v>
      </c>
      <c r="S632" s="93" t="s">
        <v>3945</v>
      </c>
      <c r="T632" s="93" t="s">
        <v>1289</v>
      </c>
      <c r="U632" s="93" t="s">
        <v>297</v>
      </c>
      <c r="V632" s="93" t="s">
        <v>298</v>
      </c>
      <c r="W632" s="93" t="s">
        <v>299</v>
      </c>
      <c r="X632" s="93" t="s">
        <v>3946</v>
      </c>
      <c r="Y632" s="93" t="s">
        <v>3947</v>
      </c>
      <c r="Z632" s="96" t="s">
        <v>302</v>
      </c>
      <c r="AA632" s="97" t="n">
        <v>1049</v>
      </c>
      <c r="AB632" s="94" t="n">
        <v>3100</v>
      </c>
      <c r="AC632" s="94" t="n">
        <v>189</v>
      </c>
      <c r="AD632" s="94" t="n">
        <v>18909</v>
      </c>
      <c r="AE632" s="93" t="s">
        <v>1101</v>
      </c>
      <c r="AF632" s="93" t="s">
        <v>1101</v>
      </c>
      <c r="AG632" s="93" t="s">
        <v>1101</v>
      </c>
      <c r="AH632" s="93" t="s">
        <v>1101</v>
      </c>
      <c r="AI632" s="94" t="n">
        <v>100</v>
      </c>
      <c r="AJ632" s="94" t="n">
        <v>100</v>
      </c>
      <c r="AK632" s="94" t="n">
        <v>100</v>
      </c>
      <c r="AL632" s="94" t="n">
        <v>100</v>
      </c>
      <c r="AM632" s="94" t="n">
        <v>100</v>
      </c>
      <c r="AN632" s="93" t="s">
        <v>3944</v>
      </c>
      <c r="AO632" s="93" t="s">
        <v>283</v>
      </c>
      <c r="AP632" s="93" t="s">
        <v>3944</v>
      </c>
      <c r="AQ632" s="93" t="s">
        <v>283</v>
      </c>
      <c r="AR632" s="94" t="n">
        <v>0</v>
      </c>
    </row>
    <row r="633" customFormat="false" ht="15.75" hidden="false" customHeight="false" outlineLevel="0" collapsed="false">
      <c r="A633" s="98" t="s">
        <v>195</v>
      </c>
      <c r="B633" s="98"/>
      <c r="C633" s="98"/>
      <c r="D633" s="98"/>
      <c r="E633" s="98"/>
      <c r="F633" s="98"/>
      <c r="G633" s="98" t="s">
        <v>3904</v>
      </c>
      <c r="H633" s="98" t="s">
        <v>292</v>
      </c>
      <c r="I633" s="98" t="s">
        <v>3905</v>
      </c>
      <c r="J633" s="98" t="s">
        <v>3906</v>
      </c>
      <c r="K633" s="98" t="s">
        <v>3907</v>
      </c>
      <c r="L633" s="98" t="s">
        <v>3908</v>
      </c>
      <c r="M633" s="98" t="s">
        <v>3909</v>
      </c>
      <c r="N633" s="98" t="s">
        <v>196</v>
      </c>
      <c r="O633" s="98" t="s">
        <v>3931</v>
      </c>
      <c r="P633" s="98" t="s">
        <v>292</v>
      </c>
      <c r="Q633" s="98" t="s">
        <v>3932</v>
      </c>
      <c r="R633" s="98" t="s">
        <v>3933</v>
      </c>
      <c r="S633" s="98" t="s">
        <v>3948</v>
      </c>
      <c r="T633" s="98" t="s">
        <v>1569</v>
      </c>
      <c r="U633" s="98" t="s">
        <v>332</v>
      </c>
      <c r="V633" s="98" t="s">
        <v>298</v>
      </c>
      <c r="W633" s="98" t="s">
        <v>299</v>
      </c>
      <c r="X633" s="98" t="s">
        <v>3949</v>
      </c>
      <c r="Y633" s="98" t="s">
        <v>3950</v>
      </c>
      <c r="Z633" s="101" t="s">
        <v>302</v>
      </c>
      <c r="AA633" s="102" t="n">
        <v>1049</v>
      </c>
      <c r="AB633" s="99" t="n">
        <v>3100</v>
      </c>
      <c r="AC633" s="99" t="n">
        <v>189</v>
      </c>
      <c r="AD633" s="99" t="n">
        <v>19129</v>
      </c>
      <c r="AE633" s="98" t="s">
        <v>283</v>
      </c>
      <c r="AF633" s="98" t="s">
        <v>283</v>
      </c>
      <c r="AG633" s="98" t="s">
        <v>283</v>
      </c>
      <c r="AH633" s="98" t="s">
        <v>283</v>
      </c>
      <c r="AI633" s="99" t="n">
        <v>0</v>
      </c>
      <c r="AJ633" s="99" t="n">
        <v>0</v>
      </c>
      <c r="AK633" s="99" t="n">
        <v>0</v>
      </c>
      <c r="AL633" s="99" t="n">
        <v>0</v>
      </c>
      <c r="AM633" s="99" t="n">
        <v>0</v>
      </c>
      <c r="AN633" s="98"/>
      <c r="AO633" s="98"/>
      <c r="AP633" s="98"/>
      <c r="AQ633" s="98"/>
      <c r="AR633" s="98"/>
    </row>
    <row r="634" customFormat="false" ht="15.75" hidden="false" customHeight="false" outlineLevel="0" collapsed="false">
      <c r="A634" s="93" t="s">
        <v>195</v>
      </c>
      <c r="B634" s="93"/>
      <c r="C634" s="93"/>
      <c r="D634" s="93"/>
      <c r="E634" s="93"/>
      <c r="F634" s="93"/>
      <c r="G634" s="93" t="s">
        <v>3904</v>
      </c>
      <c r="H634" s="93" t="s">
        <v>292</v>
      </c>
      <c r="I634" s="93" t="s">
        <v>3905</v>
      </c>
      <c r="J634" s="93" t="s">
        <v>3906</v>
      </c>
      <c r="K634" s="93" t="s">
        <v>3907</v>
      </c>
      <c r="L634" s="93" t="s">
        <v>3908</v>
      </c>
      <c r="M634" s="93" t="s">
        <v>3909</v>
      </c>
      <c r="N634" s="93" t="s">
        <v>196</v>
      </c>
      <c r="O634" s="93" t="s">
        <v>3951</v>
      </c>
      <c r="P634" s="93" t="s">
        <v>292</v>
      </c>
      <c r="Q634" s="93" t="s">
        <v>3952</v>
      </c>
      <c r="R634" s="93" t="s">
        <v>3953</v>
      </c>
      <c r="S634" s="93" t="s">
        <v>3954</v>
      </c>
      <c r="T634" s="93" t="s">
        <v>376</v>
      </c>
      <c r="U634" s="93" t="s">
        <v>332</v>
      </c>
      <c r="V634" s="93" t="s">
        <v>298</v>
      </c>
      <c r="W634" s="93" t="s">
        <v>299</v>
      </c>
      <c r="X634" s="93" t="s">
        <v>3955</v>
      </c>
      <c r="Y634" s="93" t="s">
        <v>3956</v>
      </c>
      <c r="Z634" s="96" t="s">
        <v>302</v>
      </c>
      <c r="AA634" s="97" t="n">
        <v>1049</v>
      </c>
      <c r="AB634" s="94" t="n">
        <v>3100</v>
      </c>
      <c r="AC634" s="94" t="n">
        <v>190</v>
      </c>
      <c r="AD634" s="94" t="n">
        <v>18855</v>
      </c>
      <c r="AE634" s="93" t="s">
        <v>283</v>
      </c>
      <c r="AF634" s="93" t="s">
        <v>283</v>
      </c>
      <c r="AG634" s="93" t="s">
        <v>283</v>
      </c>
      <c r="AH634" s="93" t="s">
        <v>283</v>
      </c>
      <c r="AI634" s="94" t="n">
        <v>0</v>
      </c>
      <c r="AJ634" s="94" t="n">
        <v>0</v>
      </c>
      <c r="AK634" s="94" t="n">
        <v>0</v>
      </c>
      <c r="AL634" s="94" t="n">
        <v>0</v>
      </c>
      <c r="AM634" s="94" t="n">
        <v>0</v>
      </c>
      <c r="AN634" s="93"/>
      <c r="AO634" s="93"/>
      <c r="AP634" s="93"/>
      <c r="AQ634" s="93"/>
      <c r="AR634" s="93"/>
    </row>
    <row r="635" customFormat="false" ht="15.75" hidden="false" customHeight="false" outlineLevel="0" collapsed="false">
      <c r="A635" s="98" t="s">
        <v>195</v>
      </c>
      <c r="B635" s="98"/>
      <c r="C635" s="98"/>
      <c r="D635" s="98"/>
      <c r="E635" s="98"/>
      <c r="F635" s="98"/>
      <c r="G635" s="98" t="s">
        <v>3904</v>
      </c>
      <c r="H635" s="98" t="s">
        <v>292</v>
      </c>
      <c r="I635" s="98" t="s">
        <v>3905</v>
      </c>
      <c r="J635" s="98" t="s">
        <v>3906</v>
      </c>
      <c r="K635" s="98" t="s">
        <v>3907</v>
      </c>
      <c r="L635" s="98" t="s">
        <v>3908</v>
      </c>
      <c r="M635" s="98" t="s">
        <v>3909</v>
      </c>
      <c r="N635" s="98" t="s">
        <v>196</v>
      </c>
      <c r="O635" s="98" t="s">
        <v>3951</v>
      </c>
      <c r="P635" s="98" t="s">
        <v>292</v>
      </c>
      <c r="Q635" s="98" t="s">
        <v>3952</v>
      </c>
      <c r="R635" s="98" t="s">
        <v>3953</v>
      </c>
      <c r="S635" s="98" t="s">
        <v>3957</v>
      </c>
      <c r="T635" s="98" t="s">
        <v>376</v>
      </c>
      <c r="U635" s="98" t="s">
        <v>332</v>
      </c>
      <c r="V635" s="98" t="s">
        <v>298</v>
      </c>
      <c r="W635" s="98" t="s">
        <v>299</v>
      </c>
      <c r="X635" s="98" t="s">
        <v>3958</v>
      </c>
      <c r="Y635" s="98" t="s">
        <v>3959</v>
      </c>
      <c r="Z635" s="101" t="s">
        <v>302</v>
      </c>
      <c r="AA635" s="102" t="n">
        <v>1049</v>
      </c>
      <c r="AB635" s="99" t="n">
        <v>3100</v>
      </c>
      <c r="AC635" s="99" t="n">
        <v>190</v>
      </c>
      <c r="AD635" s="99" t="n">
        <v>18856</v>
      </c>
      <c r="AE635" s="98" t="s">
        <v>283</v>
      </c>
      <c r="AF635" s="98" t="s">
        <v>283</v>
      </c>
      <c r="AG635" s="98" t="s">
        <v>283</v>
      </c>
      <c r="AH635" s="98" t="s">
        <v>283</v>
      </c>
      <c r="AI635" s="99" t="n">
        <v>0</v>
      </c>
      <c r="AJ635" s="99" t="n">
        <v>0</v>
      </c>
      <c r="AK635" s="99" t="n">
        <v>0</v>
      </c>
      <c r="AL635" s="99" t="n">
        <v>0</v>
      </c>
      <c r="AM635" s="99" t="n">
        <v>0</v>
      </c>
      <c r="AN635" s="98"/>
      <c r="AO635" s="98"/>
      <c r="AP635" s="98"/>
      <c r="AQ635" s="98"/>
      <c r="AR635" s="98"/>
    </row>
    <row r="636" customFormat="false" ht="15.75" hidden="false" customHeight="false" outlineLevel="0" collapsed="false">
      <c r="A636" s="93" t="s">
        <v>195</v>
      </c>
      <c r="B636" s="93"/>
      <c r="C636" s="93"/>
      <c r="D636" s="93"/>
      <c r="E636" s="93"/>
      <c r="F636" s="93"/>
      <c r="G636" s="93" t="s">
        <v>3904</v>
      </c>
      <c r="H636" s="93" t="s">
        <v>292</v>
      </c>
      <c r="I636" s="93" t="s">
        <v>3905</v>
      </c>
      <c r="J636" s="93" t="s">
        <v>3906</v>
      </c>
      <c r="K636" s="93" t="s">
        <v>3907</v>
      </c>
      <c r="L636" s="93" t="s">
        <v>3908</v>
      </c>
      <c r="M636" s="93" t="s">
        <v>3909</v>
      </c>
      <c r="N636" s="93" t="s">
        <v>196</v>
      </c>
      <c r="O636" s="93" t="s">
        <v>3951</v>
      </c>
      <c r="P636" s="93" t="s">
        <v>292</v>
      </c>
      <c r="Q636" s="93" t="s">
        <v>3952</v>
      </c>
      <c r="R636" s="93" t="s">
        <v>3953</v>
      </c>
      <c r="S636" s="93" t="s">
        <v>3960</v>
      </c>
      <c r="T636" s="93" t="s">
        <v>376</v>
      </c>
      <c r="U636" s="93" t="s">
        <v>332</v>
      </c>
      <c r="V636" s="93" t="s">
        <v>298</v>
      </c>
      <c r="W636" s="93" t="s">
        <v>299</v>
      </c>
      <c r="X636" s="93" t="s">
        <v>3961</v>
      </c>
      <c r="Y636" s="93" t="s">
        <v>3962</v>
      </c>
      <c r="Z636" s="96" t="s">
        <v>302</v>
      </c>
      <c r="AA636" s="97" t="n">
        <v>1049</v>
      </c>
      <c r="AB636" s="94" t="n">
        <v>3100</v>
      </c>
      <c r="AC636" s="94" t="n">
        <v>190</v>
      </c>
      <c r="AD636" s="94" t="n">
        <v>18857</v>
      </c>
      <c r="AE636" s="93" t="s">
        <v>283</v>
      </c>
      <c r="AF636" s="93" t="s">
        <v>283</v>
      </c>
      <c r="AG636" s="93" t="s">
        <v>283</v>
      </c>
      <c r="AH636" s="93" t="s">
        <v>283</v>
      </c>
      <c r="AI636" s="94" t="n">
        <v>0</v>
      </c>
      <c r="AJ636" s="94" t="n">
        <v>0</v>
      </c>
      <c r="AK636" s="94" t="n">
        <v>0</v>
      </c>
      <c r="AL636" s="94" t="n">
        <v>0</v>
      </c>
      <c r="AM636" s="94" t="n">
        <v>0</v>
      </c>
      <c r="AN636" s="93"/>
      <c r="AO636" s="93"/>
      <c r="AP636" s="93"/>
      <c r="AQ636" s="93"/>
      <c r="AR636" s="93"/>
    </row>
    <row r="637" customFormat="false" ht="15.75" hidden="false" customHeight="false" outlineLevel="0" collapsed="false">
      <c r="A637" s="98" t="s">
        <v>195</v>
      </c>
      <c r="B637" s="99" t="n">
        <v>2386</v>
      </c>
      <c r="C637" s="98" t="s">
        <v>3963</v>
      </c>
      <c r="D637" s="100" t="s">
        <v>281</v>
      </c>
      <c r="E637" s="98" t="s">
        <v>3964</v>
      </c>
      <c r="F637" s="98" t="s">
        <v>3965</v>
      </c>
      <c r="G637" s="98" t="s">
        <v>3904</v>
      </c>
      <c r="H637" s="98" t="s">
        <v>292</v>
      </c>
      <c r="I637" s="98" t="s">
        <v>3905</v>
      </c>
      <c r="J637" s="98" t="s">
        <v>3906</v>
      </c>
      <c r="K637" s="98" t="s">
        <v>3907</v>
      </c>
      <c r="L637" s="98" t="s">
        <v>3908</v>
      </c>
      <c r="M637" s="98" t="s">
        <v>3909</v>
      </c>
      <c r="N637" s="98" t="s">
        <v>196</v>
      </c>
      <c r="O637" s="98" t="s">
        <v>3951</v>
      </c>
      <c r="P637" s="98" t="s">
        <v>292</v>
      </c>
      <c r="Q637" s="98" t="s">
        <v>3952</v>
      </c>
      <c r="R637" s="98" t="s">
        <v>3953</v>
      </c>
      <c r="S637" s="98" t="s">
        <v>3966</v>
      </c>
      <c r="T637" s="98" t="s">
        <v>296</v>
      </c>
      <c r="U637" s="98" t="s">
        <v>297</v>
      </c>
      <c r="V637" s="98" t="s">
        <v>298</v>
      </c>
      <c r="W637" s="98" t="s">
        <v>299</v>
      </c>
      <c r="X637" s="98" t="s">
        <v>3967</v>
      </c>
      <c r="Y637" s="98" t="s">
        <v>3968</v>
      </c>
      <c r="Z637" s="101" t="s">
        <v>302</v>
      </c>
      <c r="AA637" s="102" t="n">
        <v>1049</v>
      </c>
      <c r="AB637" s="99" t="n">
        <v>3100</v>
      </c>
      <c r="AC637" s="99" t="n">
        <v>190</v>
      </c>
      <c r="AD637" s="99" t="n">
        <v>18860</v>
      </c>
      <c r="AE637" s="98" t="s">
        <v>3579</v>
      </c>
      <c r="AF637" s="98" t="s">
        <v>3579</v>
      </c>
      <c r="AG637" s="98" t="s">
        <v>2017</v>
      </c>
      <c r="AH637" s="98" t="s">
        <v>2017</v>
      </c>
      <c r="AI637" s="99" t="n">
        <v>100</v>
      </c>
      <c r="AJ637" s="99" t="n">
        <v>100</v>
      </c>
      <c r="AK637" s="99" t="n">
        <v>100</v>
      </c>
      <c r="AL637" s="99" t="n">
        <v>100</v>
      </c>
      <c r="AM637" s="99" t="n">
        <v>100</v>
      </c>
      <c r="AN637" s="98" t="s">
        <v>3965</v>
      </c>
      <c r="AO637" s="98" t="s">
        <v>283</v>
      </c>
      <c r="AP637" s="98" t="s">
        <v>3965</v>
      </c>
      <c r="AQ637" s="98" t="s">
        <v>283</v>
      </c>
      <c r="AR637" s="99" t="n">
        <v>0</v>
      </c>
    </row>
    <row r="638" customFormat="false" ht="15.75" hidden="false" customHeight="false" outlineLevel="0" collapsed="false">
      <c r="A638" s="93" t="s">
        <v>195</v>
      </c>
      <c r="B638" s="93"/>
      <c r="C638" s="93"/>
      <c r="D638" s="93"/>
      <c r="E638" s="93"/>
      <c r="F638" s="93"/>
      <c r="G638" s="93" t="s">
        <v>3904</v>
      </c>
      <c r="H638" s="93" t="s">
        <v>292</v>
      </c>
      <c r="I638" s="93" t="s">
        <v>3905</v>
      </c>
      <c r="J638" s="93" t="s">
        <v>3906</v>
      </c>
      <c r="K638" s="93" t="s">
        <v>3907</v>
      </c>
      <c r="L638" s="93" t="s">
        <v>3908</v>
      </c>
      <c r="M638" s="93" t="s">
        <v>3909</v>
      </c>
      <c r="N638" s="93" t="s">
        <v>196</v>
      </c>
      <c r="O638" s="93" t="s">
        <v>3969</v>
      </c>
      <c r="P638" s="93" t="s">
        <v>292</v>
      </c>
      <c r="Q638" s="93" t="s">
        <v>3932</v>
      </c>
      <c r="R638" s="93" t="s">
        <v>3970</v>
      </c>
      <c r="S638" s="93" t="s">
        <v>3971</v>
      </c>
      <c r="T638" s="93" t="s">
        <v>376</v>
      </c>
      <c r="U638" s="93" t="s">
        <v>332</v>
      </c>
      <c r="V638" s="93" t="s">
        <v>298</v>
      </c>
      <c r="W638" s="93" t="s">
        <v>299</v>
      </c>
      <c r="X638" s="93" t="s">
        <v>3972</v>
      </c>
      <c r="Y638" s="93" t="s">
        <v>3973</v>
      </c>
      <c r="Z638" s="96" t="s">
        <v>302</v>
      </c>
      <c r="AA638" s="97" t="n">
        <v>1049</v>
      </c>
      <c r="AB638" s="94" t="n">
        <v>3100</v>
      </c>
      <c r="AC638" s="94" t="n">
        <v>191</v>
      </c>
      <c r="AD638" s="94" t="n">
        <v>18839</v>
      </c>
      <c r="AE638" s="93" t="s">
        <v>283</v>
      </c>
      <c r="AF638" s="93" t="s">
        <v>283</v>
      </c>
      <c r="AG638" s="93" t="s">
        <v>283</v>
      </c>
      <c r="AH638" s="93" t="s">
        <v>283</v>
      </c>
      <c r="AI638" s="94" t="n">
        <v>0</v>
      </c>
      <c r="AJ638" s="94" t="n">
        <v>0</v>
      </c>
      <c r="AK638" s="94" t="n">
        <v>0</v>
      </c>
      <c r="AL638" s="94" t="n">
        <v>0</v>
      </c>
      <c r="AM638" s="94" t="n">
        <v>0</v>
      </c>
      <c r="AN638" s="93"/>
      <c r="AO638" s="93"/>
      <c r="AP638" s="93"/>
      <c r="AQ638" s="93"/>
      <c r="AR638" s="93"/>
    </row>
    <row r="639" customFormat="false" ht="15.75" hidden="false" customHeight="false" outlineLevel="0" collapsed="false">
      <c r="A639" s="98" t="s">
        <v>195</v>
      </c>
      <c r="B639" s="98"/>
      <c r="C639" s="98"/>
      <c r="D639" s="98"/>
      <c r="E639" s="98"/>
      <c r="F639" s="98"/>
      <c r="G639" s="98" t="s">
        <v>3904</v>
      </c>
      <c r="H639" s="98" t="s">
        <v>292</v>
      </c>
      <c r="I639" s="98" t="s">
        <v>3905</v>
      </c>
      <c r="J639" s="98" t="s">
        <v>3906</v>
      </c>
      <c r="K639" s="98" t="s">
        <v>3907</v>
      </c>
      <c r="L639" s="98" t="s">
        <v>3908</v>
      </c>
      <c r="M639" s="98" t="s">
        <v>3909</v>
      </c>
      <c r="N639" s="98" t="s">
        <v>196</v>
      </c>
      <c r="O639" s="98" t="s">
        <v>3969</v>
      </c>
      <c r="P639" s="98" t="s">
        <v>292</v>
      </c>
      <c r="Q639" s="98" t="s">
        <v>3932</v>
      </c>
      <c r="R639" s="98" t="s">
        <v>3970</v>
      </c>
      <c r="S639" s="98" t="s">
        <v>3974</v>
      </c>
      <c r="T639" s="98" t="s">
        <v>376</v>
      </c>
      <c r="U639" s="98" t="s">
        <v>332</v>
      </c>
      <c r="V639" s="98" t="s">
        <v>298</v>
      </c>
      <c r="W639" s="98" t="s">
        <v>299</v>
      </c>
      <c r="X639" s="98" t="s">
        <v>3975</v>
      </c>
      <c r="Y639" s="98" t="s">
        <v>3973</v>
      </c>
      <c r="Z639" s="101" t="s">
        <v>302</v>
      </c>
      <c r="AA639" s="102" t="n">
        <v>1049</v>
      </c>
      <c r="AB639" s="99" t="n">
        <v>3100</v>
      </c>
      <c r="AC639" s="99" t="n">
        <v>191</v>
      </c>
      <c r="AD639" s="99" t="n">
        <v>18840</v>
      </c>
      <c r="AE639" s="98" t="s">
        <v>283</v>
      </c>
      <c r="AF639" s="98" t="s">
        <v>283</v>
      </c>
      <c r="AG639" s="98" t="s">
        <v>283</v>
      </c>
      <c r="AH639" s="98" t="s">
        <v>283</v>
      </c>
      <c r="AI639" s="99" t="n">
        <v>0</v>
      </c>
      <c r="AJ639" s="99" t="n">
        <v>0</v>
      </c>
      <c r="AK639" s="99" t="n">
        <v>0</v>
      </c>
      <c r="AL639" s="99" t="n">
        <v>0</v>
      </c>
      <c r="AM639" s="99" t="n">
        <v>0</v>
      </c>
      <c r="AN639" s="98"/>
      <c r="AO639" s="98"/>
      <c r="AP639" s="98"/>
      <c r="AQ639" s="98"/>
      <c r="AR639" s="98"/>
    </row>
    <row r="640" customFormat="false" ht="15.75" hidden="false" customHeight="false" outlineLevel="0" collapsed="false">
      <c r="A640" s="93" t="s">
        <v>195</v>
      </c>
      <c r="B640" s="93"/>
      <c r="C640" s="93"/>
      <c r="D640" s="93"/>
      <c r="E640" s="93"/>
      <c r="F640" s="93"/>
      <c r="G640" s="93" t="s">
        <v>3904</v>
      </c>
      <c r="H640" s="93" t="s">
        <v>292</v>
      </c>
      <c r="I640" s="93" t="s">
        <v>3905</v>
      </c>
      <c r="J640" s="93" t="s">
        <v>3906</v>
      </c>
      <c r="K640" s="93" t="s">
        <v>3907</v>
      </c>
      <c r="L640" s="93" t="s">
        <v>3908</v>
      </c>
      <c r="M640" s="93" t="s">
        <v>3909</v>
      </c>
      <c r="N640" s="93" t="s">
        <v>196</v>
      </c>
      <c r="O640" s="93" t="s">
        <v>3969</v>
      </c>
      <c r="P640" s="93" t="s">
        <v>292</v>
      </c>
      <c r="Q640" s="93" t="s">
        <v>3932</v>
      </c>
      <c r="R640" s="93" t="s">
        <v>3970</v>
      </c>
      <c r="S640" s="93" t="s">
        <v>3976</v>
      </c>
      <c r="T640" s="93" t="s">
        <v>376</v>
      </c>
      <c r="U640" s="93" t="s">
        <v>332</v>
      </c>
      <c r="V640" s="93" t="s">
        <v>298</v>
      </c>
      <c r="W640" s="93" t="s">
        <v>299</v>
      </c>
      <c r="X640" s="93" t="s">
        <v>3977</v>
      </c>
      <c r="Y640" s="93" t="s">
        <v>3973</v>
      </c>
      <c r="Z640" s="96" t="s">
        <v>302</v>
      </c>
      <c r="AA640" s="97" t="n">
        <v>1049</v>
      </c>
      <c r="AB640" s="94" t="n">
        <v>3100</v>
      </c>
      <c r="AC640" s="94" t="n">
        <v>191</v>
      </c>
      <c r="AD640" s="94" t="n">
        <v>18862</v>
      </c>
      <c r="AE640" s="93" t="s">
        <v>283</v>
      </c>
      <c r="AF640" s="93" t="s">
        <v>283</v>
      </c>
      <c r="AG640" s="93" t="s">
        <v>283</v>
      </c>
      <c r="AH640" s="93" t="s">
        <v>283</v>
      </c>
      <c r="AI640" s="94" t="n">
        <v>0</v>
      </c>
      <c r="AJ640" s="94" t="n">
        <v>0</v>
      </c>
      <c r="AK640" s="94" t="n">
        <v>0</v>
      </c>
      <c r="AL640" s="94" t="n">
        <v>0</v>
      </c>
      <c r="AM640" s="94" t="n">
        <v>0</v>
      </c>
      <c r="AN640" s="93"/>
      <c r="AO640" s="93"/>
      <c r="AP640" s="93"/>
      <c r="AQ640" s="93"/>
      <c r="AR640" s="93"/>
    </row>
    <row r="641" customFormat="false" ht="15.75" hidden="false" customHeight="false" outlineLevel="0" collapsed="false">
      <c r="A641" s="98" t="s">
        <v>195</v>
      </c>
      <c r="B641" s="99" t="n">
        <v>2387</v>
      </c>
      <c r="C641" s="98" t="s">
        <v>3978</v>
      </c>
      <c r="D641" s="100" t="s">
        <v>281</v>
      </c>
      <c r="E641" s="98" t="s">
        <v>764</v>
      </c>
      <c r="F641" s="98" t="s">
        <v>1183</v>
      </c>
      <c r="G641" s="98" t="s">
        <v>3904</v>
      </c>
      <c r="H641" s="98" t="s">
        <v>292</v>
      </c>
      <c r="I641" s="98" t="s">
        <v>3905</v>
      </c>
      <c r="J641" s="98" t="s">
        <v>3906</v>
      </c>
      <c r="K641" s="98" t="s">
        <v>3907</v>
      </c>
      <c r="L641" s="98" t="s">
        <v>3908</v>
      </c>
      <c r="M641" s="98" t="s">
        <v>3909</v>
      </c>
      <c r="N641" s="98" t="s">
        <v>196</v>
      </c>
      <c r="O641" s="98" t="s">
        <v>3969</v>
      </c>
      <c r="P641" s="98" t="s">
        <v>292</v>
      </c>
      <c r="Q641" s="98" t="s">
        <v>3932</v>
      </c>
      <c r="R641" s="98" t="s">
        <v>3970</v>
      </c>
      <c r="S641" s="98" t="s">
        <v>3979</v>
      </c>
      <c r="T641" s="98" t="s">
        <v>376</v>
      </c>
      <c r="U641" s="98" t="s">
        <v>297</v>
      </c>
      <c r="V641" s="98" t="s">
        <v>298</v>
      </c>
      <c r="W641" s="98" t="s">
        <v>299</v>
      </c>
      <c r="X641" s="98" t="s">
        <v>3980</v>
      </c>
      <c r="Y641" s="98" t="s">
        <v>2196</v>
      </c>
      <c r="Z641" s="101" t="s">
        <v>302</v>
      </c>
      <c r="AA641" s="102" t="n">
        <v>1049</v>
      </c>
      <c r="AB641" s="99" t="n">
        <v>3100</v>
      </c>
      <c r="AC641" s="99" t="n">
        <v>191</v>
      </c>
      <c r="AD641" s="99" t="n">
        <v>19077</v>
      </c>
      <c r="AE641" s="98" t="s">
        <v>764</v>
      </c>
      <c r="AF641" s="98" t="s">
        <v>764</v>
      </c>
      <c r="AG641" s="98" t="s">
        <v>640</v>
      </c>
      <c r="AH641" s="98" t="s">
        <v>640</v>
      </c>
      <c r="AI641" s="99" t="n">
        <v>75000</v>
      </c>
      <c r="AJ641" s="99" t="n">
        <v>75000</v>
      </c>
      <c r="AK641" s="99" t="n">
        <v>150000</v>
      </c>
      <c r="AL641" s="99" t="n">
        <v>150000</v>
      </c>
      <c r="AM641" s="99" t="n">
        <v>150000</v>
      </c>
      <c r="AN641" s="98" t="s">
        <v>1183</v>
      </c>
      <c r="AO641" s="98" t="s">
        <v>283</v>
      </c>
      <c r="AP641" s="98" t="s">
        <v>1183</v>
      </c>
      <c r="AQ641" s="98" t="s">
        <v>283</v>
      </c>
      <c r="AR641" s="99" t="n">
        <v>0</v>
      </c>
    </row>
    <row r="642" customFormat="false" ht="15.75" hidden="false" customHeight="false" outlineLevel="0" collapsed="false">
      <c r="A642" s="93" t="s">
        <v>195</v>
      </c>
      <c r="B642" s="94" t="n">
        <v>3198</v>
      </c>
      <c r="C642" s="93" t="s">
        <v>3981</v>
      </c>
      <c r="D642" s="95" t="s">
        <v>281</v>
      </c>
      <c r="E642" s="93" t="s">
        <v>3982</v>
      </c>
      <c r="F642" s="93" t="s">
        <v>283</v>
      </c>
      <c r="G642" s="93" t="s">
        <v>3904</v>
      </c>
      <c r="H642" s="93" t="s">
        <v>292</v>
      </c>
      <c r="I642" s="93" t="s">
        <v>3905</v>
      </c>
      <c r="J642" s="93" t="s">
        <v>3906</v>
      </c>
      <c r="K642" s="93" t="s">
        <v>3907</v>
      </c>
      <c r="L642" s="93" t="s">
        <v>3908</v>
      </c>
      <c r="M642" s="93" t="s">
        <v>3909</v>
      </c>
      <c r="N642" s="93" t="s">
        <v>196</v>
      </c>
      <c r="O642" s="93" t="s">
        <v>3983</v>
      </c>
      <c r="P642" s="93" t="s">
        <v>292</v>
      </c>
      <c r="Q642" s="93" t="s">
        <v>3932</v>
      </c>
      <c r="R642" s="93" t="s">
        <v>3984</v>
      </c>
      <c r="S642" s="93" t="s">
        <v>3985</v>
      </c>
      <c r="T642" s="93" t="s">
        <v>312</v>
      </c>
      <c r="U642" s="93" t="s">
        <v>297</v>
      </c>
      <c r="V642" s="93" t="s">
        <v>298</v>
      </c>
      <c r="W642" s="93" t="s">
        <v>299</v>
      </c>
      <c r="X642" s="93" t="s">
        <v>3986</v>
      </c>
      <c r="Y642" s="93" t="s">
        <v>3973</v>
      </c>
      <c r="Z642" s="96" t="s">
        <v>302</v>
      </c>
      <c r="AA642" s="97" t="n">
        <v>1049</v>
      </c>
      <c r="AB642" s="94" t="n">
        <v>3100</v>
      </c>
      <c r="AC642" s="94" t="n">
        <v>192</v>
      </c>
      <c r="AD642" s="94" t="n">
        <v>18866</v>
      </c>
      <c r="AE642" s="93" t="s">
        <v>3987</v>
      </c>
      <c r="AF642" s="93" t="s">
        <v>3987</v>
      </c>
      <c r="AG642" s="93" t="s">
        <v>3987</v>
      </c>
      <c r="AH642" s="93" t="s">
        <v>3987</v>
      </c>
      <c r="AI642" s="94" t="n">
        <v>1</v>
      </c>
      <c r="AJ642" s="94" t="n">
        <v>1</v>
      </c>
      <c r="AK642" s="94" t="n">
        <v>1</v>
      </c>
      <c r="AL642" s="94" t="n">
        <v>1</v>
      </c>
      <c r="AM642" s="94" t="n">
        <v>4</v>
      </c>
      <c r="AN642" s="93"/>
      <c r="AO642" s="93"/>
      <c r="AP642" s="93"/>
      <c r="AQ642" s="93"/>
      <c r="AR642" s="93"/>
    </row>
    <row r="643" customFormat="false" ht="15.75" hidden="false" customHeight="false" outlineLevel="0" collapsed="false">
      <c r="A643" s="98" t="s">
        <v>195</v>
      </c>
      <c r="B643" s="99" t="n">
        <v>3200</v>
      </c>
      <c r="C643" s="98" t="s">
        <v>3988</v>
      </c>
      <c r="D643" s="100" t="s">
        <v>281</v>
      </c>
      <c r="E643" s="98" t="s">
        <v>3987</v>
      </c>
      <c r="F643" s="98" t="s">
        <v>283</v>
      </c>
      <c r="G643" s="98" t="s">
        <v>3904</v>
      </c>
      <c r="H643" s="98" t="s">
        <v>292</v>
      </c>
      <c r="I643" s="98" t="s">
        <v>3905</v>
      </c>
      <c r="J643" s="98" t="s">
        <v>3906</v>
      </c>
      <c r="K643" s="98" t="s">
        <v>3907</v>
      </c>
      <c r="L643" s="98" t="s">
        <v>3908</v>
      </c>
      <c r="M643" s="98" t="s">
        <v>3909</v>
      </c>
      <c r="N643" s="98" t="s">
        <v>196</v>
      </c>
      <c r="O643" s="98" t="s">
        <v>3983</v>
      </c>
      <c r="P643" s="98" t="s">
        <v>292</v>
      </c>
      <c r="Q643" s="98" t="s">
        <v>3932</v>
      </c>
      <c r="R643" s="98" t="s">
        <v>3984</v>
      </c>
      <c r="S643" s="98" t="s">
        <v>3985</v>
      </c>
      <c r="T643" s="98" t="s">
        <v>312</v>
      </c>
      <c r="U643" s="98" t="s">
        <v>297</v>
      </c>
      <c r="V643" s="98" t="s">
        <v>298</v>
      </c>
      <c r="W643" s="98" t="s">
        <v>299</v>
      </c>
      <c r="X643" s="98" t="s">
        <v>3986</v>
      </c>
      <c r="Y643" s="98" t="s">
        <v>3973</v>
      </c>
      <c r="Z643" s="101" t="s">
        <v>302</v>
      </c>
      <c r="AA643" s="102" t="n">
        <v>1049</v>
      </c>
      <c r="AB643" s="99" t="n">
        <v>3100</v>
      </c>
      <c r="AC643" s="99" t="n">
        <v>192</v>
      </c>
      <c r="AD643" s="99" t="n">
        <v>18866</v>
      </c>
      <c r="AE643" s="98" t="s">
        <v>3987</v>
      </c>
      <c r="AF643" s="98" t="s">
        <v>3987</v>
      </c>
      <c r="AG643" s="98" t="s">
        <v>3987</v>
      </c>
      <c r="AH643" s="98" t="s">
        <v>3987</v>
      </c>
      <c r="AI643" s="99" t="n">
        <v>1</v>
      </c>
      <c r="AJ643" s="99" t="n">
        <v>1</v>
      </c>
      <c r="AK643" s="99" t="n">
        <v>1</v>
      </c>
      <c r="AL643" s="99" t="n">
        <v>1</v>
      </c>
      <c r="AM643" s="99" t="n">
        <v>4</v>
      </c>
      <c r="AN643" s="98"/>
      <c r="AO643" s="98"/>
      <c r="AP643" s="98"/>
      <c r="AQ643" s="98"/>
      <c r="AR643" s="98"/>
    </row>
    <row r="644" customFormat="false" ht="15.75" hidden="false" customHeight="false" outlineLevel="0" collapsed="false">
      <c r="A644" s="93" t="s">
        <v>195</v>
      </c>
      <c r="B644" s="93"/>
      <c r="C644" s="93"/>
      <c r="D644" s="93"/>
      <c r="E644" s="93"/>
      <c r="F644" s="93"/>
      <c r="G644" s="93" t="s">
        <v>3904</v>
      </c>
      <c r="H644" s="93" t="s">
        <v>292</v>
      </c>
      <c r="I644" s="93" t="s">
        <v>3905</v>
      </c>
      <c r="J644" s="93" t="s">
        <v>3906</v>
      </c>
      <c r="K644" s="93" t="s">
        <v>3907</v>
      </c>
      <c r="L644" s="93" t="s">
        <v>3908</v>
      </c>
      <c r="M644" s="93" t="s">
        <v>3909</v>
      </c>
      <c r="N644" s="93" t="s">
        <v>196</v>
      </c>
      <c r="O644" s="93" t="s">
        <v>3983</v>
      </c>
      <c r="P644" s="93" t="s">
        <v>292</v>
      </c>
      <c r="Q644" s="93" t="s">
        <v>3932</v>
      </c>
      <c r="R644" s="93" t="s">
        <v>3984</v>
      </c>
      <c r="S644" s="93" t="s">
        <v>3989</v>
      </c>
      <c r="T644" s="93" t="s">
        <v>312</v>
      </c>
      <c r="U644" s="93" t="s">
        <v>297</v>
      </c>
      <c r="V644" s="93" t="s">
        <v>298</v>
      </c>
      <c r="W644" s="93" t="s">
        <v>299</v>
      </c>
      <c r="X644" s="93" t="s">
        <v>3990</v>
      </c>
      <c r="Y644" s="93" t="s">
        <v>3973</v>
      </c>
      <c r="Z644" s="96" t="s">
        <v>302</v>
      </c>
      <c r="AA644" s="97" t="n">
        <v>1049</v>
      </c>
      <c r="AB644" s="94" t="n">
        <v>3100</v>
      </c>
      <c r="AC644" s="94" t="n">
        <v>192</v>
      </c>
      <c r="AD644" s="94" t="n">
        <v>18887</v>
      </c>
      <c r="AE644" s="93" t="s">
        <v>3991</v>
      </c>
      <c r="AF644" s="93" t="s">
        <v>3991</v>
      </c>
      <c r="AG644" s="93" t="s">
        <v>3992</v>
      </c>
      <c r="AH644" s="93" t="s">
        <v>3992</v>
      </c>
      <c r="AI644" s="94" t="n">
        <v>1</v>
      </c>
      <c r="AJ644" s="94" t="n">
        <v>1</v>
      </c>
      <c r="AK644" s="94" t="n">
        <v>2</v>
      </c>
      <c r="AL644" s="94" t="n">
        <v>2</v>
      </c>
      <c r="AM644" s="94" t="n">
        <v>6</v>
      </c>
      <c r="AN644" s="93"/>
      <c r="AO644" s="93"/>
      <c r="AP644" s="93"/>
      <c r="AQ644" s="93"/>
      <c r="AR644" s="93"/>
    </row>
    <row r="645" customFormat="false" ht="15.75" hidden="false" customHeight="false" outlineLevel="0" collapsed="false">
      <c r="A645" s="98" t="s">
        <v>195</v>
      </c>
      <c r="B645" s="99" t="n">
        <v>3199</v>
      </c>
      <c r="C645" s="98" t="s">
        <v>3993</v>
      </c>
      <c r="D645" s="100" t="s">
        <v>281</v>
      </c>
      <c r="E645" s="98" t="s">
        <v>3994</v>
      </c>
      <c r="F645" s="98" t="s">
        <v>283</v>
      </c>
      <c r="G645" s="98" t="s">
        <v>3904</v>
      </c>
      <c r="H645" s="98" t="s">
        <v>292</v>
      </c>
      <c r="I645" s="98" t="s">
        <v>3905</v>
      </c>
      <c r="J645" s="98" t="s">
        <v>3906</v>
      </c>
      <c r="K645" s="98" t="s">
        <v>3907</v>
      </c>
      <c r="L645" s="98" t="s">
        <v>3908</v>
      </c>
      <c r="M645" s="98" t="s">
        <v>3909</v>
      </c>
      <c r="N645" s="98" t="s">
        <v>196</v>
      </c>
      <c r="O645" s="98" t="s">
        <v>3995</v>
      </c>
      <c r="P645" s="98" t="s">
        <v>292</v>
      </c>
      <c r="Q645" s="98" t="s">
        <v>3932</v>
      </c>
      <c r="R645" s="98" t="s">
        <v>3996</v>
      </c>
      <c r="S645" s="98" t="s">
        <v>3997</v>
      </c>
      <c r="T645" s="98" t="s">
        <v>376</v>
      </c>
      <c r="U645" s="98" t="s">
        <v>297</v>
      </c>
      <c r="V645" s="98" t="s">
        <v>298</v>
      </c>
      <c r="W645" s="98" t="s">
        <v>299</v>
      </c>
      <c r="X645" s="98" t="s">
        <v>3998</v>
      </c>
      <c r="Y645" s="98" t="s">
        <v>3973</v>
      </c>
      <c r="Z645" s="101" t="s">
        <v>302</v>
      </c>
      <c r="AA645" s="102" t="n">
        <v>1049</v>
      </c>
      <c r="AB645" s="99" t="n">
        <v>3100</v>
      </c>
      <c r="AC645" s="99" t="n">
        <v>193</v>
      </c>
      <c r="AD645" s="99" t="n">
        <v>18872</v>
      </c>
      <c r="AE645" s="98" t="s">
        <v>3999</v>
      </c>
      <c r="AF645" s="98" t="s">
        <v>3999</v>
      </c>
      <c r="AG645" s="98" t="s">
        <v>3999</v>
      </c>
      <c r="AH645" s="98" t="s">
        <v>3999</v>
      </c>
      <c r="AI645" s="99" t="n">
        <v>1</v>
      </c>
      <c r="AJ645" s="99" t="n">
        <v>1</v>
      </c>
      <c r="AK645" s="99" t="n">
        <v>1</v>
      </c>
      <c r="AL645" s="99" t="n">
        <v>1</v>
      </c>
      <c r="AM645" s="99" t="n">
        <v>1</v>
      </c>
      <c r="AN645" s="98"/>
      <c r="AO645" s="98"/>
      <c r="AP645" s="98"/>
      <c r="AQ645" s="98"/>
      <c r="AR645" s="98"/>
    </row>
    <row r="646" customFormat="false" ht="15.75" hidden="false" customHeight="false" outlineLevel="0" collapsed="false">
      <c r="A646" s="93" t="s">
        <v>195</v>
      </c>
      <c r="B646" s="94" t="n">
        <v>3201</v>
      </c>
      <c r="C646" s="93" t="s">
        <v>4000</v>
      </c>
      <c r="D646" s="95" t="s">
        <v>281</v>
      </c>
      <c r="E646" s="93" t="s">
        <v>653</v>
      </c>
      <c r="F646" s="93" t="s">
        <v>283</v>
      </c>
      <c r="G646" s="93" t="s">
        <v>3904</v>
      </c>
      <c r="H646" s="93" t="s">
        <v>292</v>
      </c>
      <c r="I646" s="93" t="s">
        <v>3905</v>
      </c>
      <c r="J646" s="93" t="s">
        <v>3906</v>
      </c>
      <c r="K646" s="93" t="s">
        <v>3907</v>
      </c>
      <c r="L646" s="93" t="s">
        <v>3908</v>
      </c>
      <c r="M646" s="93" t="s">
        <v>3909</v>
      </c>
      <c r="N646" s="93" t="s">
        <v>196</v>
      </c>
      <c r="O646" s="93" t="s">
        <v>3995</v>
      </c>
      <c r="P646" s="93" t="s">
        <v>292</v>
      </c>
      <c r="Q646" s="93" t="s">
        <v>3932</v>
      </c>
      <c r="R646" s="93" t="s">
        <v>3996</v>
      </c>
      <c r="S646" s="93" t="s">
        <v>4001</v>
      </c>
      <c r="T646" s="93" t="s">
        <v>376</v>
      </c>
      <c r="U646" s="93" t="s">
        <v>297</v>
      </c>
      <c r="V646" s="93" t="s">
        <v>298</v>
      </c>
      <c r="W646" s="93" t="s">
        <v>299</v>
      </c>
      <c r="X646" s="93" t="s">
        <v>4002</v>
      </c>
      <c r="Y646" s="93" t="s">
        <v>3973</v>
      </c>
      <c r="Z646" s="96" t="s">
        <v>302</v>
      </c>
      <c r="AA646" s="97" t="n">
        <v>1049</v>
      </c>
      <c r="AB646" s="94" t="n">
        <v>3100</v>
      </c>
      <c r="AC646" s="94" t="n">
        <v>193</v>
      </c>
      <c r="AD646" s="94" t="n">
        <v>18875</v>
      </c>
      <c r="AE646" s="93" t="s">
        <v>4003</v>
      </c>
      <c r="AF646" s="93" t="s">
        <v>2899</v>
      </c>
      <c r="AG646" s="93" t="s">
        <v>4004</v>
      </c>
      <c r="AH646" s="93" t="s">
        <v>2238</v>
      </c>
      <c r="AI646" s="94" t="n">
        <v>1</v>
      </c>
      <c r="AJ646" s="94" t="n">
        <v>2</v>
      </c>
      <c r="AK646" s="94" t="n">
        <v>5</v>
      </c>
      <c r="AL646" s="94" t="n">
        <v>5</v>
      </c>
      <c r="AM646" s="94" t="n">
        <v>5</v>
      </c>
      <c r="AN646" s="93"/>
      <c r="AO646" s="93"/>
      <c r="AP646" s="93"/>
      <c r="AQ646" s="93"/>
      <c r="AR646" s="93"/>
    </row>
    <row r="647" customFormat="false" ht="15.75" hidden="false" customHeight="false" outlineLevel="0" collapsed="false">
      <c r="A647" s="98" t="s">
        <v>195</v>
      </c>
      <c r="B647" s="99" t="n">
        <v>2388</v>
      </c>
      <c r="C647" s="98" t="s">
        <v>4005</v>
      </c>
      <c r="D647" s="100" t="s">
        <v>281</v>
      </c>
      <c r="E647" s="98" t="s">
        <v>4006</v>
      </c>
      <c r="F647" s="98" t="s">
        <v>4007</v>
      </c>
      <c r="G647" s="98" t="s">
        <v>3904</v>
      </c>
      <c r="H647" s="98" t="s">
        <v>292</v>
      </c>
      <c r="I647" s="98" t="s">
        <v>3905</v>
      </c>
      <c r="J647" s="98" t="s">
        <v>3906</v>
      </c>
      <c r="K647" s="98" t="s">
        <v>3907</v>
      </c>
      <c r="L647" s="98" t="s">
        <v>3908</v>
      </c>
      <c r="M647" s="98" t="s">
        <v>3909</v>
      </c>
      <c r="N647" s="98" t="s">
        <v>196</v>
      </c>
      <c r="O647" s="98" t="s">
        <v>4008</v>
      </c>
      <c r="P647" s="98" t="s">
        <v>292</v>
      </c>
      <c r="Q647" s="98" t="s">
        <v>4009</v>
      </c>
      <c r="R647" s="98" t="s">
        <v>4010</v>
      </c>
      <c r="S647" s="98" t="s">
        <v>4011</v>
      </c>
      <c r="T647" s="98" t="s">
        <v>1289</v>
      </c>
      <c r="U647" s="98" t="s">
        <v>297</v>
      </c>
      <c r="V647" s="98" t="s">
        <v>298</v>
      </c>
      <c r="W647" s="98" t="s">
        <v>299</v>
      </c>
      <c r="X647" s="98" t="s">
        <v>4012</v>
      </c>
      <c r="Y647" s="98" t="s">
        <v>4013</v>
      </c>
      <c r="Z647" s="101" t="s">
        <v>302</v>
      </c>
      <c r="AA647" s="102" t="n">
        <v>1049</v>
      </c>
      <c r="AB647" s="99" t="n">
        <v>3100</v>
      </c>
      <c r="AC647" s="99" t="n">
        <v>194</v>
      </c>
      <c r="AD647" s="99" t="n">
        <v>18910</v>
      </c>
      <c r="AE647" s="98" t="s">
        <v>4014</v>
      </c>
      <c r="AF647" s="98" t="s">
        <v>4015</v>
      </c>
      <c r="AG647" s="98" t="s">
        <v>366</v>
      </c>
      <c r="AH647" s="98" t="s">
        <v>366</v>
      </c>
      <c r="AI647" s="99" t="n">
        <v>1</v>
      </c>
      <c r="AJ647" s="99" t="n">
        <v>1</v>
      </c>
      <c r="AK647" s="99" t="n">
        <v>1</v>
      </c>
      <c r="AL647" s="99" t="n">
        <v>1</v>
      </c>
      <c r="AM647" s="99" t="n">
        <v>1</v>
      </c>
      <c r="AN647" s="98" t="s">
        <v>4007</v>
      </c>
      <c r="AO647" s="98" t="s">
        <v>283</v>
      </c>
      <c r="AP647" s="98" t="s">
        <v>4016</v>
      </c>
      <c r="AQ647" s="98" t="s">
        <v>4017</v>
      </c>
      <c r="AR647" s="99" t="n">
        <v>0</v>
      </c>
    </row>
    <row r="648" customFormat="false" ht="15.75" hidden="false" customHeight="false" outlineLevel="0" collapsed="false">
      <c r="A648" s="93" t="s">
        <v>195</v>
      </c>
      <c r="B648" s="94" t="n">
        <v>3195</v>
      </c>
      <c r="C648" s="93" t="s">
        <v>4018</v>
      </c>
      <c r="D648" s="95" t="s">
        <v>281</v>
      </c>
      <c r="E648" s="93" t="s">
        <v>4019</v>
      </c>
      <c r="F648" s="93" t="s">
        <v>283</v>
      </c>
      <c r="G648" s="93" t="s">
        <v>3904</v>
      </c>
      <c r="H648" s="93" t="s">
        <v>292</v>
      </c>
      <c r="I648" s="93" t="s">
        <v>3905</v>
      </c>
      <c r="J648" s="93" t="s">
        <v>3906</v>
      </c>
      <c r="K648" s="93" t="s">
        <v>3907</v>
      </c>
      <c r="L648" s="93" t="s">
        <v>3908</v>
      </c>
      <c r="M648" s="93" t="s">
        <v>3909</v>
      </c>
      <c r="N648" s="93" t="s">
        <v>196</v>
      </c>
      <c r="O648" s="93" t="s">
        <v>4008</v>
      </c>
      <c r="P648" s="93" t="s">
        <v>292</v>
      </c>
      <c r="Q648" s="93" t="s">
        <v>4009</v>
      </c>
      <c r="R648" s="93" t="s">
        <v>4010</v>
      </c>
      <c r="S648" s="93" t="s">
        <v>4020</v>
      </c>
      <c r="T648" s="93" t="s">
        <v>1289</v>
      </c>
      <c r="U648" s="93" t="s">
        <v>297</v>
      </c>
      <c r="V648" s="93" t="s">
        <v>298</v>
      </c>
      <c r="W648" s="93" t="s">
        <v>299</v>
      </c>
      <c r="X648" s="93" t="s">
        <v>4021</v>
      </c>
      <c r="Y648" s="93" t="s">
        <v>4022</v>
      </c>
      <c r="Z648" s="96" t="s">
        <v>302</v>
      </c>
      <c r="AA648" s="97" t="n">
        <v>1049</v>
      </c>
      <c r="AB648" s="94" t="n">
        <v>3100</v>
      </c>
      <c r="AC648" s="94" t="n">
        <v>194</v>
      </c>
      <c r="AD648" s="94" t="n">
        <v>18928</v>
      </c>
      <c r="AE648" s="93" t="s">
        <v>1172</v>
      </c>
      <c r="AF648" s="93" t="s">
        <v>1172</v>
      </c>
      <c r="AG648" s="93" t="s">
        <v>1172</v>
      </c>
      <c r="AH648" s="93" t="s">
        <v>1172</v>
      </c>
      <c r="AI648" s="94" t="n">
        <v>25</v>
      </c>
      <c r="AJ648" s="94" t="n">
        <v>25</v>
      </c>
      <c r="AK648" s="94" t="n">
        <v>25</v>
      </c>
      <c r="AL648" s="94" t="n">
        <v>25</v>
      </c>
      <c r="AM648" s="94" t="n">
        <v>25</v>
      </c>
      <c r="AN648" s="93"/>
      <c r="AO648" s="93"/>
      <c r="AP648" s="93"/>
      <c r="AQ648" s="93"/>
      <c r="AR648" s="93"/>
    </row>
    <row r="649" customFormat="false" ht="15.75" hidden="false" customHeight="false" outlineLevel="0" collapsed="false">
      <c r="A649" s="98" t="s">
        <v>215</v>
      </c>
      <c r="B649" s="99" t="n">
        <v>3279</v>
      </c>
      <c r="C649" s="98" t="s">
        <v>4023</v>
      </c>
      <c r="D649" s="100" t="s">
        <v>281</v>
      </c>
      <c r="E649" s="98" t="s">
        <v>4024</v>
      </c>
      <c r="F649" s="98" t="s">
        <v>701</v>
      </c>
      <c r="G649" s="98" t="s">
        <v>3904</v>
      </c>
      <c r="H649" s="98" t="s">
        <v>292</v>
      </c>
      <c r="I649" s="98" t="s">
        <v>3905</v>
      </c>
      <c r="J649" s="98" t="s">
        <v>3906</v>
      </c>
      <c r="K649" s="98" t="s">
        <v>3907</v>
      </c>
      <c r="L649" s="98" t="s">
        <v>3908</v>
      </c>
      <c r="M649" s="98" t="s">
        <v>3909</v>
      </c>
      <c r="N649" s="98" t="s">
        <v>216</v>
      </c>
      <c r="O649" s="98" t="s">
        <v>4025</v>
      </c>
      <c r="P649" s="98" t="s">
        <v>292</v>
      </c>
      <c r="Q649" s="98" t="s">
        <v>293</v>
      </c>
      <c r="R649" s="98" t="s">
        <v>4026</v>
      </c>
      <c r="S649" s="98" t="s">
        <v>4027</v>
      </c>
      <c r="T649" s="98" t="s">
        <v>296</v>
      </c>
      <c r="U649" s="98" t="s">
        <v>297</v>
      </c>
      <c r="V649" s="98" t="s">
        <v>298</v>
      </c>
      <c r="W649" s="98" t="s">
        <v>299</v>
      </c>
      <c r="X649" s="98" t="s">
        <v>4028</v>
      </c>
      <c r="Y649" s="98" t="s">
        <v>2957</v>
      </c>
      <c r="Z649" s="101" t="s">
        <v>302</v>
      </c>
      <c r="AA649" s="102" t="n">
        <v>1049</v>
      </c>
      <c r="AB649" s="99" t="n">
        <v>4000</v>
      </c>
      <c r="AC649" s="99" t="n">
        <v>195</v>
      </c>
      <c r="AD649" s="99" t="n">
        <v>18191</v>
      </c>
      <c r="AE649" s="98" t="s">
        <v>4029</v>
      </c>
      <c r="AF649" s="98" t="s">
        <v>4030</v>
      </c>
      <c r="AG649" s="98" t="s">
        <v>4031</v>
      </c>
      <c r="AH649" s="98" t="s">
        <v>1063</v>
      </c>
      <c r="AI649" s="99" t="n">
        <v>10</v>
      </c>
      <c r="AJ649" s="99" t="n">
        <v>80</v>
      </c>
      <c r="AK649" s="99" t="n">
        <v>54</v>
      </c>
      <c r="AL649" s="99" t="n">
        <v>10</v>
      </c>
      <c r="AM649" s="99" t="n">
        <v>154</v>
      </c>
      <c r="AN649" s="98" t="s">
        <v>701</v>
      </c>
      <c r="AO649" s="98" t="s">
        <v>283</v>
      </c>
      <c r="AP649" s="98" t="s">
        <v>701</v>
      </c>
      <c r="AQ649" s="98" t="s">
        <v>283</v>
      </c>
      <c r="AR649" s="99" t="n">
        <v>19.29</v>
      </c>
    </row>
    <row r="650" customFormat="false" ht="15.75" hidden="false" customHeight="false" outlineLevel="0" collapsed="false">
      <c r="A650" s="93" t="s">
        <v>209</v>
      </c>
      <c r="B650" s="94" t="n">
        <v>3158</v>
      </c>
      <c r="C650" s="93" t="s">
        <v>4032</v>
      </c>
      <c r="D650" s="95" t="s">
        <v>281</v>
      </c>
      <c r="E650" s="93" t="s">
        <v>4033</v>
      </c>
      <c r="F650" s="93" t="s">
        <v>283</v>
      </c>
      <c r="G650" s="93" t="s">
        <v>284</v>
      </c>
      <c r="H650" s="93" t="s">
        <v>285</v>
      </c>
      <c r="I650" s="93" t="s">
        <v>4034</v>
      </c>
      <c r="J650" s="93" t="s">
        <v>4035</v>
      </c>
      <c r="K650" s="93" t="s">
        <v>4036</v>
      </c>
      <c r="L650" s="93" t="s">
        <v>4037</v>
      </c>
      <c r="M650" s="93" t="s">
        <v>4038</v>
      </c>
      <c r="N650" s="93" t="s">
        <v>210</v>
      </c>
      <c r="O650" s="93" t="s">
        <v>4039</v>
      </c>
      <c r="P650" s="93" t="s">
        <v>292</v>
      </c>
      <c r="Q650" s="93" t="s">
        <v>4040</v>
      </c>
      <c r="R650" s="93" t="s">
        <v>4041</v>
      </c>
      <c r="S650" s="93" t="s">
        <v>4042</v>
      </c>
      <c r="T650" s="93" t="s">
        <v>376</v>
      </c>
      <c r="U650" s="93" t="s">
        <v>297</v>
      </c>
      <c r="V650" s="93" t="s">
        <v>298</v>
      </c>
      <c r="W650" s="93" t="s">
        <v>386</v>
      </c>
      <c r="X650" s="93" t="s">
        <v>4043</v>
      </c>
      <c r="Y650" s="93" t="s">
        <v>4044</v>
      </c>
      <c r="Z650" s="96" t="s">
        <v>302</v>
      </c>
      <c r="AA650" s="97" t="n">
        <v>1050</v>
      </c>
      <c r="AB650" s="94" t="n">
        <v>2100</v>
      </c>
      <c r="AC650" s="94" t="n">
        <v>196</v>
      </c>
      <c r="AD650" s="94" t="n">
        <v>18125</v>
      </c>
      <c r="AE650" s="93" t="s">
        <v>1335</v>
      </c>
      <c r="AF650" s="93" t="s">
        <v>1335</v>
      </c>
      <c r="AG650" s="93" t="s">
        <v>1335</v>
      </c>
      <c r="AH650" s="93" t="s">
        <v>1335</v>
      </c>
      <c r="AI650" s="94" t="n">
        <v>2</v>
      </c>
      <c r="AJ650" s="94" t="n">
        <v>5</v>
      </c>
      <c r="AK650" s="94" t="n">
        <v>5</v>
      </c>
      <c r="AL650" s="94" t="n">
        <v>3</v>
      </c>
      <c r="AM650" s="94" t="n">
        <v>15</v>
      </c>
      <c r="AN650" s="93"/>
      <c r="AO650" s="93"/>
      <c r="AP650" s="93"/>
      <c r="AQ650" s="93"/>
      <c r="AR650" s="93"/>
    </row>
    <row r="651" customFormat="false" ht="15.75" hidden="false" customHeight="false" outlineLevel="0" collapsed="false">
      <c r="A651" s="98" t="s">
        <v>209</v>
      </c>
      <c r="B651" s="99" t="n">
        <v>3244</v>
      </c>
      <c r="C651" s="98" t="s">
        <v>4045</v>
      </c>
      <c r="D651" s="98" t="s">
        <v>614</v>
      </c>
      <c r="E651" s="98" t="s">
        <v>614</v>
      </c>
      <c r="F651" s="98" t="s">
        <v>283</v>
      </c>
      <c r="G651" s="98" t="s">
        <v>284</v>
      </c>
      <c r="H651" s="98" t="s">
        <v>285</v>
      </c>
      <c r="I651" s="98" t="s">
        <v>4034</v>
      </c>
      <c r="J651" s="98" t="s">
        <v>4035</v>
      </c>
      <c r="K651" s="98" t="s">
        <v>4036</v>
      </c>
      <c r="L651" s="98" t="s">
        <v>4037</v>
      </c>
      <c r="M651" s="98" t="s">
        <v>4038</v>
      </c>
      <c r="N651" s="98" t="s">
        <v>210</v>
      </c>
      <c r="O651" s="98" t="s">
        <v>4039</v>
      </c>
      <c r="P651" s="98" t="s">
        <v>292</v>
      </c>
      <c r="Q651" s="98" t="s">
        <v>4040</v>
      </c>
      <c r="R651" s="98" t="s">
        <v>4041</v>
      </c>
      <c r="S651" s="98" t="s">
        <v>4046</v>
      </c>
      <c r="T651" s="98" t="s">
        <v>312</v>
      </c>
      <c r="U651" s="98" t="s">
        <v>297</v>
      </c>
      <c r="V651" s="98" t="s">
        <v>298</v>
      </c>
      <c r="W651" s="98" t="s">
        <v>299</v>
      </c>
      <c r="X651" s="98" t="s">
        <v>4047</v>
      </c>
      <c r="Y651" s="98" t="s">
        <v>4048</v>
      </c>
      <c r="Z651" s="101" t="s">
        <v>302</v>
      </c>
      <c r="AA651" s="102" t="n">
        <v>1050</v>
      </c>
      <c r="AB651" s="99" t="n">
        <v>2100</v>
      </c>
      <c r="AC651" s="99" t="n">
        <v>196</v>
      </c>
      <c r="AD651" s="99" t="n">
        <v>18126</v>
      </c>
      <c r="AE651" s="98" t="s">
        <v>1335</v>
      </c>
      <c r="AF651" s="98" t="s">
        <v>1335</v>
      </c>
      <c r="AG651" s="98" t="s">
        <v>1335</v>
      </c>
      <c r="AH651" s="98" t="s">
        <v>1335</v>
      </c>
      <c r="AI651" s="99" t="n">
        <v>1</v>
      </c>
      <c r="AJ651" s="99" t="n">
        <v>1</v>
      </c>
      <c r="AK651" s="99" t="n">
        <v>1</v>
      </c>
      <c r="AL651" s="99" t="n">
        <v>1</v>
      </c>
      <c r="AM651" s="99" t="n">
        <v>4</v>
      </c>
      <c r="AN651" s="98"/>
      <c r="AO651" s="98"/>
      <c r="AP651" s="98"/>
      <c r="AQ651" s="98"/>
      <c r="AR651" s="98"/>
    </row>
    <row r="652" customFormat="false" ht="15.75" hidden="false" customHeight="false" outlineLevel="0" collapsed="false">
      <c r="A652" s="93" t="s">
        <v>209</v>
      </c>
      <c r="B652" s="94" t="n">
        <v>3245</v>
      </c>
      <c r="C652" s="93" t="s">
        <v>4049</v>
      </c>
      <c r="D652" s="93" t="s">
        <v>614</v>
      </c>
      <c r="E652" s="93" t="s">
        <v>614</v>
      </c>
      <c r="F652" s="93" t="s">
        <v>283</v>
      </c>
      <c r="G652" s="93" t="s">
        <v>284</v>
      </c>
      <c r="H652" s="93" t="s">
        <v>285</v>
      </c>
      <c r="I652" s="93" t="s">
        <v>4034</v>
      </c>
      <c r="J652" s="93" t="s">
        <v>4035</v>
      </c>
      <c r="K652" s="93" t="s">
        <v>4036</v>
      </c>
      <c r="L652" s="93" t="s">
        <v>4037</v>
      </c>
      <c r="M652" s="93" t="s">
        <v>4038</v>
      </c>
      <c r="N652" s="93" t="s">
        <v>210</v>
      </c>
      <c r="O652" s="93" t="s">
        <v>4039</v>
      </c>
      <c r="P652" s="93" t="s">
        <v>292</v>
      </c>
      <c r="Q652" s="93" t="s">
        <v>4040</v>
      </c>
      <c r="R652" s="93" t="s">
        <v>4041</v>
      </c>
      <c r="S652" s="93" t="s">
        <v>4050</v>
      </c>
      <c r="T652" s="93" t="s">
        <v>296</v>
      </c>
      <c r="U652" s="93" t="s">
        <v>297</v>
      </c>
      <c r="V652" s="93" t="s">
        <v>298</v>
      </c>
      <c r="W652" s="93" t="s">
        <v>299</v>
      </c>
      <c r="X652" s="93" t="s">
        <v>4051</v>
      </c>
      <c r="Y652" s="93" t="s">
        <v>4052</v>
      </c>
      <c r="Z652" s="96" t="s">
        <v>302</v>
      </c>
      <c r="AA652" s="97" t="n">
        <v>1050</v>
      </c>
      <c r="AB652" s="94" t="n">
        <v>2100</v>
      </c>
      <c r="AC652" s="94" t="n">
        <v>196</v>
      </c>
      <c r="AD652" s="94" t="n">
        <v>18127</v>
      </c>
      <c r="AE652" s="93" t="s">
        <v>1335</v>
      </c>
      <c r="AF652" s="93" t="s">
        <v>1335</v>
      </c>
      <c r="AG652" s="93" t="s">
        <v>1335</v>
      </c>
      <c r="AH652" s="93" t="s">
        <v>1335</v>
      </c>
      <c r="AI652" s="94" t="n">
        <v>20</v>
      </c>
      <c r="AJ652" s="94" t="n">
        <v>20</v>
      </c>
      <c r="AK652" s="94" t="n">
        <v>30</v>
      </c>
      <c r="AL652" s="94" t="n">
        <v>30</v>
      </c>
      <c r="AM652" s="94" t="n">
        <v>100</v>
      </c>
      <c r="AN652" s="93" t="s">
        <v>283</v>
      </c>
      <c r="AO652" s="93" t="s">
        <v>283</v>
      </c>
      <c r="AP652" s="93" t="s">
        <v>283</v>
      </c>
      <c r="AQ652" s="93" t="s">
        <v>283</v>
      </c>
      <c r="AR652" s="94" t="n">
        <v>19.5</v>
      </c>
    </row>
    <row r="653" customFormat="false" ht="15.75" hidden="false" customHeight="false" outlineLevel="0" collapsed="false">
      <c r="A653" s="98" t="s">
        <v>209</v>
      </c>
      <c r="B653" s="98"/>
      <c r="C653" s="98"/>
      <c r="D653" s="98"/>
      <c r="E653" s="98"/>
      <c r="F653" s="98"/>
      <c r="G653" s="98" t="s">
        <v>284</v>
      </c>
      <c r="H653" s="98" t="s">
        <v>285</v>
      </c>
      <c r="I653" s="98" t="s">
        <v>4034</v>
      </c>
      <c r="J653" s="98" t="s">
        <v>4035</v>
      </c>
      <c r="K653" s="98" t="s">
        <v>4036</v>
      </c>
      <c r="L653" s="98" t="s">
        <v>4037</v>
      </c>
      <c r="M653" s="98" t="s">
        <v>4038</v>
      </c>
      <c r="N653" s="98" t="s">
        <v>210</v>
      </c>
      <c r="O653" s="98" t="s">
        <v>4039</v>
      </c>
      <c r="P653" s="98" t="s">
        <v>292</v>
      </c>
      <c r="Q653" s="98" t="s">
        <v>4040</v>
      </c>
      <c r="R653" s="98" t="s">
        <v>4041</v>
      </c>
      <c r="S653" s="98" t="s">
        <v>4053</v>
      </c>
      <c r="T653" s="98" t="s">
        <v>312</v>
      </c>
      <c r="U653" s="98" t="s">
        <v>297</v>
      </c>
      <c r="V653" s="98" t="s">
        <v>298</v>
      </c>
      <c r="W653" s="98" t="s">
        <v>299</v>
      </c>
      <c r="X653" s="98" t="s">
        <v>4054</v>
      </c>
      <c r="Y653" s="98" t="s">
        <v>4055</v>
      </c>
      <c r="Z653" s="101" t="s">
        <v>302</v>
      </c>
      <c r="AA653" s="102" t="n">
        <v>1050</v>
      </c>
      <c r="AB653" s="99" t="n">
        <v>2100</v>
      </c>
      <c r="AC653" s="99" t="n">
        <v>196</v>
      </c>
      <c r="AD653" s="99" t="n">
        <v>18128</v>
      </c>
      <c r="AE653" s="98" t="s">
        <v>1335</v>
      </c>
      <c r="AF653" s="98" t="s">
        <v>1335</v>
      </c>
      <c r="AG653" s="98" t="s">
        <v>1335</v>
      </c>
      <c r="AH653" s="98" t="s">
        <v>1335</v>
      </c>
      <c r="AI653" s="99" t="n">
        <v>1</v>
      </c>
      <c r="AJ653" s="99" t="n">
        <v>1</v>
      </c>
      <c r="AK653" s="99" t="n">
        <v>1</v>
      </c>
      <c r="AL653" s="99" t="n">
        <v>1</v>
      </c>
      <c r="AM653" s="99" t="n">
        <v>4</v>
      </c>
      <c r="AN653" s="98"/>
      <c r="AO653" s="98"/>
      <c r="AP653" s="98"/>
      <c r="AQ653" s="98"/>
      <c r="AR653" s="98"/>
    </row>
    <row r="654" customFormat="false" ht="15.75" hidden="false" customHeight="false" outlineLevel="0" collapsed="false">
      <c r="A654" s="93" t="s">
        <v>209</v>
      </c>
      <c r="B654" s="93"/>
      <c r="C654" s="93"/>
      <c r="D654" s="93"/>
      <c r="E654" s="93"/>
      <c r="F654" s="93"/>
      <c r="G654" s="93" t="s">
        <v>284</v>
      </c>
      <c r="H654" s="93" t="s">
        <v>285</v>
      </c>
      <c r="I654" s="93" t="s">
        <v>4034</v>
      </c>
      <c r="J654" s="93" t="s">
        <v>4035</v>
      </c>
      <c r="K654" s="93" t="s">
        <v>4036</v>
      </c>
      <c r="L654" s="93" t="s">
        <v>4037</v>
      </c>
      <c r="M654" s="93" t="s">
        <v>4038</v>
      </c>
      <c r="N654" s="93" t="s">
        <v>210</v>
      </c>
      <c r="O654" s="93" t="s">
        <v>4039</v>
      </c>
      <c r="P654" s="93" t="s">
        <v>292</v>
      </c>
      <c r="Q654" s="93" t="s">
        <v>4040</v>
      </c>
      <c r="R654" s="93" t="s">
        <v>4041</v>
      </c>
      <c r="S654" s="93" t="s">
        <v>4056</v>
      </c>
      <c r="T654" s="93" t="s">
        <v>376</v>
      </c>
      <c r="U654" s="93" t="s">
        <v>297</v>
      </c>
      <c r="V654" s="93" t="s">
        <v>298</v>
      </c>
      <c r="W654" s="93" t="s">
        <v>299</v>
      </c>
      <c r="X654" s="93" t="s">
        <v>4057</v>
      </c>
      <c r="Y654" s="93" t="s">
        <v>4058</v>
      </c>
      <c r="Z654" s="96" t="s">
        <v>302</v>
      </c>
      <c r="AA654" s="97" t="n">
        <v>1050</v>
      </c>
      <c r="AB654" s="94" t="n">
        <v>2100</v>
      </c>
      <c r="AC654" s="94" t="n">
        <v>196</v>
      </c>
      <c r="AD654" s="94" t="n">
        <v>18129</v>
      </c>
      <c r="AE654" s="93" t="s">
        <v>1335</v>
      </c>
      <c r="AF654" s="93" t="s">
        <v>1335</v>
      </c>
      <c r="AG654" s="93" t="s">
        <v>1335</v>
      </c>
      <c r="AH654" s="93" t="s">
        <v>1335</v>
      </c>
      <c r="AI654" s="94" t="n">
        <v>1</v>
      </c>
      <c r="AJ654" s="94" t="n">
        <v>1</v>
      </c>
      <c r="AK654" s="94" t="n">
        <v>1</v>
      </c>
      <c r="AL654" s="94" t="n">
        <v>1</v>
      </c>
      <c r="AM654" s="94" t="n">
        <v>4</v>
      </c>
      <c r="AN654" s="93"/>
      <c r="AO654" s="93"/>
      <c r="AP654" s="93"/>
      <c r="AQ654" s="93"/>
      <c r="AR654" s="93"/>
    </row>
    <row r="655" customFormat="false" ht="15.75" hidden="false" customHeight="false" outlineLevel="0" collapsed="false">
      <c r="A655" s="98" t="s">
        <v>209</v>
      </c>
      <c r="B655" s="98"/>
      <c r="C655" s="98"/>
      <c r="D655" s="98"/>
      <c r="E655" s="98"/>
      <c r="F655" s="98"/>
      <c r="G655" s="98" t="s">
        <v>284</v>
      </c>
      <c r="H655" s="98" t="s">
        <v>285</v>
      </c>
      <c r="I655" s="98" t="s">
        <v>4034</v>
      </c>
      <c r="J655" s="98" t="s">
        <v>4035</v>
      </c>
      <c r="K655" s="98" t="s">
        <v>4036</v>
      </c>
      <c r="L655" s="98" t="s">
        <v>4037</v>
      </c>
      <c r="M655" s="98" t="s">
        <v>4038</v>
      </c>
      <c r="N655" s="98" t="s">
        <v>210</v>
      </c>
      <c r="O655" s="98" t="s">
        <v>4039</v>
      </c>
      <c r="P655" s="98" t="s">
        <v>292</v>
      </c>
      <c r="Q655" s="98" t="s">
        <v>4040</v>
      </c>
      <c r="R655" s="98" t="s">
        <v>4041</v>
      </c>
      <c r="S655" s="98" t="s">
        <v>4059</v>
      </c>
      <c r="T655" s="98" t="s">
        <v>296</v>
      </c>
      <c r="U655" s="98" t="s">
        <v>297</v>
      </c>
      <c r="V655" s="98" t="s">
        <v>298</v>
      </c>
      <c r="W655" s="98" t="s">
        <v>299</v>
      </c>
      <c r="X655" s="98" t="s">
        <v>4060</v>
      </c>
      <c r="Y655" s="98" t="s">
        <v>4061</v>
      </c>
      <c r="Z655" s="101" t="s">
        <v>302</v>
      </c>
      <c r="AA655" s="102" t="n">
        <v>1050</v>
      </c>
      <c r="AB655" s="99" t="n">
        <v>2100</v>
      </c>
      <c r="AC655" s="99" t="n">
        <v>196</v>
      </c>
      <c r="AD655" s="99" t="n">
        <v>18130</v>
      </c>
      <c r="AE655" s="98" t="s">
        <v>1335</v>
      </c>
      <c r="AF655" s="98" t="s">
        <v>1335</v>
      </c>
      <c r="AG655" s="98" t="s">
        <v>1335</v>
      </c>
      <c r="AH655" s="98" t="s">
        <v>1335</v>
      </c>
      <c r="AI655" s="99" t="n">
        <v>60</v>
      </c>
      <c r="AJ655" s="99" t="n">
        <v>60</v>
      </c>
      <c r="AK655" s="99" t="n">
        <v>40</v>
      </c>
      <c r="AL655" s="99" t="n">
        <v>40</v>
      </c>
      <c r="AM655" s="99" t="n">
        <v>200</v>
      </c>
      <c r="AN655" s="98"/>
      <c r="AO655" s="98"/>
      <c r="AP655" s="98"/>
      <c r="AQ655" s="98"/>
      <c r="AR655" s="98"/>
    </row>
    <row r="656" customFormat="false" ht="15.75" hidden="false" customHeight="false" outlineLevel="0" collapsed="false">
      <c r="A656" s="93" t="s">
        <v>187</v>
      </c>
      <c r="B656" s="94" t="n">
        <v>3165</v>
      </c>
      <c r="C656" s="93" t="s">
        <v>4062</v>
      </c>
      <c r="D656" s="93"/>
      <c r="E656" s="93"/>
      <c r="F656" s="93"/>
      <c r="G656" s="93" t="s">
        <v>284</v>
      </c>
      <c r="H656" s="93" t="s">
        <v>285</v>
      </c>
      <c r="I656" s="93" t="s">
        <v>4034</v>
      </c>
      <c r="J656" s="93" t="s">
        <v>4035</v>
      </c>
      <c r="K656" s="93" t="s">
        <v>4036</v>
      </c>
      <c r="L656" s="93" t="s">
        <v>4037</v>
      </c>
      <c r="M656" s="93" t="s">
        <v>4038</v>
      </c>
      <c r="N656" s="93" t="s">
        <v>4063</v>
      </c>
      <c r="O656" s="93" t="s">
        <v>4064</v>
      </c>
      <c r="P656" s="93" t="s">
        <v>329</v>
      </c>
      <c r="Q656" s="93" t="s">
        <v>4065</v>
      </c>
      <c r="R656" s="93" t="s">
        <v>4066</v>
      </c>
      <c r="S656" s="93" t="s">
        <v>4067</v>
      </c>
      <c r="T656" s="93" t="s">
        <v>312</v>
      </c>
      <c r="U656" s="93" t="s">
        <v>413</v>
      </c>
      <c r="V656" s="93" t="s">
        <v>298</v>
      </c>
      <c r="W656" s="93" t="s">
        <v>299</v>
      </c>
      <c r="X656" s="93" t="s">
        <v>4068</v>
      </c>
      <c r="Y656" s="93" t="s">
        <v>4069</v>
      </c>
      <c r="Z656" s="96" t="s">
        <v>302</v>
      </c>
      <c r="AA656" s="97" t="n">
        <v>1050</v>
      </c>
      <c r="AB656" s="94" t="n">
        <v>2192</v>
      </c>
      <c r="AC656" s="94" t="n">
        <v>197</v>
      </c>
      <c r="AD656" s="94" t="n">
        <v>19284</v>
      </c>
      <c r="AE656" s="93" t="s">
        <v>4070</v>
      </c>
      <c r="AF656" s="93" t="s">
        <v>4071</v>
      </c>
      <c r="AG656" s="93" t="s">
        <v>4072</v>
      </c>
      <c r="AH656" s="93" t="s">
        <v>4073</v>
      </c>
      <c r="AI656" s="94" t="n">
        <v>2677222</v>
      </c>
      <c r="AJ656" s="94" t="n">
        <v>2712072</v>
      </c>
      <c r="AK656" s="94" t="n">
        <v>2747291</v>
      </c>
      <c r="AL656" s="94" t="n">
        <v>2786015</v>
      </c>
      <c r="AM656" s="94" t="n">
        <v>2786015</v>
      </c>
      <c r="AN656" s="93" t="s">
        <v>283</v>
      </c>
      <c r="AO656" s="93" t="s">
        <v>4074</v>
      </c>
      <c r="AP656" s="93" t="s">
        <v>4074</v>
      </c>
      <c r="AQ656" s="93" t="s">
        <v>283</v>
      </c>
      <c r="AR656" s="94" t="n">
        <v>2651694</v>
      </c>
    </row>
    <row r="657" customFormat="false" ht="15.75" hidden="false" customHeight="false" outlineLevel="0" collapsed="false">
      <c r="A657" s="98" t="s">
        <v>187</v>
      </c>
      <c r="B657" s="99" t="n">
        <v>3166</v>
      </c>
      <c r="C657" s="98" t="s">
        <v>4075</v>
      </c>
      <c r="D657" s="98"/>
      <c r="E657" s="98"/>
      <c r="F657" s="98"/>
      <c r="G657" s="98" t="s">
        <v>284</v>
      </c>
      <c r="H657" s="98" t="s">
        <v>285</v>
      </c>
      <c r="I657" s="98" t="s">
        <v>4034</v>
      </c>
      <c r="J657" s="98" t="s">
        <v>4035</v>
      </c>
      <c r="K657" s="98" t="s">
        <v>4036</v>
      </c>
      <c r="L657" s="98" t="s">
        <v>4037</v>
      </c>
      <c r="M657" s="98" t="s">
        <v>4038</v>
      </c>
      <c r="N657" s="98" t="s">
        <v>4063</v>
      </c>
      <c r="O657" s="98" t="s">
        <v>4076</v>
      </c>
      <c r="P657" s="98" t="s">
        <v>329</v>
      </c>
      <c r="Q657" s="98" t="s">
        <v>4065</v>
      </c>
      <c r="R657" s="98" t="s">
        <v>4077</v>
      </c>
      <c r="S657" s="98" t="s">
        <v>4078</v>
      </c>
      <c r="T657" s="98" t="s">
        <v>312</v>
      </c>
      <c r="U657" s="98" t="s">
        <v>413</v>
      </c>
      <c r="V657" s="98" t="s">
        <v>298</v>
      </c>
      <c r="W657" s="98" t="s">
        <v>299</v>
      </c>
      <c r="X657" s="98" t="s">
        <v>4079</v>
      </c>
      <c r="Y657" s="98" t="s">
        <v>4080</v>
      </c>
      <c r="Z657" s="101" t="s">
        <v>302</v>
      </c>
      <c r="AA657" s="102" t="n">
        <v>1050</v>
      </c>
      <c r="AB657" s="99" t="n">
        <v>2192</v>
      </c>
      <c r="AC657" s="99" t="n">
        <v>198</v>
      </c>
      <c r="AD657" s="99" t="n">
        <v>19285</v>
      </c>
      <c r="AE657" s="98" t="s">
        <v>4081</v>
      </c>
      <c r="AF657" s="98" t="s">
        <v>4082</v>
      </c>
      <c r="AG657" s="98" t="s">
        <v>4083</v>
      </c>
      <c r="AH657" s="98" t="s">
        <v>4084</v>
      </c>
      <c r="AI657" s="99" t="n">
        <v>1720536</v>
      </c>
      <c r="AJ657" s="99" t="n">
        <v>1808318</v>
      </c>
      <c r="AK657" s="99" t="n">
        <v>1891248</v>
      </c>
      <c r="AL657" s="99" t="n">
        <v>1952839</v>
      </c>
      <c r="AM657" s="99" t="n">
        <v>1952839</v>
      </c>
      <c r="AN657" s="98" t="s">
        <v>283</v>
      </c>
      <c r="AO657" s="98" t="s">
        <v>4085</v>
      </c>
      <c r="AP657" s="98" t="s">
        <v>4085</v>
      </c>
      <c r="AQ657" s="98" t="s">
        <v>283</v>
      </c>
      <c r="AR657" s="99" t="n">
        <v>1689082</v>
      </c>
    </row>
    <row r="658" customFormat="false" ht="15.75" hidden="false" customHeight="false" outlineLevel="0" collapsed="false">
      <c r="A658" s="93" t="s">
        <v>187</v>
      </c>
      <c r="B658" s="93"/>
      <c r="C658" s="93"/>
      <c r="D658" s="93"/>
      <c r="E658" s="93"/>
      <c r="F658" s="93"/>
      <c r="G658" s="93" t="s">
        <v>284</v>
      </c>
      <c r="H658" s="93" t="s">
        <v>285</v>
      </c>
      <c r="I658" s="93" t="s">
        <v>4034</v>
      </c>
      <c r="J658" s="93" t="s">
        <v>4035</v>
      </c>
      <c r="K658" s="93" t="s">
        <v>4036</v>
      </c>
      <c r="L658" s="93" t="s">
        <v>4037</v>
      </c>
      <c r="M658" s="93" t="s">
        <v>4038</v>
      </c>
      <c r="N658" s="93" t="s">
        <v>4063</v>
      </c>
      <c r="O658" s="93" t="s">
        <v>4086</v>
      </c>
      <c r="P658" s="93" t="s">
        <v>329</v>
      </c>
      <c r="Q658" s="93" t="s">
        <v>1528</v>
      </c>
      <c r="R658" s="93" t="s">
        <v>4087</v>
      </c>
      <c r="S658" s="93" t="s">
        <v>4088</v>
      </c>
      <c r="T658" s="93" t="s">
        <v>312</v>
      </c>
      <c r="U658" s="93" t="s">
        <v>413</v>
      </c>
      <c r="V658" s="93" t="s">
        <v>298</v>
      </c>
      <c r="W658" s="93" t="s">
        <v>299</v>
      </c>
      <c r="X658" s="93" t="s">
        <v>4089</v>
      </c>
      <c r="Y658" s="93" t="s">
        <v>4090</v>
      </c>
      <c r="Z658" s="96" t="s">
        <v>302</v>
      </c>
      <c r="AA658" s="97" t="n">
        <v>1050</v>
      </c>
      <c r="AB658" s="94" t="n">
        <v>2192</v>
      </c>
      <c r="AC658" s="94" t="n">
        <v>199</v>
      </c>
      <c r="AD658" s="94" t="n">
        <v>17930</v>
      </c>
      <c r="AE658" s="93" t="s">
        <v>283</v>
      </c>
      <c r="AF658" s="93" t="s">
        <v>283</v>
      </c>
      <c r="AG658" s="93" t="s">
        <v>283</v>
      </c>
      <c r="AH658" s="93" t="s">
        <v>283</v>
      </c>
      <c r="AI658" s="94" t="n">
        <v>20</v>
      </c>
      <c r="AJ658" s="94" t="n">
        <v>20</v>
      </c>
      <c r="AK658" s="94" t="n">
        <v>20</v>
      </c>
      <c r="AL658" s="94" t="n">
        <v>20</v>
      </c>
      <c r="AM658" s="94" t="n">
        <v>80</v>
      </c>
      <c r="AN658" s="93"/>
      <c r="AO658" s="93"/>
      <c r="AP658" s="93"/>
      <c r="AQ658" s="93"/>
      <c r="AR658" s="93"/>
    </row>
    <row r="659" customFormat="false" ht="15.75" hidden="false" customHeight="false" outlineLevel="0" collapsed="false">
      <c r="A659" s="98" t="s">
        <v>134</v>
      </c>
      <c r="B659" s="99" t="n">
        <v>3262</v>
      </c>
      <c r="C659" s="98" t="s">
        <v>4091</v>
      </c>
      <c r="D659" s="98"/>
      <c r="E659" s="98"/>
      <c r="F659" s="98"/>
      <c r="G659" s="98" t="s">
        <v>284</v>
      </c>
      <c r="H659" s="98" t="s">
        <v>285</v>
      </c>
      <c r="I659" s="98" t="s">
        <v>4034</v>
      </c>
      <c r="J659" s="98" t="s">
        <v>4035</v>
      </c>
      <c r="K659" s="98" t="s">
        <v>4036</v>
      </c>
      <c r="L659" s="98" t="s">
        <v>4037</v>
      </c>
      <c r="M659" s="98" t="s">
        <v>4038</v>
      </c>
      <c r="N659" s="98" t="s">
        <v>2942</v>
      </c>
      <c r="O659" s="98" t="s">
        <v>4092</v>
      </c>
      <c r="P659" s="98" t="s">
        <v>292</v>
      </c>
      <c r="Q659" s="98" t="s">
        <v>4093</v>
      </c>
      <c r="R659" s="98" t="s">
        <v>4094</v>
      </c>
      <c r="S659" s="98" t="s">
        <v>4095</v>
      </c>
      <c r="T659" s="98" t="s">
        <v>4096</v>
      </c>
      <c r="U659" s="98" t="s">
        <v>413</v>
      </c>
      <c r="V659" s="98" t="s">
        <v>298</v>
      </c>
      <c r="W659" s="98" t="s">
        <v>299</v>
      </c>
      <c r="X659" s="98" t="s">
        <v>4097</v>
      </c>
      <c r="Y659" s="98" t="s">
        <v>4098</v>
      </c>
      <c r="Z659" s="101" t="s">
        <v>302</v>
      </c>
      <c r="AA659" s="102" t="n">
        <v>1050</v>
      </c>
      <c r="AB659" s="99" t="n">
        <v>3290</v>
      </c>
      <c r="AC659" s="99" t="n">
        <v>200</v>
      </c>
      <c r="AD659" s="99" t="n">
        <v>18180</v>
      </c>
      <c r="AE659" s="98" t="s">
        <v>4099</v>
      </c>
      <c r="AF659" s="98" t="s">
        <v>4099</v>
      </c>
      <c r="AG659" s="98" t="s">
        <v>4099</v>
      </c>
      <c r="AH659" s="98" t="s">
        <v>4099</v>
      </c>
      <c r="AI659" s="99" t="n">
        <v>3360</v>
      </c>
      <c r="AJ659" s="99" t="n">
        <v>3640</v>
      </c>
      <c r="AK659" s="99" t="n">
        <v>3920</v>
      </c>
      <c r="AL659" s="99" t="n">
        <v>4200</v>
      </c>
      <c r="AM659" s="99" t="n">
        <v>4200</v>
      </c>
      <c r="AN659" s="98"/>
      <c r="AO659" s="98"/>
      <c r="AP659" s="98"/>
      <c r="AQ659" s="98"/>
      <c r="AR659" s="98"/>
    </row>
    <row r="660" customFormat="false" ht="15.75" hidden="false" customHeight="false" outlineLevel="0" collapsed="false">
      <c r="A660" s="93" t="s">
        <v>136</v>
      </c>
      <c r="B660" s="94" t="n">
        <v>3237</v>
      </c>
      <c r="C660" s="93" t="s">
        <v>4100</v>
      </c>
      <c r="D660" s="93"/>
      <c r="E660" s="93"/>
      <c r="F660" s="93"/>
      <c r="G660" s="93" t="s">
        <v>284</v>
      </c>
      <c r="H660" s="93" t="s">
        <v>285</v>
      </c>
      <c r="I660" s="93" t="s">
        <v>4034</v>
      </c>
      <c r="J660" s="93" t="s">
        <v>4035</v>
      </c>
      <c r="K660" s="93" t="s">
        <v>4036</v>
      </c>
      <c r="L660" s="93" t="s">
        <v>4037</v>
      </c>
      <c r="M660" s="93" t="s">
        <v>4038</v>
      </c>
      <c r="N660" s="93" t="s">
        <v>2087</v>
      </c>
      <c r="O660" s="93" t="s">
        <v>4101</v>
      </c>
      <c r="P660" s="93" t="s">
        <v>292</v>
      </c>
      <c r="Q660" s="93" t="s">
        <v>4102</v>
      </c>
      <c r="R660" s="93" t="s">
        <v>4103</v>
      </c>
      <c r="S660" s="93" t="s">
        <v>4104</v>
      </c>
      <c r="T660" s="93" t="s">
        <v>312</v>
      </c>
      <c r="U660" s="93" t="s">
        <v>413</v>
      </c>
      <c r="V660" s="93" t="s">
        <v>298</v>
      </c>
      <c r="W660" s="93" t="s">
        <v>386</v>
      </c>
      <c r="X660" s="93" t="s">
        <v>4103</v>
      </c>
      <c r="Y660" s="93" t="s">
        <v>4105</v>
      </c>
      <c r="Z660" s="96" t="s">
        <v>302</v>
      </c>
      <c r="AA660" s="97" t="n">
        <v>1050</v>
      </c>
      <c r="AB660" s="94" t="n">
        <v>4092</v>
      </c>
      <c r="AC660" s="94" t="n">
        <v>201</v>
      </c>
      <c r="AD660" s="94" t="n">
        <v>18184</v>
      </c>
      <c r="AE660" s="93" t="s">
        <v>1523</v>
      </c>
      <c r="AF660" s="93" t="s">
        <v>652</v>
      </c>
      <c r="AG660" s="93" t="s">
        <v>1546</v>
      </c>
      <c r="AH660" s="93" t="s">
        <v>366</v>
      </c>
      <c r="AI660" s="94" t="n">
        <v>0</v>
      </c>
      <c r="AJ660" s="94" t="n">
        <v>0</v>
      </c>
      <c r="AK660" s="94" t="n">
        <v>0</v>
      </c>
      <c r="AL660" s="94" t="n">
        <v>1</v>
      </c>
      <c r="AM660" s="94" t="n">
        <v>1</v>
      </c>
      <c r="AN660" s="93"/>
      <c r="AO660" s="93"/>
      <c r="AP660" s="93"/>
      <c r="AQ660" s="93"/>
      <c r="AR660" s="93"/>
    </row>
    <row r="661" customFormat="false" ht="15.75" hidden="false" customHeight="false" outlineLevel="0" collapsed="false">
      <c r="A661" s="98" t="s">
        <v>207</v>
      </c>
      <c r="B661" s="98"/>
      <c r="C661" s="98"/>
      <c r="D661" s="98"/>
      <c r="E661" s="98"/>
      <c r="F661" s="98"/>
      <c r="G661" s="98" t="s">
        <v>284</v>
      </c>
      <c r="H661" s="98" t="s">
        <v>285</v>
      </c>
      <c r="I661" s="98" t="s">
        <v>4034</v>
      </c>
      <c r="J661" s="98" t="s">
        <v>4035</v>
      </c>
      <c r="K661" s="98" t="s">
        <v>4036</v>
      </c>
      <c r="L661" s="98" t="s">
        <v>4037</v>
      </c>
      <c r="M661" s="98" t="s">
        <v>4038</v>
      </c>
      <c r="N661" s="98" t="s">
        <v>208</v>
      </c>
      <c r="O661" s="98" t="s">
        <v>4106</v>
      </c>
      <c r="P661" s="98" t="s">
        <v>292</v>
      </c>
      <c r="Q661" s="98" t="s">
        <v>4107</v>
      </c>
      <c r="R661" s="98" t="s">
        <v>4108</v>
      </c>
      <c r="S661" s="98" t="s">
        <v>2182</v>
      </c>
      <c r="T661" s="98" t="s">
        <v>376</v>
      </c>
      <c r="U661" s="98" t="s">
        <v>297</v>
      </c>
      <c r="V661" s="98" t="s">
        <v>298</v>
      </c>
      <c r="W661" s="98" t="s">
        <v>2183</v>
      </c>
      <c r="X661" s="98" t="s">
        <v>4109</v>
      </c>
      <c r="Y661" s="98" t="s">
        <v>4110</v>
      </c>
      <c r="Z661" s="101" t="s">
        <v>302</v>
      </c>
      <c r="AA661" s="102" t="n">
        <v>1050</v>
      </c>
      <c r="AB661" s="99" t="n">
        <v>4300</v>
      </c>
      <c r="AC661" s="99" t="n">
        <v>202</v>
      </c>
      <c r="AD661" s="99" t="n">
        <v>19502</v>
      </c>
      <c r="AE661" s="98" t="s">
        <v>4111</v>
      </c>
      <c r="AF661" s="98" t="s">
        <v>4112</v>
      </c>
      <c r="AG661" s="98" t="s">
        <v>283</v>
      </c>
      <c r="AH661" s="98" t="s">
        <v>283</v>
      </c>
      <c r="AI661" s="99" t="n">
        <v>25</v>
      </c>
      <c r="AJ661" s="99" t="n">
        <v>50</v>
      </c>
      <c r="AK661" s="99" t="n">
        <v>0</v>
      </c>
      <c r="AL661" s="99" t="n">
        <v>0</v>
      </c>
      <c r="AM661" s="99" t="n">
        <v>75</v>
      </c>
      <c r="AN661" s="98"/>
      <c r="AO661" s="98"/>
      <c r="AP661" s="98"/>
      <c r="AQ661" s="98"/>
      <c r="AR661" s="98"/>
    </row>
    <row r="662" customFormat="false" ht="15.75" hidden="false" customHeight="false" outlineLevel="0" collapsed="false">
      <c r="A662" s="93" t="s">
        <v>207</v>
      </c>
      <c r="B662" s="94" t="n">
        <v>3298</v>
      </c>
      <c r="C662" s="93" t="s">
        <v>4113</v>
      </c>
      <c r="D662" s="93" t="s">
        <v>1534</v>
      </c>
      <c r="E662" s="93" t="s">
        <v>1534</v>
      </c>
      <c r="F662" s="93" t="s">
        <v>283</v>
      </c>
      <c r="G662" s="93" t="s">
        <v>284</v>
      </c>
      <c r="H662" s="93" t="s">
        <v>285</v>
      </c>
      <c r="I662" s="93" t="s">
        <v>4034</v>
      </c>
      <c r="J662" s="93" t="s">
        <v>4035</v>
      </c>
      <c r="K662" s="93" t="s">
        <v>4036</v>
      </c>
      <c r="L662" s="93" t="s">
        <v>4037</v>
      </c>
      <c r="M662" s="93" t="s">
        <v>4038</v>
      </c>
      <c r="N662" s="93" t="s">
        <v>208</v>
      </c>
      <c r="O662" s="93" t="s">
        <v>4106</v>
      </c>
      <c r="P662" s="93" t="s">
        <v>292</v>
      </c>
      <c r="Q662" s="93" t="s">
        <v>4107</v>
      </c>
      <c r="R662" s="93" t="s">
        <v>4108</v>
      </c>
      <c r="S662" s="93" t="s">
        <v>2187</v>
      </c>
      <c r="T662" s="93" t="s">
        <v>376</v>
      </c>
      <c r="U662" s="93" t="s">
        <v>297</v>
      </c>
      <c r="V662" s="93" t="s">
        <v>298</v>
      </c>
      <c r="W662" s="93" t="s">
        <v>299</v>
      </c>
      <c r="X662" s="93" t="s">
        <v>4114</v>
      </c>
      <c r="Y662" s="93" t="s">
        <v>4115</v>
      </c>
      <c r="Z662" s="96" t="s">
        <v>302</v>
      </c>
      <c r="AA662" s="97" t="n">
        <v>1050</v>
      </c>
      <c r="AB662" s="94" t="n">
        <v>4300</v>
      </c>
      <c r="AC662" s="94" t="n">
        <v>202</v>
      </c>
      <c r="AD662" s="94" t="n">
        <v>19503</v>
      </c>
      <c r="AE662" s="93" t="s">
        <v>1673</v>
      </c>
      <c r="AF662" s="93" t="s">
        <v>688</v>
      </c>
      <c r="AG662" s="93" t="s">
        <v>1803</v>
      </c>
      <c r="AH662" s="93" t="s">
        <v>1803</v>
      </c>
      <c r="AI662" s="94" t="n">
        <v>5</v>
      </c>
      <c r="AJ662" s="94" t="n">
        <v>20</v>
      </c>
      <c r="AK662" s="94" t="n">
        <v>25</v>
      </c>
      <c r="AL662" s="94" t="n">
        <v>25</v>
      </c>
      <c r="AM662" s="94" t="n">
        <v>25</v>
      </c>
      <c r="AN662" s="93"/>
      <c r="AO662" s="93"/>
      <c r="AP662" s="93"/>
      <c r="AQ662" s="93"/>
      <c r="AR662" s="93"/>
    </row>
    <row r="663" customFormat="false" ht="15.75" hidden="false" customHeight="false" outlineLevel="0" collapsed="false">
      <c r="A663" s="98" t="s">
        <v>207</v>
      </c>
      <c r="B663" s="98"/>
      <c r="C663" s="98"/>
      <c r="D663" s="98"/>
      <c r="E663" s="98"/>
      <c r="F663" s="98"/>
      <c r="G663" s="98" t="s">
        <v>284</v>
      </c>
      <c r="H663" s="98" t="s">
        <v>285</v>
      </c>
      <c r="I663" s="98" t="s">
        <v>4034</v>
      </c>
      <c r="J663" s="98" t="s">
        <v>4035</v>
      </c>
      <c r="K663" s="98" t="s">
        <v>4036</v>
      </c>
      <c r="L663" s="98" t="s">
        <v>4037</v>
      </c>
      <c r="M663" s="98" t="s">
        <v>4038</v>
      </c>
      <c r="N663" s="98" t="s">
        <v>208</v>
      </c>
      <c r="O663" s="98" t="s">
        <v>4106</v>
      </c>
      <c r="P663" s="98" t="s">
        <v>292</v>
      </c>
      <c r="Q663" s="98" t="s">
        <v>4107</v>
      </c>
      <c r="R663" s="98" t="s">
        <v>4108</v>
      </c>
      <c r="S663" s="98" t="s">
        <v>2190</v>
      </c>
      <c r="T663" s="98" t="s">
        <v>376</v>
      </c>
      <c r="U663" s="98" t="s">
        <v>297</v>
      </c>
      <c r="V663" s="98" t="s">
        <v>298</v>
      </c>
      <c r="W663" s="98" t="s">
        <v>299</v>
      </c>
      <c r="X663" s="98" t="s">
        <v>2191</v>
      </c>
      <c r="Y663" s="98" t="s">
        <v>4116</v>
      </c>
      <c r="Z663" s="101" t="s">
        <v>302</v>
      </c>
      <c r="AA663" s="102" t="n">
        <v>1050</v>
      </c>
      <c r="AB663" s="99" t="n">
        <v>4300</v>
      </c>
      <c r="AC663" s="99" t="n">
        <v>202</v>
      </c>
      <c r="AD663" s="99" t="n">
        <v>19504</v>
      </c>
      <c r="AE663" s="98" t="s">
        <v>4117</v>
      </c>
      <c r="AF663" s="98" t="s">
        <v>3475</v>
      </c>
      <c r="AG663" s="98" t="s">
        <v>4111</v>
      </c>
      <c r="AH663" s="98" t="s">
        <v>4111</v>
      </c>
      <c r="AI663" s="99" t="n">
        <v>5</v>
      </c>
      <c r="AJ663" s="99" t="n">
        <v>20</v>
      </c>
      <c r="AK663" s="99" t="n">
        <v>25</v>
      </c>
      <c r="AL663" s="99" t="n">
        <v>25</v>
      </c>
      <c r="AM663" s="99" t="n">
        <v>75</v>
      </c>
      <c r="AN663" s="98"/>
      <c r="AO663" s="98"/>
      <c r="AP663" s="98"/>
      <c r="AQ663" s="98"/>
      <c r="AR663" s="98"/>
    </row>
    <row r="664" customFormat="false" ht="15.75" hidden="false" customHeight="false" outlineLevel="0" collapsed="false">
      <c r="A664" s="93" t="s">
        <v>207</v>
      </c>
      <c r="B664" s="94" t="n">
        <v>3312</v>
      </c>
      <c r="C664" s="93" t="s">
        <v>4118</v>
      </c>
      <c r="D664" s="93" t="s">
        <v>1534</v>
      </c>
      <c r="E664" s="93" t="s">
        <v>1534</v>
      </c>
      <c r="F664" s="93" t="s">
        <v>283</v>
      </c>
      <c r="G664" s="93" t="s">
        <v>284</v>
      </c>
      <c r="H664" s="93" t="s">
        <v>285</v>
      </c>
      <c r="I664" s="93" t="s">
        <v>4034</v>
      </c>
      <c r="J664" s="93" t="s">
        <v>4035</v>
      </c>
      <c r="K664" s="93" t="s">
        <v>4036</v>
      </c>
      <c r="L664" s="93" t="s">
        <v>4037</v>
      </c>
      <c r="M664" s="93" t="s">
        <v>4038</v>
      </c>
      <c r="N664" s="93" t="s">
        <v>208</v>
      </c>
      <c r="O664" s="93" t="s">
        <v>4106</v>
      </c>
      <c r="P664" s="93" t="s">
        <v>292</v>
      </c>
      <c r="Q664" s="93" t="s">
        <v>4107</v>
      </c>
      <c r="R664" s="93" t="s">
        <v>4108</v>
      </c>
      <c r="S664" s="93" t="s">
        <v>4119</v>
      </c>
      <c r="T664" s="93" t="s">
        <v>376</v>
      </c>
      <c r="U664" s="93" t="s">
        <v>297</v>
      </c>
      <c r="V664" s="93" t="s">
        <v>298</v>
      </c>
      <c r="W664" s="93" t="s">
        <v>299</v>
      </c>
      <c r="X664" s="93" t="s">
        <v>4120</v>
      </c>
      <c r="Y664" s="93" t="s">
        <v>4121</v>
      </c>
      <c r="Z664" s="96" t="s">
        <v>302</v>
      </c>
      <c r="AA664" s="97" t="n">
        <v>1050</v>
      </c>
      <c r="AB664" s="94" t="n">
        <v>4300</v>
      </c>
      <c r="AC664" s="94" t="n">
        <v>202</v>
      </c>
      <c r="AD664" s="94" t="n">
        <v>19510</v>
      </c>
      <c r="AE664" s="93" t="s">
        <v>4122</v>
      </c>
      <c r="AF664" s="93" t="s">
        <v>1644</v>
      </c>
      <c r="AG664" s="93" t="s">
        <v>4123</v>
      </c>
      <c r="AH664" s="93" t="s">
        <v>4123</v>
      </c>
      <c r="AI664" s="94" t="n">
        <v>5</v>
      </c>
      <c r="AJ664" s="94" t="n">
        <v>20</v>
      </c>
      <c r="AK664" s="94" t="n">
        <v>25</v>
      </c>
      <c r="AL664" s="94" t="n">
        <v>25</v>
      </c>
      <c r="AM664" s="94" t="n">
        <v>75</v>
      </c>
      <c r="AN664" s="93"/>
      <c r="AO664" s="93"/>
      <c r="AP664" s="93"/>
      <c r="AQ664" s="93"/>
      <c r="AR664" s="93"/>
    </row>
    <row r="665" customFormat="false" ht="15.75" hidden="false" customHeight="false" outlineLevel="0" collapsed="false">
      <c r="A665" s="98" t="s">
        <v>207</v>
      </c>
      <c r="B665" s="98"/>
      <c r="C665" s="98"/>
      <c r="D665" s="98"/>
      <c r="E665" s="98"/>
      <c r="F665" s="98"/>
      <c r="G665" s="98" t="s">
        <v>284</v>
      </c>
      <c r="H665" s="98" t="s">
        <v>285</v>
      </c>
      <c r="I665" s="98" t="s">
        <v>4034</v>
      </c>
      <c r="J665" s="98" t="s">
        <v>4035</v>
      </c>
      <c r="K665" s="98" t="s">
        <v>4036</v>
      </c>
      <c r="L665" s="98" t="s">
        <v>4037</v>
      </c>
      <c r="M665" s="98" t="s">
        <v>4038</v>
      </c>
      <c r="N665" s="98" t="s">
        <v>208</v>
      </c>
      <c r="O665" s="98" t="s">
        <v>4106</v>
      </c>
      <c r="P665" s="98" t="s">
        <v>292</v>
      </c>
      <c r="Q665" s="98" t="s">
        <v>4107</v>
      </c>
      <c r="R665" s="98" t="s">
        <v>4108</v>
      </c>
      <c r="S665" s="98" t="s">
        <v>2194</v>
      </c>
      <c r="T665" s="98" t="s">
        <v>376</v>
      </c>
      <c r="U665" s="98" t="s">
        <v>297</v>
      </c>
      <c r="V665" s="98" t="s">
        <v>298</v>
      </c>
      <c r="W665" s="98" t="s">
        <v>299</v>
      </c>
      <c r="X665" s="98" t="s">
        <v>2195</v>
      </c>
      <c r="Y665" s="98" t="s">
        <v>2196</v>
      </c>
      <c r="Z665" s="101" t="s">
        <v>302</v>
      </c>
      <c r="AA665" s="102" t="n">
        <v>1050</v>
      </c>
      <c r="AB665" s="99" t="n">
        <v>4300</v>
      </c>
      <c r="AC665" s="99" t="n">
        <v>202</v>
      </c>
      <c r="AD665" s="99" t="n">
        <v>19522</v>
      </c>
      <c r="AE665" s="98" t="s">
        <v>4117</v>
      </c>
      <c r="AF665" s="98" t="s">
        <v>3475</v>
      </c>
      <c r="AG665" s="98" t="s">
        <v>4111</v>
      </c>
      <c r="AH665" s="98" t="s">
        <v>4111</v>
      </c>
      <c r="AI665" s="99" t="n">
        <v>5</v>
      </c>
      <c r="AJ665" s="99" t="n">
        <v>20</v>
      </c>
      <c r="AK665" s="99" t="n">
        <v>25</v>
      </c>
      <c r="AL665" s="99" t="n">
        <v>25</v>
      </c>
      <c r="AM665" s="99" t="n">
        <v>75</v>
      </c>
      <c r="AN665" s="98"/>
      <c r="AO665" s="98"/>
      <c r="AP665" s="98"/>
      <c r="AQ665" s="98"/>
      <c r="AR665" s="98"/>
    </row>
    <row r="666" customFormat="false" ht="15.75" hidden="false" customHeight="false" outlineLevel="0" collapsed="false">
      <c r="A666" s="93" t="s">
        <v>207</v>
      </c>
      <c r="B666" s="94" t="n">
        <v>3320</v>
      </c>
      <c r="C666" s="93" t="s">
        <v>4124</v>
      </c>
      <c r="D666" s="93" t="s">
        <v>1534</v>
      </c>
      <c r="E666" s="93" t="s">
        <v>1534</v>
      </c>
      <c r="F666" s="93" t="s">
        <v>283</v>
      </c>
      <c r="G666" s="93" t="s">
        <v>284</v>
      </c>
      <c r="H666" s="93" t="s">
        <v>285</v>
      </c>
      <c r="I666" s="93" t="s">
        <v>4034</v>
      </c>
      <c r="J666" s="93" t="s">
        <v>4035</v>
      </c>
      <c r="K666" s="93" t="s">
        <v>4036</v>
      </c>
      <c r="L666" s="93" t="s">
        <v>4037</v>
      </c>
      <c r="M666" s="93" t="s">
        <v>4038</v>
      </c>
      <c r="N666" s="93" t="s">
        <v>208</v>
      </c>
      <c r="O666" s="93" t="s">
        <v>4125</v>
      </c>
      <c r="P666" s="93" t="s">
        <v>292</v>
      </c>
      <c r="Q666" s="93" t="s">
        <v>4126</v>
      </c>
      <c r="R666" s="93" t="s">
        <v>4127</v>
      </c>
      <c r="S666" s="93" t="s">
        <v>4128</v>
      </c>
      <c r="T666" s="93" t="s">
        <v>376</v>
      </c>
      <c r="U666" s="93" t="s">
        <v>297</v>
      </c>
      <c r="V666" s="93" t="s">
        <v>298</v>
      </c>
      <c r="W666" s="93" t="s">
        <v>299</v>
      </c>
      <c r="X666" s="93" t="s">
        <v>4129</v>
      </c>
      <c r="Y666" s="93" t="s">
        <v>4130</v>
      </c>
      <c r="Z666" s="96" t="s">
        <v>302</v>
      </c>
      <c r="AA666" s="97" t="n">
        <v>1050</v>
      </c>
      <c r="AB666" s="94" t="n">
        <v>4300</v>
      </c>
      <c r="AC666" s="94" t="n">
        <v>203</v>
      </c>
      <c r="AD666" s="94" t="n">
        <v>19003</v>
      </c>
      <c r="AE666" s="93" t="s">
        <v>4131</v>
      </c>
      <c r="AF666" s="93" t="s">
        <v>4131</v>
      </c>
      <c r="AG666" s="93" t="s">
        <v>4131</v>
      </c>
      <c r="AH666" s="93" t="s">
        <v>4131</v>
      </c>
      <c r="AI666" s="94" t="n">
        <v>1</v>
      </c>
      <c r="AJ666" s="94" t="n">
        <v>1</v>
      </c>
      <c r="AK666" s="94" t="n">
        <v>1</v>
      </c>
      <c r="AL666" s="94" t="n">
        <v>1</v>
      </c>
      <c r="AM666" s="94" t="n">
        <v>4</v>
      </c>
      <c r="AN666" s="93"/>
      <c r="AO666" s="93"/>
      <c r="AP666" s="93"/>
      <c r="AQ666" s="93"/>
      <c r="AR666" s="93"/>
    </row>
    <row r="667" customFormat="false" ht="15.75" hidden="false" customHeight="false" outlineLevel="0" collapsed="false">
      <c r="A667" s="98" t="s">
        <v>207</v>
      </c>
      <c r="B667" s="99" t="n">
        <v>2535</v>
      </c>
      <c r="C667" s="98" t="s">
        <v>4132</v>
      </c>
      <c r="D667" s="98" t="s">
        <v>1534</v>
      </c>
      <c r="E667" s="98" t="s">
        <v>1534</v>
      </c>
      <c r="F667" s="98" t="s">
        <v>283</v>
      </c>
      <c r="G667" s="98" t="s">
        <v>284</v>
      </c>
      <c r="H667" s="98" t="s">
        <v>285</v>
      </c>
      <c r="I667" s="98" t="s">
        <v>4034</v>
      </c>
      <c r="J667" s="98" t="s">
        <v>4035</v>
      </c>
      <c r="K667" s="98" t="s">
        <v>4036</v>
      </c>
      <c r="L667" s="98" t="s">
        <v>4037</v>
      </c>
      <c r="M667" s="98" t="s">
        <v>4038</v>
      </c>
      <c r="N667" s="98" t="s">
        <v>208</v>
      </c>
      <c r="O667" s="98" t="s">
        <v>4133</v>
      </c>
      <c r="P667" s="98" t="s">
        <v>292</v>
      </c>
      <c r="Q667" s="98" t="s">
        <v>4134</v>
      </c>
      <c r="R667" s="98" t="s">
        <v>4135</v>
      </c>
      <c r="S667" s="98" t="s">
        <v>4136</v>
      </c>
      <c r="T667" s="98" t="s">
        <v>376</v>
      </c>
      <c r="U667" s="98" t="s">
        <v>297</v>
      </c>
      <c r="V667" s="98" t="s">
        <v>298</v>
      </c>
      <c r="W667" s="98" t="s">
        <v>299</v>
      </c>
      <c r="X667" s="98" t="s">
        <v>4137</v>
      </c>
      <c r="Y667" s="98" t="s">
        <v>4138</v>
      </c>
      <c r="Z667" s="101" t="s">
        <v>302</v>
      </c>
      <c r="AA667" s="102" t="n">
        <v>1050</v>
      </c>
      <c r="AB667" s="99" t="n">
        <v>4300</v>
      </c>
      <c r="AC667" s="99" t="n">
        <v>204</v>
      </c>
      <c r="AD667" s="99" t="n">
        <v>19542</v>
      </c>
      <c r="AE667" s="98" t="s">
        <v>4139</v>
      </c>
      <c r="AF667" s="98" t="s">
        <v>4139</v>
      </c>
      <c r="AG667" s="98" t="s">
        <v>688</v>
      </c>
      <c r="AH667" s="98" t="s">
        <v>688</v>
      </c>
      <c r="AI667" s="99" t="n">
        <v>150</v>
      </c>
      <c r="AJ667" s="99" t="n">
        <v>150</v>
      </c>
      <c r="AK667" s="99" t="n">
        <v>200</v>
      </c>
      <c r="AL667" s="99" t="n">
        <v>200</v>
      </c>
      <c r="AM667" s="99" t="n">
        <v>700</v>
      </c>
      <c r="AN667" s="98"/>
      <c r="AO667" s="98"/>
      <c r="AP667" s="98"/>
      <c r="AQ667" s="98"/>
      <c r="AR667" s="98"/>
    </row>
    <row r="668" customFormat="false" ht="15.75" hidden="false" customHeight="false" outlineLevel="0" collapsed="false">
      <c r="A668" s="93" t="s">
        <v>219</v>
      </c>
      <c r="B668" s="94" t="n">
        <v>3178</v>
      </c>
      <c r="C668" s="93" t="s">
        <v>4140</v>
      </c>
      <c r="D668" s="95" t="s">
        <v>281</v>
      </c>
      <c r="E668" s="93" t="s">
        <v>4141</v>
      </c>
      <c r="F668" s="93" t="s">
        <v>4142</v>
      </c>
      <c r="G668" s="93" t="s">
        <v>452</v>
      </c>
      <c r="H668" s="93" t="s">
        <v>2664</v>
      </c>
      <c r="I668" s="93" t="s">
        <v>4143</v>
      </c>
      <c r="J668" s="93" t="s">
        <v>4144</v>
      </c>
      <c r="K668" s="93" t="s">
        <v>4145</v>
      </c>
      <c r="L668" s="93" t="s">
        <v>4146</v>
      </c>
      <c r="M668" s="93" t="s">
        <v>4147</v>
      </c>
      <c r="N668" s="93" t="s">
        <v>220</v>
      </c>
      <c r="O668" s="93" t="s">
        <v>4148</v>
      </c>
      <c r="P668" s="93" t="s">
        <v>329</v>
      </c>
      <c r="Q668" s="93" t="s">
        <v>4149</v>
      </c>
      <c r="R668" s="93" t="s">
        <v>4150</v>
      </c>
      <c r="S668" s="93" t="s">
        <v>4151</v>
      </c>
      <c r="T668" s="93" t="s">
        <v>376</v>
      </c>
      <c r="U668" s="93" t="s">
        <v>297</v>
      </c>
      <c r="V668" s="93" t="s">
        <v>298</v>
      </c>
      <c r="W668" s="93" t="s">
        <v>299</v>
      </c>
      <c r="X668" s="93" t="s">
        <v>4152</v>
      </c>
      <c r="Y668" s="93" t="s">
        <v>4153</v>
      </c>
      <c r="Z668" s="96" t="s">
        <v>302</v>
      </c>
      <c r="AA668" s="97" t="n">
        <v>1051</v>
      </c>
      <c r="AB668" s="94" t="n">
        <v>2900</v>
      </c>
      <c r="AC668" s="94" t="n">
        <v>205</v>
      </c>
      <c r="AD668" s="94" t="n">
        <v>13520</v>
      </c>
      <c r="AE668" s="93" t="s">
        <v>4154</v>
      </c>
      <c r="AF668" s="93" t="s">
        <v>4155</v>
      </c>
      <c r="AG668" s="93" t="s">
        <v>4156</v>
      </c>
      <c r="AH668" s="93" t="s">
        <v>4157</v>
      </c>
      <c r="AI668" s="94" t="n">
        <v>60</v>
      </c>
      <c r="AJ668" s="94" t="n">
        <v>60</v>
      </c>
      <c r="AK668" s="94" t="n">
        <v>60</v>
      </c>
      <c r="AL668" s="94" t="n">
        <v>60</v>
      </c>
      <c r="AM668" s="94" t="n">
        <v>60</v>
      </c>
      <c r="AN668" s="93" t="s">
        <v>4142</v>
      </c>
      <c r="AO668" s="93" t="s">
        <v>283</v>
      </c>
      <c r="AP668" s="93" t="s">
        <v>4158</v>
      </c>
      <c r="AQ668" s="93" t="s">
        <v>4159</v>
      </c>
      <c r="AR668" s="94" t="n">
        <v>4</v>
      </c>
    </row>
    <row r="669" customFormat="false" ht="15.75" hidden="false" customHeight="false" outlineLevel="0" collapsed="false">
      <c r="A669" s="98" t="s">
        <v>219</v>
      </c>
      <c r="B669" s="99" t="n">
        <v>2351</v>
      </c>
      <c r="C669" s="98" t="s">
        <v>4160</v>
      </c>
      <c r="D669" s="100" t="s">
        <v>281</v>
      </c>
      <c r="E669" s="98" t="s">
        <v>4161</v>
      </c>
      <c r="F669" s="98" t="s">
        <v>4162</v>
      </c>
      <c r="G669" s="98" t="s">
        <v>452</v>
      </c>
      <c r="H669" s="98" t="s">
        <v>2664</v>
      </c>
      <c r="I669" s="98" t="s">
        <v>4143</v>
      </c>
      <c r="J669" s="98" t="s">
        <v>4144</v>
      </c>
      <c r="K669" s="98" t="s">
        <v>4145</v>
      </c>
      <c r="L669" s="98" t="s">
        <v>4146</v>
      </c>
      <c r="M669" s="98" t="s">
        <v>4147</v>
      </c>
      <c r="N669" s="98" t="s">
        <v>220</v>
      </c>
      <c r="O669" s="98" t="s">
        <v>4163</v>
      </c>
      <c r="P669" s="98" t="s">
        <v>329</v>
      </c>
      <c r="Q669" s="98" t="s">
        <v>4164</v>
      </c>
      <c r="R669" s="98" t="s">
        <v>4165</v>
      </c>
      <c r="S669" s="98" t="s">
        <v>4166</v>
      </c>
      <c r="T669" s="98" t="s">
        <v>376</v>
      </c>
      <c r="U669" s="98" t="s">
        <v>297</v>
      </c>
      <c r="V669" s="98" t="s">
        <v>298</v>
      </c>
      <c r="W669" s="98" t="s">
        <v>299</v>
      </c>
      <c r="X669" s="98" t="s">
        <v>4167</v>
      </c>
      <c r="Y669" s="98" t="s">
        <v>617</v>
      </c>
      <c r="Z669" s="101" t="s">
        <v>302</v>
      </c>
      <c r="AA669" s="102" t="n">
        <v>1051</v>
      </c>
      <c r="AB669" s="99" t="n">
        <v>2900</v>
      </c>
      <c r="AC669" s="99" t="n">
        <v>206</v>
      </c>
      <c r="AD669" s="99" t="n">
        <v>19005</v>
      </c>
      <c r="AE669" s="98" t="s">
        <v>4168</v>
      </c>
      <c r="AF669" s="98" t="s">
        <v>4169</v>
      </c>
      <c r="AG669" s="98" t="s">
        <v>4170</v>
      </c>
      <c r="AH669" s="98" t="s">
        <v>4171</v>
      </c>
      <c r="AI669" s="99" t="n">
        <v>16000</v>
      </c>
      <c r="AJ669" s="99" t="n">
        <v>16000</v>
      </c>
      <c r="AK669" s="99" t="n">
        <v>16000</v>
      </c>
      <c r="AL669" s="99" t="n">
        <v>16000</v>
      </c>
      <c r="AM669" s="99" t="n">
        <v>64000</v>
      </c>
      <c r="AN669" s="98" t="s">
        <v>4172</v>
      </c>
      <c r="AO669" s="98" t="s">
        <v>283</v>
      </c>
      <c r="AP669" s="98" t="s">
        <v>4173</v>
      </c>
      <c r="AQ669" s="98" t="s">
        <v>4174</v>
      </c>
      <c r="AR669" s="99" t="n">
        <v>12000</v>
      </c>
    </row>
    <row r="670" customFormat="false" ht="15.75" hidden="false" customHeight="false" outlineLevel="0" collapsed="false">
      <c r="A670" s="93" t="s">
        <v>219</v>
      </c>
      <c r="B670" s="94" t="n">
        <v>3179</v>
      </c>
      <c r="C670" s="93" t="s">
        <v>4175</v>
      </c>
      <c r="D670" s="95" t="s">
        <v>281</v>
      </c>
      <c r="E670" s="93" t="s">
        <v>4176</v>
      </c>
      <c r="F670" s="93" t="s">
        <v>283</v>
      </c>
      <c r="G670" s="93" t="s">
        <v>452</v>
      </c>
      <c r="H670" s="93" t="s">
        <v>2664</v>
      </c>
      <c r="I670" s="93" t="s">
        <v>4143</v>
      </c>
      <c r="J670" s="93" t="s">
        <v>4144</v>
      </c>
      <c r="K670" s="93" t="s">
        <v>4145</v>
      </c>
      <c r="L670" s="93" t="s">
        <v>4146</v>
      </c>
      <c r="M670" s="93" t="s">
        <v>4147</v>
      </c>
      <c r="N670" s="93" t="s">
        <v>220</v>
      </c>
      <c r="O670" s="93" t="s">
        <v>4177</v>
      </c>
      <c r="P670" s="93" t="s">
        <v>329</v>
      </c>
      <c r="Q670" s="93" t="s">
        <v>4178</v>
      </c>
      <c r="R670" s="93" t="s">
        <v>4179</v>
      </c>
      <c r="S670" s="93" t="s">
        <v>4180</v>
      </c>
      <c r="T670" s="93" t="s">
        <v>376</v>
      </c>
      <c r="U670" s="93" t="s">
        <v>297</v>
      </c>
      <c r="V670" s="93" t="s">
        <v>298</v>
      </c>
      <c r="W670" s="93" t="s">
        <v>299</v>
      </c>
      <c r="X670" s="93" t="s">
        <v>4181</v>
      </c>
      <c r="Y670" s="93" t="s">
        <v>4182</v>
      </c>
      <c r="Z670" s="96" t="s">
        <v>302</v>
      </c>
      <c r="AA670" s="97" t="n">
        <v>1051</v>
      </c>
      <c r="AB670" s="94" t="n">
        <v>2900</v>
      </c>
      <c r="AC670" s="94" t="n">
        <v>207</v>
      </c>
      <c r="AD670" s="94" t="n">
        <v>19023</v>
      </c>
      <c r="AE670" s="93" t="s">
        <v>4183</v>
      </c>
      <c r="AF670" s="93" t="s">
        <v>4184</v>
      </c>
      <c r="AG670" s="93" t="s">
        <v>4185</v>
      </c>
      <c r="AH670" s="93" t="s">
        <v>4186</v>
      </c>
      <c r="AI670" s="94" t="n">
        <v>12</v>
      </c>
      <c r="AJ670" s="94" t="n">
        <v>12</v>
      </c>
      <c r="AK670" s="94" t="n">
        <v>12</v>
      </c>
      <c r="AL670" s="94" t="n">
        <v>12</v>
      </c>
      <c r="AM670" s="94" t="n">
        <v>12</v>
      </c>
      <c r="AN670" s="93"/>
      <c r="AO670" s="93"/>
      <c r="AP670" s="93"/>
      <c r="AQ670" s="93"/>
      <c r="AR670" s="93"/>
    </row>
    <row r="671" customFormat="false" ht="15.75" hidden="false" customHeight="false" outlineLevel="0" collapsed="false">
      <c r="A671" s="98" t="s">
        <v>219</v>
      </c>
      <c r="B671" s="98"/>
      <c r="C671" s="98"/>
      <c r="D671" s="98"/>
      <c r="E671" s="98"/>
      <c r="F671" s="98"/>
      <c r="G671" s="98" t="s">
        <v>452</v>
      </c>
      <c r="H671" s="98" t="s">
        <v>2664</v>
      </c>
      <c r="I671" s="98" t="s">
        <v>4143</v>
      </c>
      <c r="J671" s="98" t="s">
        <v>4144</v>
      </c>
      <c r="K671" s="98" t="s">
        <v>4145</v>
      </c>
      <c r="L671" s="98" t="s">
        <v>4146</v>
      </c>
      <c r="M671" s="98" t="s">
        <v>4147</v>
      </c>
      <c r="N671" s="98" t="s">
        <v>220</v>
      </c>
      <c r="O671" s="98" t="s">
        <v>4187</v>
      </c>
      <c r="P671" s="98" t="s">
        <v>329</v>
      </c>
      <c r="Q671" s="98" t="s">
        <v>4188</v>
      </c>
      <c r="R671" s="98" t="s">
        <v>4189</v>
      </c>
      <c r="S671" s="98" t="s">
        <v>4190</v>
      </c>
      <c r="T671" s="98" t="s">
        <v>376</v>
      </c>
      <c r="U671" s="98" t="s">
        <v>332</v>
      </c>
      <c r="V671" s="98" t="s">
        <v>298</v>
      </c>
      <c r="W671" s="98" t="s">
        <v>299</v>
      </c>
      <c r="X671" s="98" t="s">
        <v>4191</v>
      </c>
      <c r="Y671" s="98" t="s">
        <v>612</v>
      </c>
      <c r="Z671" s="101" t="s">
        <v>302</v>
      </c>
      <c r="AA671" s="102" t="n">
        <v>1051</v>
      </c>
      <c r="AB671" s="99" t="n">
        <v>2900</v>
      </c>
      <c r="AC671" s="99" t="n">
        <v>208</v>
      </c>
      <c r="AD671" s="99" t="n">
        <v>19024</v>
      </c>
      <c r="AE671" s="98" t="s">
        <v>283</v>
      </c>
      <c r="AF671" s="98" t="s">
        <v>283</v>
      </c>
      <c r="AG671" s="98" t="s">
        <v>283</v>
      </c>
      <c r="AH671" s="98" t="s">
        <v>283</v>
      </c>
      <c r="AI671" s="99" t="n">
        <v>0</v>
      </c>
      <c r="AJ671" s="99" t="n">
        <v>0</v>
      </c>
      <c r="AK671" s="99" t="n">
        <v>0</v>
      </c>
      <c r="AL671" s="99" t="n">
        <v>0</v>
      </c>
      <c r="AM671" s="99" t="n">
        <v>0</v>
      </c>
      <c r="AN671" s="98"/>
      <c r="AO671" s="98"/>
      <c r="AP671" s="98"/>
      <c r="AQ671" s="98"/>
      <c r="AR671" s="98"/>
    </row>
    <row r="672" customFormat="false" ht="15.75" hidden="false" customHeight="false" outlineLevel="0" collapsed="false">
      <c r="A672" s="93" t="s">
        <v>219</v>
      </c>
      <c r="B672" s="93"/>
      <c r="C672" s="93"/>
      <c r="D672" s="93"/>
      <c r="E672" s="93"/>
      <c r="F672" s="93"/>
      <c r="G672" s="93" t="s">
        <v>452</v>
      </c>
      <c r="H672" s="93" t="s">
        <v>2664</v>
      </c>
      <c r="I672" s="93" t="s">
        <v>4143</v>
      </c>
      <c r="J672" s="93" t="s">
        <v>4144</v>
      </c>
      <c r="K672" s="93" t="s">
        <v>4145</v>
      </c>
      <c r="L672" s="93" t="s">
        <v>4146</v>
      </c>
      <c r="M672" s="93" t="s">
        <v>4147</v>
      </c>
      <c r="N672" s="93" t="s">
        <v>220</v>
      </c>
      <c r="O672" s="93" t="s">
        <v>4187</v>
      </c>
      <c r="P672" s="93" t="s">
        <v>329</v>
      </c>
      <c r="Q672" s="93" t="s">
        <v>4188</v>
      </c>
      <c r="R672" s="93" t="s">
        <v>4189</v>
      </c>
      <c r="S672" s="93" t="s">
        <v>4192</v>
      </c>
      <c r="T672" s="93" t="s">
        <v>376</v>
      </c>
      <c r="U672" s="93" t="s">
        <v>332</v>
      </c>
      <c r="V672" s="93" t="s">
        <v>298</v>
      </c>
      <c r="W672" s="93" t="s">
        <v>299</v>
      </c>
      <c r="X672" s="93" t="s">
        <v>4193</v>
      </c>
      <c r="Y672" s="93" t="s">
        <v>4194</v>
      </c>
      <c r="Z672" s="96" t="s">
        <v>302</v>
      </c>
      <c r="AA672" s="97" t="n">
        <v>1051</v>
      </c>
      <c r="AB672" s="94" t="n">
        <v>2900</v>
      </c>
      <c r="AC672" s="94" t="n">
        <v>208</v>
      </c>
      <c r="AD672" s="94" t="n">
        <v>19062</v>
      </c>
      <c r="AE672" s="93" t="s">
        <v>283</v>
      </c>
      <c r="AF672" s="93" t="s">
        <v>283</v>
      </c>
      <c r="AG672" s="93" t="s">
        <v>283</v>
      </c>
      <c r="AH672" s="93" t="s">
        <v>283</v>
      </c>
      <c r="AI672" s="94" t="n">
        <v>0</v>
      </c>
      <c r="AJ672" s="94" t="n">
        <v>0</v>
      </c>
      <c r="AK672" s="94" t="n">
        <v>0</v>
      </c>
      <c r="AL672" s="94" t="n">
        <v>0</v>
      </c>
      <c r="AM672" s="94" t="n">
        <v>0</v>
      </c>
      <c r="AN672" s="93"/>
      <c r="AO672" s="93"/>
      <c r="AP672" s="93"/>
      <c r="AQ672" s="93"/>
      <c r="AR672" s="93"/>
    </row>
    <row r="673" customFormat="false" ht="15.75" hidden="false" customHeight="false" outlineLevel="0" collapsed="false">
      <c r="A673" s="98" t="s">
        <v>219</v>
      </c>
      <c r="B673" s="99" t="n">
        <v>2352</v>
      </c>
      <c r="C673" s="98" t="s">
        <v>4195</v>
      </c>
      <c r="D673" s="100" t="s">
        <v>281</v>
      </c>
      <c r="E673" s="98" t="s">
        <v>4196</v>
      </c>
      <c r="F673" s="98" t="s">
        <v>4197</v>
      </c>
      <c r="G673" s="98" t="s">
        <v>452</v>
      </c>
      <c r="H673" s="98" t="s">
        <v>2664</v>
      </c>
      <c r="I673" s="98" t="s">
        <v>4143</v>
      </c>
      <c r="J673" s="98" t="s">
        <v>4144</v>
      </c>
      <c r="K673" s="98" t="s">
        <v>4145</v>
      </c>
      <c r="L673" s="98" t="s">
        <v>4146</v>
      </c>
      <c r="M673" s="98" t="s">
        <v>4147</v>
      </c>
      <c r="N673" s="98" t="s">
        <v>220</v>
      </c>
      <c r="O673" s="98" t="s">
        <v>4187</v>
      </c>
      <c r="P673" s="98" t="s">
        <v>329</v>
      </c>
      <c r="Q673" s="98" t="s">
        <v>4188</v>
      </c>
      <c r="R673" s="98" t="s">
        <v>4189</v>
      </c>
      <c r="S673" s="98" t="s">
        <v>4198</v>
      </c>
      <c r="T673" s="98" t="s">
        <v>376</v>
      </c>
      <c r="U673" s="98" t="s">
        <v>297</v>
      </c>
      <c r="V673" s="98" t="s">
        <v>298</v>
      </c>
      <c r="W673" s="98" t="s">
        <v>299</v>
      </c>
      <c r="X673" s="98" t="s">
        <v>4199</v>
      </c>
      <c r="Y673" s="98" t="s">
        <v>617</v>
      </c>
      <c r="Z673" s="101" t="s">
        <v>302</v>
      </c>
      <c r="AA673" s="102" t="n">
        <v>1051</v>
      </c>
      <c r="AB673" s="99" t="n">
        <v>2900</v>
      </c>
      <c r="AC673" s="99" t="n">
        <v>208</v>
      </c>
      <c r="AD673" s="99" t="n">
        <v>19063</v>
      </c>
      <c r="AE673" s="98" t="s">
        <v>4200</v>
      </c>
      <c r="AF673" s="98" t="s">
        <v>4201</v>
      </c>
      <c r="AG673" s="98" t="s">
        <v>4202</v>
      </c>
      <c r="AH673" s="98" t="s">
        <v>4203</v>
      </c>
      <c r="AI673" s="99" t="n">
        <v>16</v>
      </c>
      <c r="AJ673" s="99" t="n">
        <v>16</v>
      </c>
      <c r="AK673" s="99" t="n">
        <v>16</v>
      </c>
      <c r="AL673" s="99" t="n">
        <v>16</v>
      </c>
      <c r="AM673" s="99" t="n">
        <v>16</v>
      </c>
      <c r="AN673" s="98" t="s">
        <v>4204</v>
      </c>
      <c r="AO673" s="98" t="s">
        <v>283</v>
      </c>
      <c r="AP673" s="98" t="s">
        <v>4205</v>
      </c>
      <c r="AQ673" s="98" t="s">
        <v>4206</v>
      </c>
      <c r="AR673" s="99" t="n">
        <v>1</v>
      </c>
    </row>
    <row r="674" customFormat="false" ht="15.75" hidden="false" customHeight="false" outlineLevel="0" collapsed="false">
      <c r="A674" s="93" t="s">
        <v>219</v>
      </c>
      <c r="B674" s="94" t="n">
        <v>2353</v>
      </c>
      <c r="C674" s="93" t="s">
        <v>4207</v>
      </c>
      <c r="D674" s="95" t="s">
        <v>281</v>
      </c>
      <c r="E674" s="93" t="s">
        <v>4208</v>
      </c>
      <c r="F674" s="93" t="s">
        <v>283</v>
      </c>
      <c r="G674" s="93" t="s">
        <v>452</v>
      </c>
      <c r="H674" s="93" t="s">
        <v>2664</v>
      </c>
      <c r="I674" s="93" t="s">
        <v>4143</v>
      </c>
      <c r="J674" s="93" t="s">
        <v>4144</v>
      </c>
      <c r="K674" s="93" t="s">
        <v>4145</v>
      </c>
      <c r="L674" s="93" t="s">
        <v>4146</v>
      </c>
      <c r="M674" s="93" t="s">
        <v>4147</v>
      </c>
      <c r="N674" s="93" t="s">
        <v>220</v>
      </c>
      <c r="O674" s="93" t="s">
        <v>4209</v>
      </c>
      <c r="P674" s="93" t="s">
        <v>329</v>
      </c>
      <c r="Q674" s="93" t="s">
        <v>4210</v>
      </c>
      <c r="R674" s="93" t="s">
        <v>4211</v>
      </c>
      <c r="S674" s="93" t="s">
        <v>4212</v>
      </c>
      <c r="T674" s="93" t="s">
        <v>376</v>
      </c>
      <c r="U674" s="93" t="s">
        <v>297</v>
      </c>
      <c r="V674" s="93" t="s">
        <v>298</v>
      </c>
      <c r="W674" s="93" t="s">
        <v>299</v>
      </c>
      <c r="X674" s="93" t="s">
        <v>4213</v>
      </c>
      <c r="Y674" s="93" t="s">
        <v>617</v>
      </c>
      <c r="Z674" s="96" t="s">
        <v>302</v>
      </c>
      <c r="AA674" s="97" t="n">
        <v>1051</v>
      </c>
      <c r="AB674" s="94" t="n">
        <v>2900</v>
      </c>
      <c r="AC674" s="94" t="n">
        <v>209</v>
      </c>
      <c r="AD674" s="94" t="n">
        <v>19064</v>
      </c>
      <c r="AE674" s="93" t="s">
        <v>4183</v>
      </c>
      <c r="AF674" s="93" t="s">
        <v>4184</v>
      </c>
      <c r="AG674" s="93" t="s">
        <v>4185</v>
      </c>
      <c r="AH674" s="93" t="s">
        <v>4186</v>
      </c>
      <c r="AI674" s="94" t="n">
        <v>56000</v>
      </c>
      <c r="AJ674" s="94" t="n">
        <v>56000</v>
      </c>
      <c r="AK674" s="94" t="n">
        <v>56000</v>
      </c>
      <c r="AL674" s="94" t="n">
        <v>56000</v>
      </c>
      <c r="AM674" s="94" t="n">
        <v>224000</v>
      </c>
      <c r="AN674" s="93"/>
      <c r="AO674" s="93"/>
      <c r="AP674" s="93"/>
      <c r="AQ674" s="93"/>
      <c r="AR674" s="93"/>
    </row>
    <row r="675" customFormat="false" ht="15.75" hidden="false" customHeight="false" outlineLevel="0" collapsed="false">
      <c r="A675" s="98" t="s">
        <v>219</v>
      </c>
      <c r="B675" s="99" t="n">
        <v>3177</v>
      </c>
      <c r="C675" s="98" t="s">
        <v>4214</v>
      </c>
      <c r="D675" s="100" t="s">
        <v>281</v>
      </c>
      <c r="E675" s="98" t="s">
        <v>4215</v>
      </c>
      <c r="F675" s="98" t="s">
        <v>4216</v>
      </c>
      <c r="G675" s="98" t="s">
        <v>452</v>
      </c>
      <c r="H675" s="98" t="s">
        <v>2664</v>
      </c>
      <c r="I675" s="98" t="s">
        <v>4143</v>
      </c>
      <c r="J675" s="98" t="s">
        <v>4144</v>
      </c>
      <c r="K675" s="98" t="s">
        <v>4145</v>
      </c>
      <c r="L675" s="98" t="s">
        <v>4146</v>
      </c>
      <c r="M675" s="98" t="s">
        <v>4147</v>
      </c>
      <c r="N675" s="98" t="s">
        <v>220</v>
      </c>
      <c r="O675" s="98" t="s">
        <v>4217</v>
      </c>
      <c r="P675" s="98" t="s">
        <v>329</v>
      </c>
      <c r="Q675" s="98" t="s">
        <v>4218</v>
      </c>
      <c r="R675" s="98" t="s">
        <v>4219</v>
      </c>
      <c r="S675" s="98" t="s">
        <v>4220</v>
      </c>
      <c r="T675" s="98" t="s">
        <v>376</v>
      </c>
      <c r="U675" s="98" t="s">
        <v>297</v>
      </c>
      <c r="V675" s="98" t="s">
        <v>298</v>
      </c>
      <c r="W675" s="98" t="s">
        <v>386</v>
      </c>
      <c r="X675" s="98" t="s">
        <v>4221</v>
      </c>
      <c r="Y675" s="98" t="s">
        <v>617</v>
      </c>
      <c r="Z675" s="101" t="s">
        <v>302</v>
      </c>
      <c r="AA675" s="102" t="n">
        <v>1051</v>
      </c>
      <c r="AB675" s="99" t="n">
        <v>2900</v>
      </c>
      <c r="AC675" s="99" t="n">
        <v>210</v>
      </c>
      <c r="AD675" s="99" t="n">
        <v>19082</v>
      </c>
      <c r="AE675" s="98" t="s">
        <v>4222</v>
      </c>
      <c r="AF675" s="98" t="s">
        <v>4223</v>
      </c>
      <c r="AG675" s="98" t="s">
        <v>4224</v>
      </c>
      <c r="AH675" s="98" t="s">
        <v>4225</v>
      </c>
      <c r="AI675" s="99" t="n">
        <v>12</v>
      </c>
      <c r="AJ675" s="99" t="n">
        <v>12</v>
      </c>
      <c r="AK675" s="99" t="n">
        <v>12</v>
      </c>
      <c r="AL675" s="99" t="n">
        <v>12</v>
      </c>
      <c r="AM675" s="99" t="n">
        <v>48</v>
      </c>
      <c r="AN675" s="98" t="s">
        <v>4216</v>
      </c>
      <c r="AO675" s="98" t="s">
        <v>283</v>
      </c>
      <c r="AP675" s="98" t="s">
        <v>4216</v>
      </c>
      <c r="AQ675" s="98" t="s">
        <v>283</v>
      </c>
      <c r="AR675" s="99" t="n">
        <v>1</v>
      </c>
    </row>
    <row r="676" customFormat="false" ht="15.75" hidden="false" customHeight="false" outlineLevel="0" collapsed="false">
      <c r="A676" s="93" t="s">
        <v>183</v>
      </c>
      <c r="B676" s="94" t="n">
        <v>3182</v>
      </c>
      <c r="C676" s="93" t="s">
        <v>4226</v>
      </c>
      <c r="D676" s="95" t="s">
        <v>281</v>
      </c>
      <c r="E676" s="93" t="s">
        <v>4227</v>
      </c>
      <c r="F676" s="93" t="s">
        <v>4228</v>
      </c>
      <c r="G676" s="93" t="s">
        <v>452</v>
      </c>
      <c r="H676" s="93" t="s">
        <v>2664</v>
      </c>
      <c r="I676" s="93" t="s">
        <v>4143</v>
      </c>
      <c r="J676" s="93" t="s">
        <v>4144</v>
      </c>
      <c r="K676" s="93" t="s">
        <v>4145</v>
      </c>
      <c r="L676" s="93" t="s">
        <v>4146</v>
      </c>
      <c r="M676" s="93" t="s">
        <v>4147</v>
      </c>
      <c r="N676" s="93" t="s">
        <v>184</v>
      </c>
      <c r="O676" s="93" t="s">
        <v>4229</v>
      </c>
      <c r="P676" s="93" t="s">
        <v>292</v>
      </c>
      <c r="Q676" s="93" t="s">
        <v>4230</v>
      </c>
      <c r="R676" s="93" t="s">
        <v>4231</v>
      </c>
      <c r="S676" s="93" t="s">
        <v>4232</v>
      </c>
      <c r="T676" s="93" t="s">
        <v>376</v>
      </c>
      <c r="U676" s="93" t="s">
        <v>297</v>
      </c>
      <c r="V676" s="93" t="s">
        <v>298</v>
      </c>
      <c r="W676" s="93" t="s">
        <v>386</v>
      </c>
      <c r="X676" s="93" t="s">
        <v>4233</v>
      </c>
      <c r="Y676" s="93" t="s">
        <v>4234</v>
      </c>
      <c r="Z676" s="96" t="s">
        <v>302</v>
      </c>
      <c r="AA676" s="97" t="n">
        <v>1051</v>
      </c>
      <c r="AB676" s="94" t="n">
        <v>2902</v>
      </c>
      <c r="AC676" s="94" t="n">
        <v>211</v>
      </c>
      <c r="AD676" s="94" t="n">
        <v>8268</v>
      </c>
      <c r="AE676" s="93" t="s">
        <v>701</v>
      </c>
      <c r="AF676" s="93" t="s">
        <v>4235</v>
      </c>
      <c r="AG676" s="93" t="s">
        <v>4236</v>
      </c>
      <c r="AH676" s="93" t="s">
        <v>4237</v>
      </c>
      <c r="AI676" s="94" t="n">
        <v>27</v>
      </c>
      <c r="AJ676" s="94" t="n">
        <v>27</v>
      </c>
      <c r="AK676" s="94" t="n">
        <v>27</v>
      </c>
      <c r="AL676" s="94" t="n">
        <v>27</v>
      </c>
      <c r="AM676" s="94" t="n">
        <v>108</v>
      </c>
      <c r="AN676" s="93" t="s">
        <v>4228</v>
      </c>
      <c r="AO676" s="93" t="s">
        <v>283</v>
      </c>
      <c r="AP676" s="93" t="s">
        <v>4228</v>
      </c>
      <c r="AQ676" s="93" t="s">
        <v>283</v>
      </c>
      <c r="AR676" s="94" t="n">
        <v>1</v>
      </c>
    </row>
    <row r="677" customFormat="false" ht="15.75" hidden="false" customHeight="false" outlineLevel="0" collapsed="false">
      <c r="A677" s="98" t="s">
        <v>183</v>
      </c>
      <c r="B677" s="99" t="n">
        <v>3181</v>
      </c>
      <c r="C677" s="98" t="s">
        <v>4238</v>
      </c>
      <c r="D677" s="100" t="s">
        <v>281</v>
      </c>
      <c r="E677" s="98" t="s">
        <v>1523</v>
      </c>
      <c r="F677" s="98" t="s">
        <v>4239</v>
      </c>
      <c r="G677" s="98" t="s">
        <v>452</v>
      </c>
      <c r="H677" s="98" t="s">
        <v>2664</v>
      </c>
      <c r="I677" s="98" t="s">
        <v>4143</v>
      </c>
      <c r="J677" s="98" t="s">
        <v>4144</v>
      </c>
      <c r="K677" s="98" t="s">
        <v>4145</v>
      </c>
      <c r="L677" s="98" t="s">
        <v>4146</v>
      </c>
      <c r="M677" s="98" t="s">
        <v>4147</v>
      </c>
      <c r="N677" s="98" t="s">
        <v>184</v>
      </c>
      <c r="O677" s="98" t="s">
        <v>4229</v>
      </c>
      <c r="P677" s="98" t="s">
        <v>292</v>
      </c>
      <c r="Q677" s="98" t="s">
        <v>4230</v>
      </c>
      <c r="R677" s="98" t="s">
        <v>4231</v>
      </c>
      <c r="S677" s="98" t="s">
        <v>4240</v>
      </c>
      <c r="T677" s="98" t="s">
        <v>312</v>
      </c>
      <c r="U677" s="98" t="s">
        <v>297</v>
      </c>
      <c r="V677" s="98" t="s">
        <v>298</v>
      </c>
      <c r="W677" s="98" t="s">
        <v>386</v>
      </c>
      <c r="X677" s="98" t="s">
        <v>4241</v>
      </c>
      <c r="Y677" s="98" t="s">
        <v>4242</v>
      </c>
      <c r="Z677" s="101" t="s">
        <v>302</v>
      </c>
      <c r="AA677" s="102" t="n">
        <v>1051</v>
      </c>
      <c r="AB677" s="99" t="n">
        <v>2902</v>
      </c>
      <c r="AC677" s="99" t="n">
        <v>211</v>
      </c>
      <c r="AD677" s="99" t="n">
        <v>18045</v>
      </c>
      <c r="AE677" s="98" t="s">
        <v>1523</v>
      </c>
      <c r="AF677" s="98" t="s">
        <v>4243</v>
      </c>
      <c r="AG677" s="98" t="s">
        <v>4244</v>
      </c>
      <c r="AH677" s="98" t="s">
        <v>4245</v>
      </c>
      <c r="AI677" s="99" t="n">
        <v>18</v>
      </c>
      <c r="AJ677" s="99" t="n">
        <v>18</v>
      </c>
      <c r="AK677" s="99" t="n">
        <v>18</v>
      </c>
      <c r="AL677" s="99" t="n">
        <v>18</v>
      </c>
      <c r="AM677" s="99" t="n">
        <v>72</v>
      </c>
      <c r="AN677" s="98"/>
      <c r="AO677" s="98"/>
      <c r="AP677" s="98"/>
      <c r="AQ677" s="98"/>
      <c r="AR677" s="98"/>
    </row>
    <row r="678" customFormat="false" ht="15.75" hidden="false" customHeight="false" outlineLevel="0" collapsed="false">
      <c r="A678" s="93" t="s">
        <v>183</v>
      </c>
      <c r="B678" s="94" t="n">
        <v>2355</v>
      </c>
      <c r="C678" s="93" t="s">
        <v>4246</v>
      </c>
      <c r="D678" s="95" t="s">
        <v>281</v>
      </c>
      <c r="E678" s="93" t="s">
        <v>4247</v>
      </c>
      <c r="F678" s="93" t="s">
        <v>283</v>
      </c>
      <c r="G678" s="93" t="s">
        <v>452</v>
      </c>
      <c r="H678" s="93" t="s">
        <v>2664</v>
      </c>
      <c r="I678" s="93" t="s">
        <v>4143</v>
      </c>
      <c r="J678" s="93" t="s">
        <v>4144</v>
      </c>
      <c r="K678" s="93" t="s">
        <v>4145</v>
      </c>
      <c r="L678" s="93" t="s">
        <v>4146</v>
      </c>
      <c r="M678" s="93" t="s">
        <v>4147</v>
      </c>
      <c r="N678" s="93" t="s">
        <v>184</v>
      </c>
      <c r="O678" s="93" t="s">
        <v>4248</v>
      </c>
      <c r="P678" s="93" t="s">
        <v>329</v>
      </c>
      <c r="Q678" s="93" t="s">
        <v>4249</v>
      </c>
      <c r="R678" s="93" t="s">
        <v>4250</v>
      </c>
      <c r="S678" s="93" t="s">
        <v>4251</v>
      </c>
      <c r="T678" s="93" t="s">
        <v>376</v>
      </c>
      <c r="U678" s="93" t="s">
        <v>297</v>
      </c>
      <c r="V678" s="93" t="s">
        <v>298</v>
      </c>
      <c r="W678" s="93" t="s">
        <v>299</v>
      </c>
      <c r="X678" s="93" t="s">
        <v>4252</v>
      </c>
      <c r="Y678" s="93" t="s">
        <v>4253</v>
      </c>
      <c r="Z678" s="96" t="s">
        <v>302</v>
      </c>
      <c r="AA678" s="97" t="n">
        <v>1051</v>
      </c>
      <c r="AB678" s="94" t="n">
        <v>2902</v>
      </c>
      <c r="AC678" s="94" t="n">
        <v>212</v>
      </c>
      <c r="AD678" s="94" t="n">
        <v>5087</v>
      </c>
      <c r="AE678" s="93" t="s">
        <v>1516</v>
      </c>
      <c r="AF678" s="93" t="s">
        <v>1516</v>
      </c>
      <c r="AG678" s="93" t="s">
        <v>1516</v>
      </c>
      <c r="AH678" s="93" t="s">
        <v>1516</v>
      </c>
      <c r="AI678" s="94" t="n">
        <v>4500</v>
      </c>
      <c r="AJ678" s="94" t="n">
        <v>4500</v>
      </c>
      <c r="AK678" s="94" t="n">
        <v>4500</v>
      </c>
      <c r="AL678" s="94" t="n">
        <v>4500</v>
      </c>
      <c r="AM678" s="94" t="n">
        <v>18000</v>
      </c>
      <c r="AN678" s="93"/>
      <c r="AO678" s="93"/>
      <c r="AP678" s="93"/>
      <c r="AQ678" s="93"/>
      <c r="AR678" s="93"/>
    </row>
    <row r="679" customFormat="false" ht="15.75" hidden="false" customHeight="false" outlineLevel="0" collapsed="false">
      <c r="A679" s="98" t="s">
        <v>183</v>
      </c>
      <c r="B679" s="99" t="n">
        <v>2354</v>
      </c>
      <c r="C679" s="98" t="s">
        <v>4254</v>
      </c>
      <c r="D679" s="100" t="s">
        <v>281</v>
      </c>
      <c r="E679" s="98" t="s">
        <v>3223</v>
      </c>
      <c r="F679" s="98" t="s">
        <v>283</v>
      </c>
      <c r="G679" s="98" t="s">
        <v>452</v>
      </c>
      <c r="H679" s="98" t="s">
        <v>2664</v>
      </c>
      <c r="I679" s="98" t="s">
        <v>4143</v>
      </c>
      <c r="J679" s="98" t="s">
        <v>4144</v>
      </c>
      <c r="K679" s="98" t="s">
        <v>4145</v>
      </c>
      <c r="L679" s="98" t="s">
        <v>4146</v>
      </c>
      <c r="M679" s="98" t="s">
        <v>4147</v>
      </c>
      <c r="N679" s="98" t="s">
        <v>184</v>
      </c>
      <c r="O679" s="98" t="s">
        <v>4248</v>
      </c>
      <c r="P679" s="98" t="s">
        <v>329</v>
      </c>
      <c r="Q679" s="98" t="s">
        <v>4249</v>
      </c>
      <c r="R679" s="98" t="s">
        <v>4250</v>
      </c>
      <c r="S679" s="98" t="s">
        <v>692</v>
      </c>
      <c r="T679" s="98" t="s">
        <v>376</v>
      </c>
      <c r="U679" s="98" t="s">
        <v>297</v>
      </c>
      <c r="V679" s="98" t="s">
        <v>599</v>
      </c>
      <c r="W679" s="98" t="s">
        <v>299</v>
      </c>
      <c r="X679" s="98" t="s">
        <v>4255</v>
      </c>
      <c r="Y679" s="98" t="s">
        <v>4256</v>
      </c>
      <c r="Z679" s="101" t="s">
        <v>302</v>
      </c>
      <c r="AA679" s="102" t="n">
        <v>1051</v>
      </c>
      <c r="AB679" s="99" t="n">
        <v>2902</v>
      </c>
      <c r="AC679" s="99" t="n">
        <v>212</v>
      </c>
      <c r="AD679" s="99" t="n">
        <v>7521</v>
      </c>
      <c r="AE679" s="98" t="s">
        <v>1516</v>
      </c>
      <c r="AF679" s="98" t="s">
        <v>1516</v>
      </c>
      <c r="AG679" s="98" t="s">
        <v>1516</v>
      </c>
      <c r="AH679" s="98" t="s">
        <v>1516</v>
      </c>
      <c r="AI679" s="99" t="n">
        <v>4500</v>
      </c>
      <c r="AJ679" s="99" t="n">
        <v>4500</v>
      </c>
      <c r="AK679" s="99" t="n">
        <v>4500</v>
      </c>
      <c r="AL679" s="99" t="n">
        <v>4500</v>
      </c>
      <c r="AM679" s="99" t="n">
        <v>18000</v>
      </c>
      <c r="AN679" s="98"/>
      <c r="AO679" s="98"/>
      <c r="AP679" s="98"/>
      <c r="AQ679" s="98"/>
      <c r="AR679" s="98"/>
    </row>
    <row r="680" customFormat="false" ht="15.75" hidden="false" customHeight="false" outlineLevel="0" collapsed="false">
      <c r="A680" s="93" t="s">
        <v>183</v>
      </c>
      <c r="B680" s="94" t="n">
        <v>2356</v>
      </c>
      <c r="C680" s="93" t="s">
        <v>4257</v>
      </c>
      <c r="D680" s="95" t="s">
        <v>281</v>
      </c>
      <c r="E680" s="93" t="s">
        <v>1516</v>
      </c>
      <c r="F680" s="93" t="s">
        <v>4258</v>
      </c>
      <c r="G680" s="93" t="s">
        <v>452</v>
      </c>
      <c r="H680" s="93" t="s">
        <v>2664</v>
      </c>
      <c r="I680" s="93" t="s">
        <v>4143</v>
      </c>
      <c r="J680" s="93" t="s">
        <v>4144</v>
      </c>
      <c r="K680" s="93" t="s">
        <v>4145</v>
      </c>
      <c r="L680" s="93" t="s">
        <v>4146</v>
      </c>
      <c r="M680" s="93" t="s">
        <v>4147</v>
      </c>
      <c r="N680" s="93" t="s">
        <v>184</v>
      </c>
      <c r="O680" s="93" t="s">
        <v>4248</v>
      </c>
      <c r="P680" s="93" t="s">
        <v>329</v>
      </c>
      <c r="Q680" s="93" t="s">
        <v>4249</v>
      </c>
      <c r="R680" s="93" t="s">
        <v>4250</v>
      </c>
      <c r="S680" s="93" t="s">
        <v>4259</v>
      </c>
      <c r="T680" s="93" t="s">
        <v>376</v>
      </c>
      <c r="U680" s="93" t="s">
        <v>297</v>
      </c>
      <c r="V680" s="93" t="s">
        <v>298</v>
      </c>
      <c r="W680" s="93" t="s">
        <v>299</v>
      </c>
      <c r="X680" s="93" t="s">
        <v>4260</v>
      </c>
      <c r="Y680" s="93" t="s">
        <v>4261</v>
      </c>
      <c r="Z680" s="96" t="s">
        <v>302</v>
      </c>
      <c r="AA680" s="97" t="n">
        <v>1051</v>
      </c>
      <c r="AB680" s="94" t="n">
        <v>2902</v>
      </c>
      <c r="AC680" s="94" t="n">
        <v>212</v>
      </c>
      <c r="AD680" s="94" t="n">
        <v>7755</v>
      </c>
      <c r="AE680" s="93" t="s">
        <v>1516</v>
      </c>
      <c r="AF680" s="93" t="s">
        <v>1516</v>
      </c>
      <c r="AG680" s="93" t="s">
        <v>1516</v>
      </c>
      <c r="AH680" s="93" t="s">
        <v>1516</v>
      </c>
      <c r="AI680" s="94" t="n">
        <v>450</v>
      </c>
      <c r="AJ680" s="94" t="n">
        <v>450</v>
      </c>
      <c r="AK680" s="94" t="n">
        <v>450</v>
      </c>
      <c r="AL680" s="94" t="n">
        <v>450</v>
      </c>
      <c r="AM680" s="94" t="n">
        <v>1800</v>
      </c>
      <c r="AN680" s="93" t="s">
        <v>4258</v>
      </c>
      <c r="AO680" s="93" t="s">
        <v>283</v>
      </c>
      <c r="AP680" s="93" t="s">
        <v>4262</v>
      </c>
      <c r="AQ680" s="93" t="s">
        <v>4263</v>
      </c>
      <c r="AR680" s="94" t="n">
        <v>29</v>
      </c>
    </row>
    <row r="681" customFormat="false" ht="15.75" hidden="false" customHeight="false" outlineLevel="0" collapsed="false">
      <c r="A681" s="98" t="s">
        <v>183</v>
      </c>
      <c r="B681" s="99" t="n">
        <v>2359</v>
      </c>
      <c r="C681" s="98" t="s">
        <v>4264</v>
      </c>
      <c r="D681" s="100" t="s">
        <v>281</v>
      </c>
      <c r="E681" s="98" t="s">
        <v>4265</v>
      </c>
      <c r="F681" s="98" t="s">
        <v>4266</v>
      </c>
      <c r="G681" s="98" t="s">
        <v>452</v>
      </c>
      <c r="H681" s="98" t="s">
        <v>2664</v>
      </c>
      <c r="I681" s="98" t="s">
        <v>4143</v>
      </c>
      <c r="J681" s="98" t="s">
        <v>4144</v>
      </c>
      <c r="K681" s="98" t="s">
        <v>4145</v>
      </c>
      <c r="L681" s="98" t="s">
        <v>4146</v>
      </c>
      <c r="M681" s="98" t="s">
        <v>4147</v>
      </c>
      <c r="N681" s="98" t="s">
        <v>184</v>
      </c>
      <c r="O681" s="98" t="s">
        <v>4248</v>
      </c>
      <c r="P681" s="98" t="s">
        <v>329</v>
      </c>
      <c r="Q681" s="98" t="s">
        <v>4249</v>
      </c>
      <c r="R681" s="98" t="s">
        <v>4250</v>
      </c>
      <c r="S681" s="98" t="s">
        <v>4267</v>
      </c>
      <c r="T681" s="98" t="s">
        <v>376</v>
      </c>
      <c r="U681" s="98" t="s">
        <v>297</v>
      </c>
      <c r="V681" s="98" t="s">
        <v>298</v>
      </c>
      <c r="W681" s="98" t="s">
        <v>299</v>
      </c>
      <c r="X681" s="98" t="s">
        <v>4268</v>
      </c>
      <c r="Y681" s="98" t="s">
        <v>4269</v>
      </c>
      <c r="Z681" s="101" t="s">
        <v>302</v>
      </c>
      <c r="AA681" s="102" t="n">
        <v>1051</v>
      </c>
      <c r="AB681" s="99" t="n">
        <v>2902</v>
      </c>
      <c r="AC681" s="99" t="n">
        <v>212</v>
      </c>
      <c r="AD681" s="99" t="n">
        <v>9177</v>
      </c>
      <c r="AE681" s="98" t="s">
        <v>4270</v>
      </c>
      <c r="AF681" s="98" t="s">
        <v>4271</v>
      </c>
      <c r="AG681" s="98" t="s">
        <v>4272</v>
      </c>
      <c r="AH681" s="98" t="s">
        <v>4273</v>
      </c>
      <c r="AI681" s="99" t="n">
        <v>1170</v>
      </c>
      <c r="AJ681" s="99" t="n">
        <v>1170</v>
      </c>
      <c r="AK681" s="99" t="n">
        <v>1170</v>
      </c>
      <c r="AL681" s="99" t="n">
        <v>1170</v>
      </c>
      <c r="AM681" s="99" t="n">
        <v>1170</v>
      </c>
      <c r="AN681" s="98" t="s">
        <v>4274</v>
      </c>
      <c r="AO681" s="98" t="s">
        <v>283</v>
      </c>
      <c r="AP681" s="98" t="s">
        <v>4274</v>
      </c>
      <c r="AQ681" s="98" t="s">
        <v>283</v>
      </c>
      <c r="AR681" s="99" t="n">
        <v>142</v>
      </c>
    </row>
    <row r="682" customFormat="false" ht="15.75" hidden="false" customHeight="false" outlineLevel="0" collapsed="false">
      <c r="A682" s="93" t="s">
        <v>183</v>
      </c>
      <c r="B682" s="94" t="n">
        <v>2358</v>
      </c>
      <c r="C682" s="93" t="s">
        <v>4275</v>
      </c>
      <c r="D682" s="95" t="s">
        <v>281</v>
      </c>
      <c r="E682" s="93" t="s">
        <v>1523</v>
      </c>
      <c r="F682" s="93" t="s">
        <v>283</v>
      </c>
      <c r="G682" s="93" t="s">
        <v>452</v>
      </c>
      <c r="H682" s="93" t="s">
        <v>2664</v>
      </c>
      <c r="I682" s="93" t="s">
        <v>4143</v>
      </c>
      <c r="J682" s="93" t="s">
        <v>4144</v>
      </c>
      <c r="K682" s="93" t="s">
        <v>4145</v>
      </c>
      <c r="L682" s="93" t="s">
        <v>4146</v>
      </c>
      <c r="M682" s="93" t="s">
        <v>4147</v>
      </c>
      <c r="N682" s="93" t="s">
        <v>184</v>
      </c>
      <c r="O682" s="93" t="s">
        <v>4248</v>
      </c>
      <c r="P682" s="93" t="s">
        <v>329</v>
      </c>
      <c r="Q682" s="93" t="s">
        <v>4249</v>
      </c>
      <c r="R682" s="93" t="s">
        <v>4250</v>
      </c>
      <c r="S682" s="93" t="s">
        <v>4276</v>
      </c>
      <c r="T682" s="93" t="s">
        <v>376</v>
      </c>
      <c r="U682" s="93" t="s">
        <v>297</v>
      </c>
      <c r="V682" s="93" t="s">
        <v>599</v>
      </c>
      <c r="W682" s="93" t="s">
        <v>299</v>
      </c>
      <c r="X682" s="93" t="s">
        <v>4277</v>
      </c>
      <c r="Y682" s="93" t="s">
        <v>4278</v>
      </c>
      <c r="Z682" s="96" t="s">
        <v>302</v>
      </c>
      <c r="AA682" s="97" t="n">
        <v>1051</v>
      </c>
      <c r="AB682" s="94" t="n">
        <v>2902</v>
      </c>
      <c r="AC682" s="94" t="n">
        <v>212</v>
      </c>
      <c r="AD682" s="94" t="n">
        <v>10298</v>
      </c>
      <c r="AE682" s="93" t="s">
        <v>4279</v>
      </c>
      <c r="AF682" s="93" t="s">
        <v>4280</v>
      </c>
      <c r="AG682" s="93" t="s">
        <v>4281</v>
      </c>
      <c r="AH682" s="93" t="s">
        <v>4282</v>
      </c>
      <c r="AI682" s="94" t="n">
        <v>9195144</v>
      </c>
      <c r="AJ682" s="94" t="n">
        <v>9062028</v>
      </c>
      <c r="AK682" s="94" t="n">
        <v>9226956</v>
      </c>
      <c r="AL682" s="94" t="n">
        <v>9202812</v>
      </c>
      <c r="AM682" s="94" t="n">
        <v>36686940</v>
      </c>
      <c r="AN682" s="93"/>
      <c r="AO682" s="93"/>
      <c r="AP682" s="93"/>
      <c r="AQ682" s="93"/>
      <c r="AR682" s="93"/>
    </row>
    <row r="683" customFormat="false" ht="15.75" hidden="false" customHeight="false" outlineLevel="0" collapsed="false">
      <c r="A683" s="98" t="s">
        <v>183</v>
      </c>
      <c r="B683" s="99" t="n">
        <v>2484</v>
      </c>
      <c r="C683" s="98" t="s">
        <v>4283</v>
      </c>
      <c r="D683" s="100" t="s">
        <v>281</v>
      </c>
      <c r="E683" s="98" t="s">
        <v>4284</v>
      </c>
      <c r="F683" s="98" t="s">
        <v>4285</v>
      </c>
      <c r="G683" s="98" t="s">
        <v>452</v>
      </c>
      <c r="H683" s="98" t="s">
        <v>2664</v>
      </c>
      <c r="I683" s="98" t="s">
        <v>4143</v>
      </c>
      <c r="J683" s="98" t="s">
        <v>4144</v>
      </c>
      <c r="K683" s="98" t="s">
        <v>4145</v>
      </c>
      <c r="L683" s="98" t="s">
        <v>4146</v>
      </c>
      <c r="M683" s="98" t="s">
        <v>4147</v>
      </c>
      <c r="N683" s="98" t="s">
        <v>184</v>
      </c>
      <c r="O683" s="98" t="s">
        <v>4248</v>
      </c>
      <c r="P683" s="98" t="s">
        <v>329</v>
      </c>
      <c r="Q683" s="98" t="s">
        <v>4249</v>
      </c>
      <c r="R683" s="98" t="s">
        <v>4250</v>
      </c>
      <c r="S683" s="98" t="s">
        <v>4286</v>
      </c>
      <c r="T683" s="98" t="s">
        <v>376</v>
      </c>
      <c r="U683" s="98" t="s">
        <v>297</v>
      </c>
      <c r="V683" s="98" t="s">
        <v>298</v>
      </c>
      <c r="W683" s="98" t="s">
        <v>299</v>
      </c>
      <c r="X683" s="98" t="s">
        <v>4287</v>
      </c>
      <c r="Y683" s="98" t="s">
        <v>4288</v>
      </c>
      <c r="Z683" s="101" t="s">
        <v>302</v>
      </c>
      <c r="AA683" s="102" t="n">
        <v>1051</v>
      </c>
      <c r="AB683" s="99" t="n">
        <v>2902</v>
      </c>
      <c r="AC683" s="99" t="n">
        <v>212</v>
      </c>
      <c r="AD683" s="99" t="n">
        <v>12920</v>
      </c>
      <c r="AE683" s="98" t="s">
        <v>4289</v>
      </c>
      <c r="AF683" s="98" t="s">
        <v>4290</v>
      </c>
      <c r="AG683" s="98" t="s">
        <v>4291</v>
      </c>
      <c r="AH683" s="98" t="s">
        <v>4292</v>
      </c>
      <c r="AI683" s="99" t="n">
        <v>11637</v>
      </c>
      <c r="AJ683" s="99" t="n">
        <v>10269</v>
      </c>
      <c r="AK683" s="99" t="n">
        <v>9009</v>
      </c>
      <c r="AL683" s="99" t="n">
        <v>7857</v>
      </c>
      <c r="AM683" s="99" t="n">
        <v>11637</v>
      </c>
      <c r="AN683" s="98" t="s">
        <v>4285</v>
      </c>
      <c r="AO683" s="98" t="s">
        <v>283</v>
      </c>
      <c r="AP683" s="98" t="s">
        <v>4293</v>
      </c>
      <c r="AQ683" s="98" t="s">
        <v>4294</v>
      </c>
      <c r="AR683" s="99" t="n">
        <v>2205</v>
      </c>
    </row>
    <row r="684" customFormat="false" ht="15.75" hidden="false" customHeight="false" outlineLevel="0" collapsed="false">
      <c r="A684" s="93" t="s">
        <v>183</v>
      </c>
      <c r="B684" s="94" t="n">
        <v>2357</v>
      </c>
      <c r="C684" s="93" t="s">
        <v>4295</v>
      </c>
      <c r="D684" s="95" t="s">
        <v>281</v>
      </c>
      <c r="E684" s="93" t="s">
        <v>2238</v>
      </c>
      <c r="F684" s="93" t="s">
        <v>283</v>
      </c>
      <c r="G684" s="93" t="s">
        <v>452</v>
      </c>
      <c r="H684" s="93" t="s">
        <v>2664</v>
      </c>
      <c r="I684" s="93" t="s">
        <v>4143</v>
      </c>
      <c r="J684" s="93" t="s">
        <v>4144</v>
      </c>
      <c r="K684" s="93" t="s">
        <v>4145</v>
      </c>
      <c r="L684" s="93" t="s">
        <v>4146</v>
      </c>
      <c r="M684" s="93" t="s">
        <v>4147</v>
      </c>
      <c r="N684" s="93" t="s">
        <v>184</v>
      </c>
      <c r="O684" s="93" t="s">
        <v>4248</v>
      </c>
      <c r="P684" s="93" t="s">
        <v>329</v>
      </c>
      <c r="Q684" s="93" t="s">
        <v>4249</v>
      </c>
      <c r="R684" s="93" t="s">
        <v>4250</v>
      </c>
      <c r="S684" s="93" t="s">
        <v>4296</v>
      </c>
      <c r="T684" s="93" t="s">
        <v>312</v>
      </c>
      <c r="U684" s="93" t="s">
        <v>297</v>
      </c>
      <c r="V684" s="93" t="s">
        <v>298</v>
      </c>
      <c r="W684" s="93" t="s">
        <v>299</v>
      </c>
      <c r="X684" s="93" t="s">
        <v>4297</v>
      </c>
      <c r="Y684" s="93" t="s">
        <v>4298</v>
      </c>
      <c r="Z684" s="96" t="s">
        <v>302</v>
      </c>
      <c r="AA684" s="97" t="n">
        <v>1051</v>
      </c>
      <c r="AB684" s="94" t="n">
        <v>2902</v>
      </c>
      <c r="AC684" s="94" t="n">
        <v>212</v>
      </c>
      <c r="AD684" s="94" t="n">
        <v>18141</v>
      </c>
      <c r="AE684" s="93" t="s">
        <v>4299</v>
      </c>
      <c r="AF684" s="93" t="s">
        <v>4300</v>
      </c>
      <c r="AG684" s="93" t="s">
        <v>4301</v>
      </c>
      <c r="AH684" s="93" t="s">
        <v>4302</v>
      </c>
      <c r="AI684" s="94" t="n">
        <v>54000</v>
      </c>
      <c r="AJ684" s="94" t="n">
        <v>54000</v>
      </c>
      <c r="AK684" s="94" t="n">
        <v>54000</v>
      </c>
      <c r="AL684" s="94" t="n">
        <v>54000</v>
      </c>
      <c r="AM684" s="94" t="n">
        <v>216000</v>
      </c>
      <c r="AN684" s="93"/>
      <c r="AO684" s="93"/>
      <c r="AP684" s="93"/>
      <c r="AQ684" s="93"/>
      <c r="AR684" s="93"/>
    </row>
    <row r="685" customFormat="false" ht="15.75" hidden="false" customHeight="false" outlineLevel="0" collapsed="false">
      <c r="A685" s="98" t="s">
        <v>132</v>
      </c>
      <c r="B685" s="98"/>
      <c r="C685" s="98"/>
      <c r="D685" s="98"/>
      <c r="E685" s="98"/>
      <c r="F685" s="98"/>
      <c r="G685" s="98" t="s">
        <v>452</v>
      </c>
      <c r="H685" s="98" t="s">
        <v>2664</v>
      </c>
      <c r="I685" s="98" t="s">
        <v>4143</v>
      </c>
      <c r="J685" s="98" t="s">
        <v>4144</v>
      </c>
      <c r="K685" s="98" t="s">
        <v>4145</v>
      </c>
      <c r="L685" s="98" t="s">
        <v>4146</v>
      </c>
      <c r="M685" s="98" t="s">
        <v>4147</v>
      </c>
      <c r="N685" s="98" t="s">
        <v>133</v>
      </c>
      <c r="O685" s="98" t="s">
        <v>4303</v>
      </c>
      <c r="P685" s="98" t="s">
        <v>329</v>
      </c>
      <c r="Q685" s="98" t="s">
        <v>4304</v>
      </c>
      <c r="R685" s="98" t="s">
        <v>4305</v>
      </c>
      <c r="S685" s="98" t="s">
        <v>4306</v>
      </c>
      <c r="T685" s="98" t="s">
        <v>376</v>
      </c>
      <c r="U685" s="98" t="s">
        <v>332</v>
      </c>
      <c r="V685" s="98" t="s">
        <v>599</v>
      </c>
      <c r="W685" s="98" t="s">
        <v>299</v>
      </c>
      <c r="X685" s="98" t="s">
        <v>4307</v>
      </c>
      <c r="Y685" s="98" t="s">
        <v>4308</v>
      </c>
      <c r="Z685" s="101" t="s">
        <v>302</v>
      </c>
      <c r="AA685" s="102" t="n">
        <v>1051</v>
      </c>
      <c r="AB685" s="99" t="n">
        <v>2903</v>
      </c>
      <c r="AC685" s="99" t="n">
        <v>213</v>
      </c>
      <c r="AD685" s="99" t="n">
        <v>7572</v>
      </c>
      <c r="AE685" s="98" t="s">
        <v>283</v>
      </c>
      <c r="AF685" s="98" t="s">
        <v>283</v>
      </c>
      <c r="AG685" s="98" t="s">
        <v>283</v>
      </c>
      <c r="AH685" s="98" t="s">
        <v>283</v>
      </c>
      <c r="AI685" s="99" t="n">
        <v>0</v>
      </c>
      <c r="AJ685" s="99" t="n">
        <v>0</v>
      </c>
      <c r="AK685" s="99" t="n">
        <v>0</v>
      </c>
      <c r="AL685" s="99" t="n">
        <v>0</v>
      </c>
      <c r="AM685" s="99" t="n">
        <v>0</v>
      </c>
      <c r="AN685" s="98" t="s">
        <v>283</v>
      </c>
      <c r="AO685" s="98" t="s">
        <v>283</v>
      </c>
      <c r="AP685" s="98" t="s">
        <v>283</v>
      </c>
      <c r="AQ685" s="98" t="s">
        <v>283</v>
      </c>
      <c r="AR685" s="99" t="n">
        <v>5924</v>
      </c>
    </row>
    <row r="686" customFormat="false" ht="15.75" hidden="false" customHeight="false" outlineLevel="0" collapsed="false">
      <c r="A686" s="93" t="s">
        <v>132</v>
      </c>
      <c r="B686" s="93"/>
      <c r="C686" s="93"/>
      <c r="D686" s="93"/>
      <c r="E686" s="93"/>
      <c r="F686" s="93"/>
      <c r="G686" s="93" t="s">
        <v>452</v>
      </c>
      <c r="H686" s="93" t="s">
        <v>2664</v>
      </c>
      <c r="I686" s="93" t="s">
        <v>4143</v>
      </c>
      <c r="J686" s="93" t="s">
        <v>4144</v>
      </c>
      <c r="K686" s="93" t="s">
        <v>4145</v>
      </c>
      <c r="L686" s="93" t="s">
        <v>4146</v>
      </c>
      <c r="M686" s="93" t="s">
        <v>4147</v>
      </c>
      <c r="N686" s="93" t="s">
        <v>133</v>
      </c>
      <c r="O686" s="93" t="s">
        <v>4303</v>
      </c>
      <c r="P686" s="93" t="s">
        <v>329</v>
      </c>
      <c r="Q686" s="93" t="s">
        <v>4304</v>
      </c>
      <c r="R686" s="93" t="s">
        <v>4305</v>
      </c>
      <c r="S686" s="93" t="s">
        <v>4309</v>
      </c>
      <c r="T686" s="93" t="s">
        <v>376</v>
      </c>
      <c r="U686" s="93" t="s">
        <v>332</v>
      </c>
      <c r="V686" s="93" t="s">
        <v>599</v>
      </c>
      <c r="W686" s="93" t="s">
        <v>299</v>
      </c>
      <c r="X686" s="93" t="s">
        <v>4310</v>
      </c>
      <c r="Y686" s="93" t="s">
        <v>4308</v>
      </c>
      <c r="Z686" s="96" t="s">
        <v>302</v>
      </c>
      <c r="AA686" s="97" t="n">
        <v>1051</v>
      </c>
      <c r="AB686" s="94" t="n">
        <v>2903</v>
      </c>
      <c r="AC686" s="94" t="n">
        <v>213</v>
      </c>
      <c r="AD686" s="94" t="n">
        <v>7644</v>
      </c>
      <c r="AE686" s="93" t="s">
        <v>283</v>
      </c>
      <c r="AF686" s="93" t="s">
        <v>283</v>
      </c>
      <c r="AG686" s="93" t="s">
        <v>283</v>
      </c>
      <c r="AH686" s="93" t="s">
        <v>283</v>
      </c>
      <c r="AI686" s="94" t="n">
        <v>0</v>
      </c>
      <c r="AJ686" s="94" t="n">
        <v>0</v>
      </c>
      <c r="AK686" s="94" t="n">
        <v>0</v>
      </c>
      <c r="AL686" s="94" t="n">
        <v>0</v>
      </c>
      <c r="AM686" s="94" t="n">
        <v>0</v>
      </c>
      <c r="AN686" s="93" t="s">
        <v>283</v>
      </c>
      <c r="AO686" s="93" t="s">
        <v>283</v>
      </c>
      <c r="AP686" s="93" t="s">
        <v>283</v>
      </c>
      <c r="AQ686" s="93" t="s">
        <v>283</v>
      </c>
      <c r="AR686" s="94" t="n">
        <v>1024</v>
      </c>
    </row>
    <row r="687" customFormat="false" ht="15.75" hidden="false" customHeight="false" outlineLevel="0" collapsed="false">
      <c r="A687" s="98" t="s">
        <v>132</v>
      </c>
      <c r="B687" s="98"/>
      <c r="C687" s="98"/>
      <c r="D687" s="98"/>
      <c r="E687" s="98"/>
      <c r="F687" s="98"/>
      <c r="G687" s="98" t="s">
        <v>452</v>
      </c>
      <c r="H687" s="98" t="s">
        <v>2664</v>
      </c>
      <c r="I687" s="98" t="s">
        <v>4143</v>
      </c>
      <c r="J687" s="98" t="s">
        <v>4144</v>
      </c>
      <c r="K687" s="98" t="s">
        <v>4145</v>
      </c>
      <c r="L687" s="98" t="s">
        <v>4146</v>
      </c>
      <c r="M687" s="98" t="s">
        <v>4147</v>
      </c>
      <c r="N687" s="98" t="s">
        <v>133</v>
      </c>
      <c r="O687" s="98" t="s">
        <v>4303</v>
      </c>
      <c r="P687" s="98" t="s">
        <v>329</v>
      </c>
      <c r="Q687" s="98" t="s">
        <v>4304</v>
      </c>
      <c r="R687" s="98" t="s">
        <v>4305</v>
      </c>
      <c r="S687" s="98" t="s">
        <v>4311</v>
      </c>
      <c r="T687" s="98" t="s">
        <v>376</v>
      </c>
      <c r="U687" s="98" t="s">
        <v>332</v>
      </c>
      <c r="V687" s="98" t="s">
        <v>599</v>
      </c>
      <c r="W687" s="98" t="s">
        <v>299</v>
      </c>
      <c r="X687" s="98" t="s">
        <v>4312</v>
      </c>
      <c r="Y687" s="98" t="s">
        <v>4308</v>
      </c>
      <c r="Z687" s="101" t="s">
        <v>302</v>
      </c>
      <c r="AA687" s="102" t="n">
        <v>1051</v>
      </c>
      <c r="AB687" s="99" t="n">
        <v>2903</v>
      </c>
      <c r="AC687" s="99" t="n">
        <v>213</v>
      </c>
      <c r="AD687" s="99" t="n">
        <v>8131</v>
      </c>
      <c r="AE687" s="98" t="s">
        <v>283</v>
      </c>
      <c r="AF687" s="98" t="s">
        <v>283</v>
      </c>
      <c r="AG687" s="98" t="s">
        <v>283</v>
      </c>
      <c r="AH687" s="98" t="s">
        <v>283</v>
      </c>
      <c r="AI687" s="99" t="n">
        <v>0</v>
      </c>
      <c r="AJ687" s="99" t="n">
        <v>0</v>
      </c>
      <c r="AK687" s="99" t="n">
        <v>0</v>
      </c>
      <c r="AL687" s="99" t="n">
        <v>0</v>
      </c>
      <c r="AM687" s="99" t="n">
        <v>0</v>
      </c>
      <c r="AN687" s="98" t="s">
        <v>283</v>
      </c>
      <c r="AO687" s="98" t="s">
        <v>283</v>
      </c>
      <c r="AP687" s="98" t="s">
        <v>283</v>
      </c>
      <c r="AQ687" s="98" t="s">
        <v>283</v>
      </c>
      <c r="AR687" s="99" t="n">
        <v>24259</v>
      </c>
    </row>
    <row r="688" customFormat="false" ht="15.75" hidden="false" customHeight="false" outlineLevel="0" collapsed="false">
      <c r="A688" s="93" t="s">
        <v>132</v>
      </c>
      <c r="B688" s="93"/>
      <c r="C688" s="93"/>
      <c r="D688" s="93"/>
      <c r="E688" s="93"/>
      <c r="F688" s="93"/>
      <c r="G688" s="93" t="s">
        <v>452</v>
      </c>
      <c r="H688" s="93" t="s">
        <v>2664</v>
      </c>
      <c r="I688" s="93" t="s">
        <v>4143</v>
      </c>
      <c r="J688" s="93" t="s">
        <v>4144</v>
      </c>
      <c r="K688" s="93" t="s">
        <v>4145</v>
      </c>
      <c r="L688" s="93" t="s">
        <v>4146</v>
      </c>
      <c r="M688" s="93" t="s">
        <v>4147</v>
      </c>
      <c r="N688" s="93" t="s">
        <v>133</v>
      </c>
      <c r="O688" s="93" t="s">
        <v>4303</v>
      </c>
      <c r="P688" s="93" t="s">
        <v>329</v>
      </c>
      <c r="Q688" s="93" t="s">
        <v>4304</v>
      </c>
      <c r="R688" s="93" t="s">
        <v>4305</v>
      </c>
      <c r="S688" s="93" t="s">
        <v>4313</v>
      </c>
      <c r="T688" s="93" t="s">
        <v>312</v>
      </c>
      <c r="U688" s="93" t="s">
        <v>332</v>
      </c>
      <c r="V688" s="93" t="s">
        <v>298</v>
      </c>
      <c r="W688" s="93" t="s">
        <v>299</v>
      </c>
      <c r="X688" s="93" t="s">
        <v>4314</v>
      </c>
      <c r="Y688" s="93" t="s">
        <v>4308</v>
      </c>
      <c r="Z688" s="96" t="s">
        <v>302</v>
      </c>
      <c r="AA688" s="97" t="n">
        <v>1051</v>
      </c>
      <c r="AB688" s="94" t="n">
        <v>2903</v>
      </c>
      <c r="AC688" s="94" t="n">
        <v>213</v>
      </c>
      <c r="AD688" s="94" t="n">
        <v>18648</v>
      </c>
      <c r="AE688" s="93" t="s">
        <v>283</v>
      </c>
      <c r="AF688" s="93" t="s">
        <v>283</v>
      </c>
      <c r="AG688" s="93" t="s">
        <v>283</v>
      </c>
      <c r="AH688" s="93" t="s">
        <v>283</v>
      </c>
      <c r="AI688" s="94" t="n">
        <v>0</v>
      </c>
      <c r="AJ688" s="94" t="n">
        <v>0</v>
      </c>
      <c r="AK688" s="94" t="n">
        <v>0</v>
      </c>
      <c r="AL688" s="94" t="n">
        <v>0</v>
      </c>
      <c r="AM688" s="94" t="n">
        <v>0</v>
      </c>
      <c r="AN688" s="93" t="s">
        <v>283</v>
      </c>
      <c r="AO688" s="93" t="s">
        <v>283</v>
      </c>
      <c r="AP688" s="93" t="s">
        <v>283</v>
      </c>
      <c r="AQ688" s="93" t="s">
        <v>283</v>
      </c>
      <c r="AR688" s="94" t="n">
        <v>148</v>
      </c>
    </row>
    <row r="689" customFormat="false" ht="15.75" hidden="false" customHeight="false" outlineLevel="0" collapsed="false">
      <c r="A689" s="98" t="s">
        <v>132</v>
      </c>
      <c r="B689" s="99" t="n">
        <v>2551</v>
      </c>
      <c r="C689" s="98" t="s">
        <v>4315</v>
      </c>
      <c r="D689" s="100" t="s">
        <v>281</v>
      </c>
      <c r="E689" s="98" t="s">
        <v>764</v>
      </c>
      <c r="F689" s="98" t="s">
        <v>4316</v>
      </c>
      <c r="G689" s="98" t="s">
        <v>452</v>
      </c>
      <c r="H689" s="98" t="s">
        <v>2664</v>
      </c>
      <c r="I689" s="98" t="s">
        <v>4143</v>
      </c>
      <c r="J689" s="98" t="s">
        <v>4144</v>
      </c>
      <c r="K689" s="98" t="s">
        <v>4145</v>
      </c>
      <c r="L689" s="98" t="s">
        <v>4146</v>
      </c>
      <c r="M689" s="98" t="s">
        <v>4147</v>
      </c>
      <c r="N689" s="98" t="s">
        <v>133</v>
      </c>
      <c r="O689" s="98" t="s">
        <v>4303</v>
      </c>
      <c r="P689" s="98" t="s">
        <v>329</v>
      </c>
      <c r="Q689" s="98" t="s">
        <v>4304</v>
      </c>
      <c r="R689" s="98" t="s">
        <v>4305</v>
      </c>
      <c r="S689" s="98" t="s">
        <v>4317</v>
      </c>
      <c r="T689" s="98" t="s">
        <v>312</v>
      </c>
      <c r="U689" s="98" t="s">
        <v>297</v>
      </c>
      <c r="V689" s="98" t="s">
        <v>298</v>
      </c>
      <c r="W689" s="98" t="s">
        <v>299</v>
      </c>
      <c r="X689" s="98" t="s">
        <v>4318</v>
      </c>
      <c r="Y689" s="98" t="s">
        <v>4319</v>
      </c>
      <c r="Z689" s="101" t="s">
        <v>302</v>
      </c>
      <c r="AA689" s="102" t="n">
        <v>1051</v>
      </c>
      <c r="AB689" s="99" t="n">
        <v>2903</v>
      </c>
      <c r="AC689" s="99" t="n">
        <v>213</v>
      </c>
      <c r="AD689" s="99" t="n">
        <v>18649</v>
      </c>
      <c r="AE689" s="98" t="s">
        <v>4320</v>
      </c>
      <c r="AF689" s="98" t="s">
        <v>4321</v>
      </c>
      <c r="AG689" s="98" t="s">
        <v>4322</v>
      </c>
      <c r="AH689" s="98" t="s">
        <v>4323</v>
      </c>
      <c r="AI689" s="99" t="n">
        <v>1</v>
      </c>
      <c r="AJ689" s="99" t="n">
        <v>1</v>
      </c>
      <c r="AK689" s="99" t="n">
        <v>1</v>
      </c>
      <c r="AL689" s="99" t="n">
        <v>1</v>
      </c>
      <c r="AM689" s="99" t="n">
        <v>1</v>
      </c>
      <c r="AN689" s="98" t="s">
        <v>4324</v>
      </c>
      <c r="AO689" s="98" t="s">
        <v>283</v>
      </c>
      <c r="AP689" s="98" t="s">
        <v>4325</v>
      </c>
      <c r="AQ689" s="98" t="s">
        <v>4326</v>
      </c>
      <c r="AR689" s="99" t="n">
        <v>1</v>
      </c>
    </row>
    <row r="690" customFormat="false" ht="15.75" hidden="false" customHeight="false" outlineLevel="0" collapsed="false">
      <c r="A690" s="93" t="s">
        <v>132</v>
      </c>
      <c r="B690" s="94" t="n">
        <v>2368</v>
      </c>
      <c r="C690" s="93" t="s">
        <v>4327</v>
      </c>
      <c r="D690" s="95" t="s">
        <v>281</v>
      </c>
      <c r="E690" s="93" t="s">
        <v>4328</v>
      </c>
      <c r="F690" s="93" t="s">
        <v>4329</v>
      </c>
      <c r="G690" s="93" t="s">
        <v>452</v>
      </c>
      <c r="H690" s="93" t="s">
        <v>2664</v>
      </c>
      <c r="I690" s="93" t="s">
        <v>4143</v>
      </c>
      <c r="J690" s="93" t="s">
        <v>4144</v>
      </c>
      <c r="K690" s="93" t="s">
        <v>4145</v>
      </c>
      <c r="L690" s="93" t="s">
        <v>4146</v>
      </c>
      <c r="M690" s="93" t="s">
        <v>4147</v>
      </c>
      <c r="N690" s="93" t="s">
        <v>133</v>
      </c>
      <c r="O690" s="93" t="s">
        <v>4303</v>
      </c>
      <c r="P690" s="93" t="s">
        <v>329</v>
      </c>
      <c r="Q690" s="93" t="s">
        <v>4304</v>
      </c>
      <c r="R690" s="93" t="s">
        <v>4305</v>
      </c>
      <c r="S690" s="93" t="s">
        <v>4317</v>
      </c>
      <c r="T690" s="93" t="s">
        <v>312</v>
      </c>
      <c r="U690" s="93" t="s">
        <v>297</v>
      </c>
      <c r="V690" s="93" t="s">
        <v>298</v>
      </c>
      <c r="W690" s="93" t="s">
        <v>299</v>
      </c>
      <c r="X690" s="93" t="s">
        <v>4318</v>
      </c>
      <c r="Y690" s="93" t="s">
        <v>4319</v>
      </c>
      <c r="Z690" s="96" t="s">
        <v>302</v>
      </c>
      <c r="AA690" s="97" t="n">
        <v>1051</v>
      </c>
      <c r="AB690" s="94" t="n">
        <v>2903</v>
      </c>
      <c r="AC690" s="94" t="n">
        <v>213</v>
      </c>
      <c r="AD690" s="94" t="n">
        <v>18649</v>
      </c>
      <c r="AE690" s="93" t="s">
        <v>4320</v>
      </c>
      <c r="AF690" s="93" t="s">
        <v>4321</v>
      </c>
      <c r="AG690" s="93" t="s">
        <v>4322</v>
      </c>
      <c r="AH690" s="93" t="s">
        <v>4323</v>
      </c>
      <c r="AI690" s="94" t="n">
        <v>1</v>
      </c>
      <c r="AJ690" s="94" t="n">
        <v>1</v>
      </c>
      <c r="AK690" s="94" t="n">
        <v>1</v>
      </c>
      <c r="AL690" s="94" t="n">
        <v>1</v>
      </c>
      <c r="AM690" s="94" t="n">
        <v>1</v>
      </c>
      <c r="AN690" s="93" t="s">
        <v>4324</v>
      </c>
      <c r="AO690" s="93" t="s">
        <v>283</v>
      </c>
      <c r="AP690" s="93" t="s">
        <v>4325</v>
      </c>
      <c r="AQ690" s="93" t="s">
        <v>4326</v>
      </c>
      <c r="AR690" s="94" t="n">
        <v>1</v>
      </c>
    </row>
    <row r="691" customFormat="false" ht="15.75" hidden="false" customHeight="false" outlineLevel="0" collapsed="false">
      <c r="A691" s="98" t="s">
        <v>132</v>
      </c>
      <c r="B691" s="98"/>
      <c r="C691" s="98"/>
      <c r="D691" s="98"/>
      <c r="E691" s="98"/>
      <c r="F691" s="98"/>
      <c r="G691" s="98" t="s">
        <v>452</v>
      </c>
      <c r="H691" s="98" t="s">
        <v>2664</v>
      </c>
      <c r="I691" s="98" t="s">
        <v>4143</v>
      </c>
      <c r="J691" s="98" t="s">
        <v>4144</v>
      </c>
      <c r="K691" s="98" t="s">
        <v>4145</v>
      </c>
      <c r="L691" s="98" t="s">
        <v>4146</v>
      </c>
      <c r="M691" s="98" t="s">
        <v>4147</v>
      </c>
      <c r="N691" s="98" t="s">
        <v>133</v>
      </c>
      <c r="O691" s="98" t="s">
        <v>4330</v>
      </c>
      <c r="P691" s="98" t="s">
        <v>329</v>
      </c>
      <c r="Q691" s="98" t="s">
        <v>4331</v>
      </c>
      <c r="R691" s="98" t="s">
        <v>4332</v>
      </c>
      <c r="S691" s="98" t="s">
        <v>4333</v>
      </c>
      <c r="T691" s="98" t="s">
        <v>376</v>
      </c>
      <c r="U691" s="98" t="s">
        <v>332</v>
      </c>
      <c r="V691" s="98" t="s">
        <v>298</v>
      </c>
      <c r="W691" s="98" t="s">
        <v>299</v>
      </c>
      <c r="X691" s="98" t="s">
        <v>4334</v>
      </c>
      <c r="Y691" s="98" t="s">
        <v>4335</v>
      </c>
      <c r="Z691" s="101" t="s">
        <v>302</v>
      </c>
      <c r="AA691" s="102" t="n">
        <v>1051</v>
      </c>
      <c r="AB691" s="99" t="n">
        <v>2903</v>
      </c>
      <c r="AC691" s="99" t="n">
        <v>214</v>
      </c>
      <c r="AD691" s="99" t="n">
        <v>2474</v>
      </c>
      <c r="AE691" s="98" t="s">
        <v>283</v>
      </c>
      <c r="AF691" s="98" t="s">
        <v>283</v>
      </c>
      <c r="AG691" s="98" t="s">
        <v>283</v>
      </c>
      <c r="AH691" s="98" t="s">
        <v>283</v>
      </c>
      <c r="AI691" s="99" t="n">
        <v>0</v>
      </c>
      <c r="AJ691" s="99" t="n">
        <v>0</v>
      </c>
      <c r="AK691" s="99" t="n">
        <v>0</v>
      </c>
      <c r="AL691" s="99" t="n">
        <v>0</v>
      </c>
      <c r="AM691" s="99" t="n">
        <v>0</v>
      </c>
      <c r="AN691" s="98" t="s">
        <v>283</v>
      </c>
      <c r="AO691" s="98" t="s">
        <v>283</v>
      </c>
      <c r="AP691" s="98" t="s">
        <v>283</v>
      </c>
      <c r="AQ691" s="98" t="s">
        <v>283</v>
      </c>
      <c r="AR691" s="99" t="n">
        <v>10000</v>
      </c>
    </row>
    <row r="692" customFormat="false" ht="15.75" hidden="false" customHeight="false" outlineLevel="0" collapsed="false">
      <c r="A692" s="93" t="s">
        <v>132</v>
      </c>
      <c r="B692" s="94" t="n">
        <v>2365</v>
      </c>
      <c r="C692" s="93" t="s">
        <v>4336</v>
      </c>
      <c r="D692" s="95" t="s">
        <v>281</v>
      </c>
      <c r="E692" s="93" t="s">
        <v>3195</v>
      </c>
      <c r="F692" s="93" t="s">
        <v>283</v>
      </c>
      <c r="G692" s="93" t="s">
        <v>452</v>
      </c>
      <c r="H692" s="93" t="s">
        <v>2664</v>
      </c>
      <c r="I692" s="93" t="s">
        <v>4143</v>
      </c>
      <c r="J692" s="93" t="s">
        <v>4144</v>
      </c>
      <c r="K692" s="93" t="s">
        <v>4145</v>
      </c>
      <c r="L692" s="93" t="s">
        <v>4146</v>
      </c>
      <c r="M692" s="93" t="s">
        <v>4147</v>
      </c>
      <c r="N692" s="93" t="s">
        <v>133</v>
      </c>
      <c r="O692" s="93" t="s">
        <v>4330</v>
      </c>
      <c r="P692" s="93" t="s">
        <v>329</v>
      </c>
      <c r="Q692" s="93" t="s">
        <v>4331</v>
      </c>
      <c r="R692" s="93" t="s">
        <v>4332</v>
      </c>
      <c r="S692" s="93" t="s">
        <v>4337</v>
      </c>
      <c r="T692" s="93" t="s">
        <v>312</v>
      </c>
      <c r="U692" s="93" t="s">
        <v>297</v>
      </c>
      <c r="V692" s="93" t="s">
        <v>298</v>
      </c>
      <c r="W692" s="93" t="s">
        <v>299</v>
      </c>
      <c r="X692" s="93" t="s">
        <v>4338</v>
      </c>
      <c r="Y692" s="93" t="s">
        <v>4339</v>
      </c>
      <c r="Z692" s="96" t="s">
        <v>302</v>
      </c>
      <c r="AA692" s="97" t="n">
        <v>1051</v>
      </c>
      <c r="AB692" s="94" t="n">
        <v>2903</v>
      </c>
      <c r="AC692" s="94" t="n">
        <v>214</v>
      </c>
      <c r="AD692" s="94" t="n">
        <v>18646</v>
      </c>
      <c r="AE692" s="93" t="s">
        <v>1517</v>
      </c>
      <c r="AF692" s="93" t="s">
        <v>3578</v>
      </c>
      <c r="AG692" s="93" t="s">
        <v>3579</v>
      </c>
      <c r="AH692" s="93" t="s">
        <v>4340</v>
      </c>
      <c r="AI692" s="94" t="n">
        <v>1</v>
      </c>
      <c r="AJ692" s="94" t="n">
        <v>1</v>
      </c>
      <c r="AK692" s="94" t="n">
        <v>1</v>
      </c>
      <c r="AL692" s="94" t="n">
        <v>1</v>
      </c>
      <c r="AM692" s="94" t="n">
        <v>1</v>
      </c>
      <c r="AN692" s="93"/>
      <c r="AO692" s="93"/>
      <c r="AP692" s="93"/>
      <c r="AQ692" s="93"/>
      <c r="AR692" s="93"/>
    </row>
    <row r="693" customFormat="false" ht="15.75" hidden="false" customHeight="false" outlineLevel="0" collapsed="false">
      <c r="A693" s="98" t="s">
        <v>132</v>
      </c>
      <c r="B693" s="98"/>
      <c r="C693" s="98"/>
      <c r="D693" s="98"/>
      <c r="E693" s="98"/>
      <c r="F693" s="98"/>
      <c r="G693" s="98" t="s">
        <v>452</v>
      </c>
      <c r="H693" s="98" t="s">
        <v>2664</v>
      </c>
      <c r="I693" s="98" t="s">
        <v>4143</v>
      </c>
      <c r="J693" s="98" t="s">
        <v>4144</v>
      </c>
      <c r="K693" s="98" t="s">
        <v>4145</v>
      </c>
      <c r="L693" s="98" t="s">
        <v>4146</v>
      </c>
      <c r="M693" s="98" t="s">
        <v>4147</v>
      </c>
      <c r="N693" s="98" t="s">
        <v>133</v>
      </c>
      <c r="O693" s="98" t="s">
        <v>4341</v>
      </c>
      <c r="P693" s="98" t="s">
        <v>329</v>
      </c>
      <c r="Q693" s="98" t="s">
        <v>4342</v>
      </c>
      <c r="R693" s="98" t="s">
        <v>4343</v>
      </c>
      <c r="S693" s="98" t="s">
        <v>4344</v>
      </c>
      <c r="T693" s="98" t="s">
        <v>376</v>
      </c>
      <c r="U693" s="98" t="s">
        <v>332</v>
      </c>
      <c r="V693" s="98" t="s">
        <v>599</v>
      </c>
      <c r="W693" s="98" t="s">
        <v>299</v>
      </c>
      <c r="X693" s="98" t="s">
        <v>4345</v>
      </c>
      <c r="Y693" s="98" t="s">
        <v>4308</v>
      </c>
      <c r="Z693" s="101" t="s">
        <v>302</v>
      </c>
      <c r="AA693" s="102" t="n">
        <v>1051</v>
      </c>
      <c r="AB693" s="99" t="n">
        <v>2903</v>
      </c>
      <c r="AC693" s="99" t="n">
        <v>215</v>
      </c>
      <c r="AD693" s="99" t="n">
        <v>7643</v>
      </c>
      <c r="AE693" s="98" t="s">
        <v>283</v>
      </c>
      <c r="AF693" s="98" t="s">
        <v>283</v>
      </c>
      <c r="AG693" s="98" t="s">
        <v>283</v>
      </c>
      <c r="AH693" s="98" t="s">
        <v>283</v>
      </c>
      <c r="AI693" s="99" t="n">
        <v>0</v>
      </c>
      <c r="AJ693" s="99" t="n">
        <v>0</v>
      </c>
      <c r="AK693" s="99" t="n">
        <v>0</v>
      </c>
      <c r="AL693" s="99" t="n">
        <v>0</v>
      </c>
      <c r="AM693" s="99" t="n">
        <v>0</v>
      </c>
      <c r="AN693" s="98" t="s">
        <v>283</v>
      </c>
      <c r="AO693" s="98" t="s">
        <v>283</v>
      </c>
      <c r="AP693" s="98" t="s">
        <v>283</v>
      </c>
      <c r="AQ693" s="98" t="s">
        <v>283</v>
      </c>
      <c r="AR693" s="99" t="n">
        <v>21</v>
      </c>
    </row>
    <row r="694" customFormat="false" ht="15.75" hidden="false" customHeight="false" outlineLevel="0" collapsed="false">
      <c r="A694" s="93" t="s">
        <v>132</v>
      </c>
      <c r="B694" s="94" t="n">
        <v>2366</v>
      </c>
      <c r="C694" s="93" t="s">
        <v>4346</v>
      </c>
      <c r="D694" s="95" t="s">
        <v>281</v>
      </c>
      <c r="E694" s="93" t="s">
        <v>3195</v>
      </c>
      <c r="F694" s="93" t="s">
        <v>283</v>
      </c>
      <c r="G694" s="93" t="s">
        <v>452</v>
      </c>
      <c r="H694" s="93" t="s">
        <v>2664</v>
      </c>
      <c r="I694" s="93" t="s">
        <v>4143</v>
      </c>
      <c r="J694" s="93" t="s">
        <v>4144</v>
      </c>
      <c r="K694" s="93" t="s">
        <v>4145</v>
      </c>
      <c r="L694" s="93" t="s">
        <v>4146</v>
      </c>
      <c r="M694" s="93" t="s">
        <v>4147</v>
      </c>
      <c r="N694" s="93" t="s">
        <v>133</v>
      </c>
      <c r="O694" s="93" t="s">
        <v>4341</v>
      </c>
      <c r="P694" s="93" t="s">
        <v>329</v>
      </c>
      <c r="Q694" s="93" t="s">
        <v>4342</v>
      </c>
      <c r="R694" s="93" t="s">
        <v>4343</v>
      </c>
      <c r="S694" s="93" t="s">
        <v>4347</v>
      </c>
      <c r="T694" s="93" t="s">
        <v>312</v>
      </c>
      <c r="U694" s="93" t="s">
        <v>297</v>
      </c>
      <c r="V694" s="93" t="s">
        <v>298</v>
      </c>
      <c r="W694" s="93" t="s">
        <v>299</v>
      </c>
      <c r="X694" s="93" t="s">
        <v>4348</v>
      </c>
      <c r="Y694" s="93" t="s">
        <v>4319</v>
      </c>
      <c r="Z694" s="96" t="s">
        <v>302</v>
      </c>
      <c r="AA694" s="97" t="n">
        <v>1051</v>
      </c>
      <c r="AB694" s="94" t="n">
        <v>2903</v>
      </c>
      <c r="AC694" s="94" t="n">
        <v>215</v>
      </c>
      <c r="AD694" s="94" t="n">
        <v>18662</v>
      </c>
      <c r="AE694" s="93" t="s">
        <v>701</v>
      </c>
      <c r="AF694" s="93" t="s">
        <v>4349</v>
      </c>
      <c r="AG694" s="93" t="s">
        <v>688</v>
      </c>
      <c r="AH694" s="93" t="s">
        <v>1851</v>
      </c>
      <c r="AI694" s="94" t="n">
        <v>1</v>
      </c>
      <c r="AJ694" s="94" t="n">
        <v>1</v>
      </c>
      <c r="AK694" s="94" t="n">
        <v>1</v>
      </c>
      <c r="AL694" s="94" t="n">
        <v>1</v>
      </c>
      <c r="AM694" s="94" t="n">
        <v>1</v>
      </c>
      <c r="AN694" s="93"/>
      <c r="AO694" s="93"/>
      <c r="AP694" s="93"/>
      <c r="AQ694" s="93"/>
      <c r="AR694" s="93"/>
    </row>
    <row r="695" customFormat="false" ht="15.75" hidden="false" customHeight="false" outlineLevel="0" collapsed="false">
      <c r="A695" s="98" t="s">
        <v>132</v>
      </c>
      <c r="B695" s="99" t="n">
        <v>3183</v>
      </c>
      <c r="C695" s="98" t="s">
        <v>4350</v>
      </c>
      <c r="D695" s="100" t="s">
        <v>281</v>
      </c>
      <c r="E695" s="98" t="s">
        <v>4351</v>
      </c>
      <c r="F695" s="98" t="s">
        <v>283</v>
      </c>
      <c r="G695" s="98" t="s">
        <v>452</v>
      </c>
      <c r="H695" s="98" t="s">
        <v>2664</v>
      </c>
      <c r="I695" s="98" t="s">
        <v>4143</v>
      </c>
      <c r="J695" s="98" t="s">
        <v>4144</v>
      </c>
      <c r="K695" s="98" t="s">
        <v>4145</v>
      </c>
      <c r="L695" s="98" t="s">
        <v>4146</v>
      </c>
      <c r="M695" s="98" t="s">
        <v>4147</v>
      </c>
      <c r="N695" s="98" t="s">
        <v>133</v>
      </c>
      <c r="O695" s="98" t="s">
        <v>4352</v>
      </c>
      <c r="P695" s="98" t="s">
        <v>292</v>
      </c>
      <c r="Q695" s="98" t="s">
        <v>4353</v>
      </c>
      <c r="R695" s="98" t="s">
        <v>4354</v>
      </c>
      <c r="S695" s="98" t="s">
        <v>4355</v>
      </c>
      <c r="T695" s="98" t="s">
        <v>312</v>
      </c>
      <c r="U695" s="98" t="s">
        <v>297</v>
      </c>
      <c r="V695" s="98" t="s">
        <v>298</v>
      </c>
      <c r="W695" s="98" t="s">
        <v>386</v>
      </c>
      <c r="X695" s="98" t="s">
        <v>4356</v>
      </c>
      <c r="Y695" s="98" t="s">
        <v>4357</v>
      </c>
      <c r="Z695" s="101" t="s">
        <v>302</v>
      </c>
      <c r="AA695" s="102" t="n">
        <v>1051</v>
      </c>
      <c r="AB695" s="99" t="n">
        <v>2903</v>
      </c>
      <c r="AC695" s="99" t="n">
        <v>216</v>
      </c>
      <c r="AD695" s="99" t="n">
        <v>18481</v>
      </c>
      <c r="AE695" s="98" t="s">
        <v>652</v>
      </c>
      <c r="AF695" s="98" t="s">
        <v>4358</v>
      </c>
      <c r="AG695" s="98" t="s">
        <v>2899</v>
      </c>
      <c r="AH695" s="98" t="s">
        <v>3894</v>
      </c>
      <c r="AI695" s="99" t="n">
        <v>11</v>
      </c>
      <c r="AJ695" s="99" t="n">
        <v>11</v>
      </c>
      <c r="AK695" s="99" t="n">
        <v>11</v>
      </c>
      <c r="AL695" s="99" t="n">
        <v>12</v>
      </c>
      <c r="AM695" s="99" t="n">
        <v>45</v>
      </c>
      <c r="AN695" s="98"/>
      <c r="AO695" s="98"/>
      <c r="AP695" s="98"/>
      <c r="AQ695" s="98"/>
      <c r="AR695" s="98"/>
    </row>
    <row r="696" customFormat="false" ht="15.75" hidden="false" customHeight="false" outlineLevel="0" collapsed="false">
      <c r="A696" s="93" t="s">
        <v>132</v>
      </c>
      <c r="B696" s="93"/>
      <c r="C696" s="93"/>
      <c r="D696" s="93"/>
      <c r="E696" s="93"/>
      <c r="F696" s="93"/>
      <c r="G696" s="93" t="s">
        <v>452</v>
      </c>
      <c r="H696" s="93" t="s">
        <v>2664</v>
      </c>
      <c r="I696" s="93" t="s">
        <v>4143</v>
      </c>
      <c r="J696" s="93" t="s">
        <v>4144</v>
      </c>
      <c r="K696" s="93" t="s">
        <v>4145</v>
      </c>
      <c r="L696" s="93" t="s">
        <v>4146</v>
      </c>
      <c r="M696" s="93" t="s">
        <v>4147</v>
      </c>
      <c r="N696" s="93" t="s">
        <v>133</v>
      </c>
      <c r="O696" s="93" t="s">
        <v>4359</v>
      </c>
      <c r="P696" s="93" t="s">
        <v>329</v>
      </c>
      <c r="Q696" s="93" t="s">
        <v>4360</v>
      </c>
      <c r="R696" s="93" t="s">
        <v>4361</v>
      </c>
      <c r="S696" s="93" t="s">
        <v>4362</v>
      </c>
      <c r="T696" s="93" t="s">
        <v>376</v>
      </c>
      <c r="U696" s="93" t="s">
        <v>332</v>
      </c>
      <c r="V696" s="93" t="s">
        <v>298</v>
      </c>
      <c r="W696" s="93" t="s">
        <v>299</v>
      </c>
      <c r="X696" s="93" t="s">
        <v>4363</v>
      </c>
      <c r="Y696" s="93" t="s">
        <v>4364</v>
      </c>
      <c r="Z696" s="96" t="s">
        <v>302</v>
      </c>
      <c r="AA696" s="97" t="n">
        <v>1051</v>
      </c>
      <c r="AB696" s="94" t="n">
        <v>2903</v>
      </c>
      <c r="AC696" s="94" t="n">
        <v>217</v>
      </c>
      <c r="AD696" s="94" t="n">
        <v>2239</v>
      </c>
      <c r="AE696" s="93" t="s">
        <v>283</v>
      </c>
      <c r="AF696" s="93" t="s">
        <v>283</v>
      </c>
      <c r="AG696" s="93" t="s">
        <v>283</v>
      </c>
      <c r="AH696" s="93" t="s">
        <v>283</v>
      </c>
      <c r="AI696" s="94" t="n">
        <v>0</v>
      </c>
      <c r="AJ696" s="94" t="n">
        <v>0</v>
      </c>
      <c r="AK696" s="94" t="n">
        <v>0</v>
      </c>
      <c r="AL696" s="94" t="n">
        <v>0</v>
      </c>
      <c r="AM696" s="94" t="n">
        <v>0</v>
      </c>
      <c r="AN696" s="93" t="s">
        <v>283</v>
      </c>
      <c r="AO696" s="93" t="s">
        <v>283</v>
      </c>
      <c r="AP696" s="93" t="s">
        <v>283</v>
      </c>
      <c r="AQ696" s="93" t="s">
        <v>283</v>
      </c>
      <c r="AR696" s="94" t="n">
        <v>444</v>
      </c>
    </row>
    <row r="697" customFormat="false" ht="15.75" hidden="false" customHeight="false" outlineLevel="0" collapsed="false">
      <c r="A697" s="98" t="s">
        <v>132</v>
      </c>
      <c r="B697" s="99" t="n">
        <v>2367</v>
      </c>
      <c r="C697" s="98" t="s">
        <v>4365</v>
      </c>
      <c r="D697" s="100" t="s">
        <v>281</v>
      </c>
      <c r="E697" s="98" t="s">
        <v>4366</v>
      </c>
      <c r="F697" s="98" t="s">
        <v>283</v>
      </c>
      <c r="G697" s="98" t="s">
        <v>452</v>
      </c>
      <c r="H697" s="98" t="s">
        <v>2664</v>
      </c>
      <c r="I697" s="98" t="s">
        <v>4143</v>
      </c>
      <c r="J697" s="98" t="s">
        <v>4144</v>
      </c>
      <c r="K697" s="98" t="s">
        <v>4145</v>
      </c>
      <c r="L697" s="98" t="s">
        <v>4146</v>
      </c>
      <c r="M697" s="98" t="s">
        <v>4147</v>
      </c>
      <c r="N697" s="98" t="s">
        <v>133</v>
      </c>
      <c r="O697" s="98" t="s">
        <v>4359</v>
      </c>
      <c r="P697" s="98" t="s">
        <v>329</v>
      </c>
      <c r="Q697" s="98" t="s">
        <v>4360</v>
      </c>
      <c r="R697" s="98" t="s">
        <v>4361</v>
      </c>
      <c r="S697" s="98" t="s">
        <v>4367</v>
      </c>
      <c r="T697" s="98" t="s">
        <v>312</v>
      </c>
      <c r="U697" s="98" t="s">
        <v>297</v>
      </c>
      <c r="V697" s="98" t="s">
        <v>298</v>
      </c>
      <c r="W697" s="98" t="s">
        <v>299</v>
      </c>
      <c r="X697" s="98" t="s">
        <v>4368</v>
      </c>
      <c r="Y697" s="98" t="s">
        <v>4369</v>
      </c>
      <c r="Z697" s="101" t="s">
        <v>302</v>
      </c>
      <c r="AA697" s="102" t="n">
        <v>1051</v>
      </c>
      <c r="AB697" s="99" t="n">
        <v>2903</v>
      </c>
      <c r="AC697" s="99" t="n">
        <v>217</v>
      </c>
      <c r="AD697" s="99" t="n">
        <v>18651</v>
      </c>
      <c r="AE697" s="98" t="s">
        <v>933</v>
      </c>
      <c r="AF697" s="98" t="s">
        <v>1517</v>
      </c>
      <c r="AG697" s="98" t="s">
        <v>3579</v>
      </c>
      <c r="AH697" s="98" t="s">
        <v>1516</v>
      </c>
      <c r="AI697" s="99" t="n">
        <v>1</v>
      </c>
      <c r="AJ697" s="99" t="n">
        <v>1</v>
      </c>
      <c r="AK697" s="99" t="n">
        <v>1</v>
      </c>
      <c r="AL697" s="99" t="n">
        <v>1</v>
      </c>
      <c r="AM697" s="99" t="n">
        <v>1</v>
      </c>
      <c r="AN697" s="98"/>
      <c r="AO697" s="98"/>
      <c r="AP697" s="98"/>
      <c r="AQ697" s="98"/>
      <c r="AR697" s="98"/>
    </row>
    <row r="698" customFormat="false" ht="15.75" hidden="false" customHeight="false" outlineLevel="0" collapsed="false">
      <c r="A698" s="93" t="s">
        <v>179</v>
      </c>
      <c r="B698" s="94" t="n">
        <v>3128</v>
      </c>
      <c r="C698" s="93" t="s">
        <v>4370</v>
      </c>
      <c r="D698" s="93" t="s">
        <v>2145</v>
      </c>
      <c r="E698" s="93" t="s">
        <v>4371</v>
      </c>
      <c r="F698" s="93" t="s">
        <v>283</v>
      </c>
      <c r="G698" s="93" t="s">
        <v>452</v>
      </c>
      <c r="H698" s="93" t="s">
        <v>2664</v>
      </c>
      <c r="I698" s="93" t="s">
        <v>4143</v>
      </c>
      <c r="J698" s="93" t="s">
        <v>4144</v>
      </c>
      <c r="K698" s="93" t="s">
        <v>4145</v>
      </c>
      <c r="L698" s="93" t="s">
        <v>4146</v>
      </c>
      <c r="M698" s="93" t="s">
        <v>4147</v>
      </c>
      <c r="N698" s="93" t="s">
        <v>180</v>
      </c>
      <c r="O698" s="93" t="s">
        <v>4372</v>
      </c>
      <c r="P698" s="93" t="s">
        <v>292</v>
      </c>
      <c r="Q698" s="93" t="s">
        <v>4373</v>
      </c>
      <c r="R698" s="93" t="s">
        <v>4374</v>
      </c>
      <c r="S698" s="93" t="s">
        <v>4375</v>
      </c>
      <c r="T698" s="93" t="s">
        <v>376</v>
      </c>
      <c r="U698" s="93" t="s">
        <v>297</v>
      </c>
      <c r="V698" s="93" t="s">
        <v>298</v>
      </c>
      <c r="W698" s="93" t="s">
        <v>386</v>
      </c>
      <c r="X698" s="93" t="s">
        <v>4376</v>
      </c>
      <c r="Y698" s="93" t="s">
        <v>4377</v>
      </c>
      <c r="Z698" s="96" t="s">
        <v>302</v>
      </c>
      <c r="AA698" s="97" t="n">
        <v>1051</v>
      </c>
      <c r="AB698" s="94" t="n">
        <v>2904</v>
      </c>
      <c r="AC698" s="94" t="n">
        <v>218</v>
      </c>
      <c r="AD698" s="94" t="n">
        <v>8228</v>
      </c>
      <c r="AE698" s="93" t="s">
        <v>283</v>
      </c>
      <c r="AF698" s="93" t="s">
        <v>392</v>
      </c>
      <c r="AG698" s="93" t="s">
        <v>392</v>
      </c>
      <c r="AH698" s="93" t="s">
        <v>4378</v>
      </c>
      <c r="AI698" s="94" t="n">
        <v>0</v>
      </c>
      <c r="AJ698" s="94" t="n">
        <v>1</v>
      </c>
      <c r="AK698" s="94" t="n">
        <v>1</v>
      </c>
      <c r="AL698" s="94" t="n">
        <v>1</v>
      </c>
      <c r="AM698" s="94" t="n">
        <v>3</v>
      </c>
      <c r="AN698" s="93"/>
      <c r="AO698" s="93"/>
      <c r="AP698" s="93"/>
      <c r="AQ698" s="93"/>
      <c r="AR698" s="93"/>
    </row>
    <row r="699" customFormat="false" ht="15.75" hidden="false" customHeight="false" outlineLevel="0" collapsed="false">
      <c r="A699" s="98" t="s">
        <v>179</v>
      </c>
      <c r="B699" s="99" t="n">
        <v>2273</v>
      </c>
      <c r="C699" s="98" t="s">
        <v>4379</v>
      </c>
      <c r="D699" s="100" t="s">
        <v>281</v>
      </c>
      <c r="E699" s="98" t="s">
        <v>4380</v>
      </c>
      <c r="F699" s="98" t="s">
        <v>283</v>
      </c>
      <c r="G699" s="98" t="s">
        <v>452</v>
      </c>
      <c r="H699" s="98" t="s">
        <v>2664</v>
      </c>
      <c r="I699" s="98" t="s">
        <v>4143</v>
      </c>
      <c r="J699" s="98" t="s">
        <v>4144</v>
      </c>
      <c r="K699" s="98" t="s">
        <v>4145</v>
      </c>
      <c r="L699" s="98" t="s">
        <v>4146</v>
      </c>
      <c r="M699" s="98" t="s">
        <v>4147</v>
      </c>
      <c r="N699" s="98" t="s">
        <v>180</v>
      </c>
      <c r="O699" s="98" t="s">
        <v>4372</v>
      </c>
      <c r="P699" s="98" t="s">
        <v>292</v>
      </c>
      <c r="Q699" s="98" t="s">
        <v>4373</v>
      </c>
      <c r="R699" s="98" t="s">
        <v>4374</v>
      </c>
      <c r="S699" s="98" t="s">
        <v>4381</v>
      </c>
      <c r="T699" s="98" t="s">
        <v>376</v>
      </c>
      <c r="U699" s="98" t="s">
        <v>297</v>
      </c>
      <c r="V699" s="98" t="s">
        <v>298</v>
      </c>
      <c r="W699" s="98" t="s">
        <v>386</v>
      </c>
      <c r="X699" s="98" t="s">
        <v>4382</v>
      </c>
      <c r="Y699" s="98" t="s">
        <v>4383</v>
      </c>
      <c r="Z699" s="101" t="s">
        <v>302</v>
      </c>
      <c r="AA699" s="102" t="n">
        <v>1051</v>
      </c>
      <c r="AB699" s="99" t="n">
        <v>2904</v>
      </c>
      <c r="AC699" s="99" t="n">
        <v>218</v>
      </c>
      <c r="AD699" s="99" t="n">
        <v>8229</v>
      </c>
      <c r="AE699" s="98" t="s">
        <v>4003</v>
      </c>
      <c r="AF699" s="98" t="s">
        <v>1516</v>
      </c>
      <c r="AG699" s="98" t="s">
        <v>3579</v>
      </c>
      <c r="AH699" s="98" t="s">
        <v>283</v>
      </c>
      <c r="AI699" s="99" t="n">
        <v>4</v>
      </c>
      <c r="AJ699" s="99" t="n">
        <v>3</v>
      </c>
      <c r="AK699" s="99" t="n">
        <v>1</v>
      </c>
      <c r="AL699" s="99" t="n">
        <v>0</v>
      </c>
      <c r="AM699" s="99" t="n">
        <v>8</v>
      </c>
      <c r="AN699" s="98"/>
      <c r="AO699" s="98"/>
      <c r="AP699" s="98"/>
      <c r="AQ699" s="98"/>
      <c r="AR699" s="98"/>
    </row>
    <row r="700" customFormat="false" ht="15.75" hidden="false" customHeight="false" outlineLevel="0" collapsed="false">
      <c r="A700" s="93" t="s">
        <v>179</v>
      </c>
      <c r="B700" s="93"/>
      <c r="C700" s="93"/>
      <c r="D700" s="93"/>
      <c r="E700" s="93"/>
      <c r="F700" s="93"/>
      <c r="G700" s="93" t="s">
        <v>452</v>
      </c>
      <c r="H700" s="93" t="s">
        <v>2664</v>
      </c>
      <c r="I700" s="93" t="s">
        <v>4143</v>
      </c>
      <c r="J700" s="93" t="s">
        <v>4144</v>
      </c>
      <c r="K700" s="93" t="s">
        <v>4145</v>
      </c>
      <c r="L700" s="93" t="s">
        <v>4146</v>
      </c>
      <c r="M700" s="93" t="s">
        <v>4147</v>
      </c>
      <c r="N700" s="93" t="s">
        <v>180</v>
      </c>
      <c r="O700" s="93" t="s">
        <v>4384</v>
      </c>
      <c r="P700" s="93" t="s">
        <v>329</v>
      </c>
      <c r="Q700" s="93" t="s">
        <v>4164</v>
      </c>
      <c r="R700" s="93" t="s">
        <v>4385</v>
      </c>
      <c r="S700" s="93" t="s">
        <v>4386</v>
      </c>
      <c r="T700" s="93" t="s">
        <v>376</v>
      </c>
      <c r="U700" s="93" t="s">
        <v>332</v>
      </c>
      <c r="V700" s="93" t="s">
        <v>599</v>
      </c>
      <c r="W700" s="93" t="s">
        <v>299</v>
      </c>
      <c r="X700" s="93" t="s">
        <v>4387</v>
      </c>
      <c r="Y700" s="93" t="s">
        <v>4388</v>
      </c>
      <c r="Z700" s="96" t="s">
        <v>302</v>
      </c>
      <c r="AA700" s="97" t="n">
        <v>1051</v>
      </c>
      <c r="AB700" s="94" t="n">
        <v>2904</v>
      </c>
      <c r="AC700" s="94" t="n">
        <v>219</v>
      </c>
      <c r="AD700" s="94" t="n">
        <v>13</v>
      </c>
      <c r="AE700" s="93" t="s">
        <v>283</v>
      </c>
      <c r="AF700" s="93" t="s">
        <v>283</v>
      </c>
      <c r="AG700" s="93" t="s">
        <v>283</v>
      </c>
      <c r="AH700" s="93" t="s">
        <v>283</v>
      </c>
      <c r="AI700" s="94" t="n">
        <v>0</v>
      </c>
      <c r="AJ700" s="94" t="n">
        <v>0</v>
      </c>
      <c r="AK700" s="94" t="n">
        <v>0</v>
      </c>
      <c r="AL700" s="94" t="n">
        <v>0</v>
      </c>
      <c r="AM700" s="94" t="n">
        <v>0</v>
      </c>
      <c r="AN700" s="93"/>
      <c r="AO700" s="93"/>
      <c r="AP700" s="93"/>
      <c r="AQ700" s="93"/>
      <c r="AR700" s="93"/>
    </row>
    <row r="701" customFormat="false" ht="15.75" hidden="false" customHeight="false" outlineLevel="0" collapsed="false">
      <c r="A701" s="98" t="s">
        <v>179</v>
      </c>
      <c r="B701" s="98"/>
      <c r="C701" s="98"/>
      <c r="D701" s="98"/>
      <c r="E701" s="98"/>
      <c r="F701" s="98"/>
      <c r="G701" s="98" t="s">
        <v>452</v>
      </c>
      <c r="H701" s="98" t="s">
        <v>2664</v>
      </c>
      <c r="I701" s="98" t="s">
        <v>4143</v>
      </c>
      <c r="J701" s="98" t="s">
        <v>4144</v>
      </c>
      <c r="K701" s="98" t="s">
        <v>4145</v>
      </c>
      <c r="L701" s="98" t="s">
        <v>4146</v>
      </c>
      <c r="M701" s="98" t="s">
        <v>4147</v>
      </c>
      <c r="N701" s="98" t="s">
        <v>180</v>
      </c>
      <c r="O701" s="98" t="s">
        <v>4384</v>
      </c>
      <c r="P701" s="98" t="s">
        <v>329</v>
      </c>
      <c r="Q701" s="98" t="s">
        <v>4164</v>
      </c>
      <c r="R701" s="98" t="s">
        <v>4385</v>
      </c>
      <c r="S701" s="98" t="s">
        <v>4389</v>
      </c>
      <c r="T701" s="98" t="s">
        <v>376</v>
      </c>
      <c r="U701" s="98" t="s">
        <v>332</v>
      </c>
      <c r="V701" s="98" t="s">
        <v>599</v>
      </c>
      <c r="W701" s="98" t="s">
        <v>299</v>
      </c>
      <c r="X701" s="98" t="s">
        <v>4390</v>
      </c>
      <c r="Y701" s="98" t="s">
        <v>4391</v>
      </c>
      <c r="Z701" s="101" t="s">
        <v>302</v>
      </c>
      <c r="AA701" s="102" t="n">
        <v>1051</v>
      </c>
      <c r="AB701" s="99" t="n">
        <v>2904</v>
      </c>
      <c r="AC701" s="99" t="n">
        <v>219</v>
      </c>
      <c r="AD701" s="99" t="n">
        <v>8177</v>
      </c>
      <c r="AE701" s="98" t="s">
        <v>283</v>
      </c>
      <c r="AF701" s="98" t="s">
        <v>283</v>
      </c>
      <c r="AG701" s="98" t="s">
        <v>283</v>
      </c>
      <c r="AH701" s="98" t="s">
        <v>283</v>
      </c>
      <c r="AI701" s="99" t="n">
        <v>0</v>
      </c>
      <c r="AJ701" s="99" t="n">
        <v>0</v>
      </c>
      <c r="AK701" s="99" t="n">
        <v>0</v>
      </c>
      <c r="AL701" s="99" t="n">
        <v>0</v>
      </c>
      <c r="AM701" s="99" t="n">
        <v>0</v>
      </c>
      <c r="AN701" s="98"/>
      <c r="AO701" s="98"/>
      <c r="AP701" s="98"/>
      <c r="AQ701" s="98"/>
      <c r="AR701" s="98"/>
    </row>
    <row r="702" customFormat="false" ht="15.75" hidden="false" customHeight="false" outlineLevel="0" collapsed="false">
      <c r="A702" s="93" t="s">
        <v>179</v>
      </c>
      <c r="B702" s="93"/>
      <c r="C702" s="93"/>
      <c r="D702" s="93"/>
      <c r="E702" s="93"/>
      <c r="F702" s="93"/>
      <c r="G702" s="93" t="s">
        <v>452</v>
      </c>
      <c r="H702" s="93" t="s">
        <v>2664</v>
      </c>
      <c r="I702" s="93" t="s">
        <v>4143</v>
      </c>
      <c r="J702" s="93" t="s">
        <v>4144</v>
      </c>
      <c r="K702" s="93" t="s">
        <v>4145</v>
      </c>
      <c r="L702" s="93" t="s">
        <v>4146</v>
      </c>
      <c r="M702" s="93" t="s">
        <v>4147</v>
      </c>
      <c r="N702" s="93" t="s">
        <v>180</v>
      </c>
      <c r="O702" s="93" t="s">
        <v>4384</v>
      </c>
      <c r="P702" s="93" t="s">
        <v>329</v>
      </c>
      <c r="Q702" s="93" t="s">
        <v>4164</v>
      </c>
      <c r="R702" s="93" t="s">
        <v>4385</v>
      </c>
      <c r="S702" s="93" t="s">
        <v>4392</v>
      </c>
      <c r="T702" s="93" t="s">
        <v>376</v>
      </c>
      <c r="U702" s="93" t="s">
        <v>332</v>
      </c>
      <c r="V702" s="93" t="s">
        <v>599</v>
      </c>
      <c r="W702" s="93" t="s">
        <v>299</v>
      </c>
      <c r="X702" s="93" t="s">
        <v>4393</v>
      </c>
      <c r="Y702" s="93" t="s">
        <v>4394</v>
      </c>
      <c r="Z702" s="96" t="s">
        <v>302</v>
      </c>
      <c r="AA702" s="97" t="n">
        <v>1051</v>
      </c>
      <c r="AB702" s="94" t="n">
        <v>2904</v>
      </c>
      <c r="AC702" s="94" t="n">
        <v>219</v>
      </c>
      <c r="AD702" s="94" t="n">
        <v>10277</v>
      </c>
      <c r="AE702" s="93" t="s">
        <v>283</v>
      </c>
      <c r="AF702" s="93" t="s">
        <v>283</v>
      </c>
      <c r="AG702" s="93" t="s">
        <v>283</v>
      </c>
      <c r="AH702" s="93" t="s">
        <v>283</v>
      </c>
      <c r="AI702" s="94" t="n">
        <v>0</v>
      </c>
      <c r="AJ702" s="94" t="n">
        <v>0</v>
      </c>
      <c r="AK702" s="94" t="n">
        <v>0</v>
      </c>
      <c r="AL702" s="94" t="n">
        <v>0</v>
      </c>
      <c r="AM702" s="94" t="n">
        <v>0</v>
      </c>
      <c r="AN702" s="93"/>
      <c r="AO702" s="93"/>
      <c r="AP702" s="93"/>
      <c r="AQ702" s="93"/>
      <c r="AR702" s="93"/>
    </row>
    <row r="703" customFormat="false" ht="15.75" hidden="false" customHeight="false" outlineLevel="0" collapsed="false">
      <c r="A703" s="98" t="s">
        <v>179</v>
      </c>
      <c r="B703" s="98"/>
      <c r="C703" s="98"/>
      <c r="D703" s="98"/>
      <c r="E703" s="98"/>
      <c r="F703" s="98"/>
      <c r="G703" s="98" t="s">
        <v>452</v>
      </c>
      <c r="H703" s="98" t="s">
        <v>2664</v>
      </c>
      <c r="I703" s="98" t="s">
        <v>4143</v>
      </c>
      <c r="J703" s="98" t="s">
        <v>4144</v>
      </c>
      <c r="K703" s="98" t="s">
        <v>4145</v>
      </c>
      <c r="L703" s="98" t="s">
        <v>4146</v>
      </c>
      <c r="M703" s="98" t="s">
        <v>4147</v>
      </c>
      <c r="N703" s="98" t="s">
        <v>180</v>
      </c>
      <c r="O703" s="98" t="s">
        <v>4384</v>
      </c>
      <c r="P703" s="98" t="s">
        <v>329</v>
      </c>
      <c r="Q703" s="98" t="s">
        <v>4164</v>
      </c>
      <c r="R703" s="98" t="s">
        <v>4385</v>
      </c>
      <c r="S703" s="98" t="s">
        <v>4276</v>
      </c>
      <c r="T703" s="98" t="s">
        <v>376</v>
      </c>
      <c r="U703" s="98" t="s">
        <v>332</v>
      </c>
      <c r="V703" s="98" t="s">
        <v>599</v>
      </c>
      <c r="W703" s="98" t="s">
        <v>299</v>
      </c>
      <c r="X703" s="98" t="s">
        <v>4395</v>
      </c>
      <c r="Y703" s="98" t="s">
        <v>4394</v>
      </c>
      <c r="Z703" s="101" t="s">
        <v>302</v>
      </c>
      <c r="AA703" s="102" t="n">
        <v>1051</v>
      </c>
      <c r="AB703" s="99" t="n">
        <v>2904</v>
      </c>
      <c r="AC703" s="99" t="n">
        <v>219</v>
      </c>
      <c r="AD703" s="99" t="n">
        <v>10298</v>
      </c>
      <c r="AE703" s="98" t="s">
        <v>283</v>
      </c>
      <c r="AF703" s="98" t="s">
        <v>283</v>
      </c>
      <c r="AG703" s="98" t="s">
        <v>283</v>
      </c>
      <c r="AH703" s="98" t="s">
        <v>283</v>
      </c>
      <c r="AI703" s="99" t="n">
        <v>0</v>
      </c>
      <c r="AJ703" s="99" t="n">
        <v>0</v>
      </c>
      <c r="AK703" s="99" t="n">
        <v>0</v>
      </c>
      <c r="AL703" s="99" t="n">
        <v>0</v>
      </c>
      <c r="AM703" s="99" t="n">
        <v>0</v>
      </c>
      <c r="AN703" s="98"/>
      <c r="AO703" s="98"/>
      <c r="AP703" s="98"/>
      <c r="AQ703" s="98"/>
      <c r="AR703" s="98"/>
    </row>
    <row r="704" customFormat="false" ht="15.75" hidden="false" customHeight="false" outlineLevel="0" collapsed="false">
      <c r="A704" s="93" t="s">
        <v>179</v>
      </c>
      <c r="B704" s="93"/>
      <c r="C704" s="93"/>
      <c r="D704" s="93"/>
      <c r="E704" s="93"/>
      <c r="F704" s="93"/>
      <c r="G704" s="93" t="s">
        <v>452</v>
      </c>
      <c r="H704" s="93" t="s">
        <v>2664</v>
      </c>
      <c r="I704" s="93" t="s">
        <v>4143</v>
      </c>
      <c r="J704" s="93" t="s">
        <v>4144</v>
      </c>
      <c r="K704" s="93" t="s">
        <v>4145</v>
      </c>
      <c r="L704" s="93" t="s">
        <v>4146</v>
      </c>
      <c r="M704" s="93" t="s">
        <v>4147</v>
      </c>
      <c r="N704" s="93" t="s">
        <v>180</v>
      </c>
      <c r="O704" s="93" t="s">
        <v>4384</v>
      </c>
      <c r="P704" s="93" t="s">
        <v>329</v>
      </c>
      <c r="Q704" s="93" t="s">
        <v>4164</v>
      </c>
      <c r="R704" s="93" t="s">
        <v>4385</v>
      </c>
      <c r="S704" s="93" t="s">
        <v>4396</v>
      </c>
      <c r="T704" s="93" t="s">
        <v>312</v>
      </c>
      <c r="U704" s="93" t="s">
        <v>332</v>
      </c>
      <c r="V704" s="93" t="s">
        <v>298</v>
      </c>
      <c r="W704" s="93" t="s">
        <v>299</v>
      </c>
      <c r="X704" s="93" t="s">
        <v>4397</v>
      </c>
      <c r="Y704" s="93" t="s">
        <v>4388</v>
      </c>
      <c r="Z704" s="96" t="s">
        <v>302</v>
      </c>
      <c r="AA704" s="97" t="n">
        <v>1051</v>
      </c>
      <c r="AB704" s="94" t="n">
        <v>2904</v>
      </c>
      <c r="AC704" s="94" t="n">
        <v>219</v>
      </c>
      <c r="AD704" s="94" t="n">
        <v>18299</v>
      </c>
      <c r="AE704" s="93" t="s">
        <v>283</v>
      </c>
      <c r="AF704" s="93" t="s">
        <v>283</v>
      </c>
      <c r="AG704" s="93" t="s">
        <v>283</v>
      </c>
      <c r="AH704" s="93" t="s">
        <v>283</v>
      </c>
      <c r="AI704" s="94" t="n">
        <v>0</v>
      </c>
      <c r="AJ704" s="94" t="n">
        <v>0</v>
      </c>
      <c r="AK704" s="94" t="n">
        <v>0</v>
      </c>
      <c r="AL704" s="94" t="n">
        <v>0</v>
      </c>
      <c r="AM704" s="94" t="n">
        <v>0</v>
      </c>
      <c r="AN704" s="93"/>
      <c r="AO704" s="93"/>
      <c r="AP704" s="93"/>
      <c r="AQ704" s="93"/>
      <c r="AR704" s="93"/>
    </row>
    <row r="705" customFormat="false" ht="15.75" hidden="false" customHeight="false" outlineLevel="0" collapsed="false">
      <c r="A705" s="98" t="s">
        <v>179</v>
      </c>
      <c r="B705" s="98"/>
      <c r="C705" s="98"/>
      <c r="D705" s="98"/>
      <c r="E705" s="98"/>
      <c r="F705" s="98"/>
      <c r="G705" s="98" t="s">
        <v>452</v>
      </c>
      <c r="H705" s="98" t="s">
        <v>2664</v>
      </c>
      <c r="I705" s="98" t="s">
        <v>4143</v>
      </c>
      <c r="J705" s="98" t="s">
        <v>4144</v>
      </c>
      <c r="K705" s="98" t="s">
        <v>4145</v>
      </c>
      <c r="L705" s="98" t="s">
        <v>4146</v>
      </c>
      <c r="M705" s="98" t="s">
        <v>4147</v>
      </c>
      <c r="N705" s="98" t="s">
        <v>180</v>
      </c>
      <c r="O705" s="98" t="s">
        <v>4384</v>
      </c>
      <c r="P705" s="98" t="s">
        <v>329</v>
      </c>
      <c r="Q705" s="98" t="s">
        <v>4164</v>
      </c>
      <c r="R705" s="98" t="s">
        <v>4385</v>
      </c>
      <c r="S705" s="98" t="s">
        <v>4398</v>
      </c>
      <c r="T705" s="98" t="s">
        <v>312</v>
      </c>
      <c r="U705" s="98" t="s">
        <v>332</v>
      </c>
      <c r="V705" s="98" t="s">
        <v>298</v>
      </c>
      <c r="W705" s="98" t="s">
        <v>299</v>
      </c>
      <c r="X705" s="98" t="s">
        <v>4399</v>
      </c>
      <c r="Y705" s="98" t="s">
        <v>4388</v>
      </c>
      <c r="Z705" s="101" t="s">
        <v>302</v>
      </c>
      <c r="AA705" s="102" t="n">
        <v>1051</v>
      </c>
      <c r="AB705" s="99" t="n">
        <v>2904</v>
      </c>
      <c r="AC705" s="99" t="n">
        <v>219</v>
      </c>
      <c r="AD705" s="99" t="n">
        <v>18317</v>
      </c>
      <c r="AE705" s="98" t="s">
        <v>283</v>
      </c>
      <c r="AF705" s="98" t="s">
        <v>283</v>
      </c>
      <c r="AG705" s="98" t="s">
        <v>283</v>
      </c>
      <c r="AH705" s="98" t="s">
        <v>283</v>
      </c>
      <c r="AI705" s="99" t="n">
        <v>0</v>
      </c>
      <c r="AJ705" s="99" t="n">
        <v>0</v>
      </c>
      <c r="AK705" s="99" t="n">
        <v>0</v>
      </c>
      <c r="AL705" s="99" t="n">
        <v>0</v>
      </c>
      <c r="AM705" s="99" t="n">
        <v>0</v>
      </c>
      <c r="AN705" s="98"/>
      <c r="AO705" s="98"/>
      <c r="AP705" s="98"/>
      <c r="AQ705" s="98"/>
      <c r="AR705" s="98"/>
    </row>
    <row r="706" customFormat="false" ht="15.75" hidden="false" customHeight="false" outlineLevel="0" collapsed="false">
      <c r="A706" s="93" t="s">
        <v>179</v>
      </c>
      <c r="B706" s="94" t="n">
        <v>2369</v>
      </c>
      <c r="C706" s="93" t="s">
        <v>4400</v>
      </c>
      <c r="D706" s="95" t="s">
        <v>281</v>
      </c>
      <c r="E706" s="93" t="s">
        <v>4401</v>
      </c>
      <c r="F706" s="93" t="s">
        <v>283</v>
      </c>
      <c r="G706" s="93" t="s">
        <v>452</v>
      </c>
      <c r="H706" s="93" t="s">
        <v>2664</v>
      </c>
      <c r="I706" s="93" t="s">
        <v>4143</v>
      </c>
      <c r="J706" s="93" t="s">
        <v>4144</v>
      </c>
      <c r="K706" s="93" t="s">
        <v>4145</v>
      </c>
      <c r="L706" s="93" t="s">
        <v>4146</v>
      </c>
      <c r="M706" s="93" t="s">
        <v>4147</v>
      </c>
      <c r="N706" s="93" t="s">
        <v>180</v>
      </c>
      <c r="O706" s="93" t="s">
        <v>4384</v>
      </c>
      <c r="P706" s="93" t="s">
        <v>329</v>
      </c>
      <c r="Q706" s="93" t="s">
        <v>4164</v>
      </c>
      <c r="R706" s="93" t="s">
        <v>4385</v>
      </c>
      <c r="S706" s="93" t="s">
        <v>4402</v>
      </c>
      <c r="T706" s="93" t="s">
        <v>312</v>
      </c>
      <c r="U706" s="93" t="s">
        <v>297</v>
      </c>
      <c r="V706" s="93" t="s">
        <v>298</v>
      </c>
      <c r="W706" s="93" t="s">
        <v>299</v>
      </c>
      <c r="X706" s="93" t="s">
        <v>4403</v>
      </c>
      <c r="Y706" s="93" t="s">
        <v>2196</v>
      </c>
      <c r="Z706" s="96" t="s">
        <v>302</v>
      </c>
      <c r="AA706" s="97" t="n">
        <v>1051</v>
      </c>
      <c r="AB706" s="94" t="n">
        <v>2904</v>
      </c>
      <c r="AC706" s="94" t="n">
        <v>219</v>
      </c>
      <c r="AD706" s="94" t="n">
        <v>18319</v>
      </c>
      <c r="AE706" s="93" t="s">
        <v>4404</v>
      </c>
      <c r="AF706" s="93" t="s">
        <v>4405</v>
      </c>
      <c r="AG706" s="93" t="s">
        <v>4406</v>
      </c>
      <c r="AH706" s="93" t="s">
        <v>4407</v>
      </c>
      <c r="AI706" s="94" t="n">
        <v>1</v>
      </c>
      <c r="AJ706" s="94" t="n">
        <v>1</v>
      </c>
      <c r="AK706" s="94" t="n">
        <v>1</v>
      </c>
      <c r="AL706" s="94" t="n">
        <v>1</v>
      </c>
      <c r="AM706" s="94" t="n">
        <v>1</v>
      </c>
      <c r="AN706" s="93"/>
      <c r="AO706" s="93"/>
      <c r="AP706" s="93"/>
      <c r="AQ706" s="93"/>
      <c r="AR706" s="93"/>
    </row>
    <row r="707" customFormat="false" ht="15.75" hidden="false" customHeight="false" outlineLevel="0" collapsed="false">
      <c r="A707" s="98" t="s">
        <v>179</v>
      </c>
      <c r="B707" s="98"/>
      <c r="C707" s="98"/>
      <c r="D707" s="98"/>
      <c r="E707" s="98"/>
      <c r="F707" s="98"/>
      <c r="G707" s="98" t="s">
        <v>452</v>
      </c>
      <c r="H707" s="98" t="s">
        <v>2664</v>
      </c>
      <c r="I707" s="98" t="s">
        <v>4143</v>
      </c>
      <c r="J707" s="98" t="s">
        <v>4144</v>
      </c>
      <c r="K707" s="98" t="s">
        <v>4145</v>
      </c>
      <c r="L707" s="98" t="s">
        <v>4146</v>
      </c>
      <c r="M707" s="98" t="s">
        <v>4147</v>
      </c>
      <c r="N707" s="98" t="s">
        <v>180</v>
      </c>
      <c r="O707" s="98" t="s">
        <v>4408</v>
      </c>
      <c r="P707" s="98" t="s">
        <v>329</v>
      </c>
      <c r="Q707" s="98" t="s">
        <v>4164</v>
      </c>
      <c r="R707" s="98" t="s">
        <v>4409</v>
      </c>
      <c r="S707" s="98" t="s">
        <v>4410</v>
      </c>
      <c r="T707" s="98" t="s">
        <v>376</v>
      </c>
      <c r="U707" s="98" t="s">
        <v>332</v>
      </c>
      <c r="V707" s="98" t="s">
        <v>599</v>
      </c>
      <c r="W707" s="98" t="s">
        <v>299</v>
      </c>
      <c r="X707" s="98" t="s">
        <v>4411</v>
      </c>
      <c r="Y707" s="98" t="s">
        <v>4412</v>
      </c>
      <c r="Z707" s="101" t="s">
        <v>302</v>
      </c>
      <c r="AA707" s="102" t="n">
        <v>1051</v>
      </c>
      <c r="AB707" s="99" t="n">
        <v>2904</v>
      </c>
      <c r="AC707" s="99" t="n">
        <v>220</v>
      </c>
      <c r="AD707" s="99" t="n">
        <v>7975</v>
      </c>
      <c r="AE707" s="98" t="s">
        <v>283</v>
      </c>
      <c r="AF707" s="98" t="s">
        <v>283</v>
      </c>
      <c r="AG707" s="98" t="s">
        <v>283</v>
      </c>
      <c r="AH707" s="98" t="s">
        <v>283</v>
      </c>
      <c r="AI707" s="99" t="n">
        <v>0</v>
      </c>
      <c r="AJ707" s="99" t="n">
        <v>0</v>
      </c>
      <c r="AK707" s="99" t="n">
        <v>0</v>
      </c>
      <c r="AL707" s="99" t="n">
        <v>0</v>
      </c>
      <c r="AM707" s="99" t="n">
        <v>0</v>
      </c>
      <c r="AN707" s="98" t="s">
        <v>283</v>
      </c>
      <c r="AO707" s="98" t="s">
        <v>283</v>
      </c>
      <c r="AP707" s="98" t="s">
        <v>283</v>
      </c>
      <c r="AQ707" s="98" t="s">
        <v>283</v>
      </c>
      <c r="AR707" s="99" t="n">
        <v>1470</v>
      </c>
    </row>
    <row r="708" customFormat="false" ht="15.75" hidden="false" customHeight="false" outlineLevel="0" collapsed="false">
      <c r="A708" s="93" t="s">
        <v>179</v>
      </c>
      <c r="B708" s="93"/>
      <c r="C708" s="93"/>
      <c r="D708" s="93"/>
      <c r="E708" s="93"/>
      <c r="F708" s="93"/>
      <c r="G708" s="93" t="s">
        <v>452</v>
      </c>
      <c r="H708" s="93" t="s">
        <v>2664</v>
      </c>
      <c r="I708" s="93" t="s">
        <v>4143</v>
      </c>
      <c r="J708" s="93" t="s">
        <v>4144</v>
      </c>
      <c r="K708" s="93" t="s">
        <v>4145</v>
      </c>
      <c r="L708" s="93" t="s">
        <v>4146</v>
      </c>
      <c r="M708" s="93" t="s">
        <v>4147</v>
      </c>
      <c r="N708" s="93" t="s">
        <v>180</v>
      </c>
      <c r="O708" s="93" t="s">
        <v>4408</v>
      </c>
      <c r="P708" s="93" t="s">
        <v>329</v>
      </c>
      <c r="Q708" s="93" t="s">
        <v>4164</v>
      </c>
      <c r="R708" s="93" t="s">
        <v>4409</v>
      </c>
      <c r="S708" s="93" t="s">
        <v>4413</v>
      </c>
      <c r="T708" s="93" t="s">
        <v>376</v>
      </c>
      <c r="U708" s="93" t="s">
        <v>332</v>
      </c>
      <c r="V708" s="93" t="s">
        <v>298</v>
      </c>
      <c r="W708" s="93" t="s">
        <v>299</v>
      </c>
      <c r="X708" s="93" t="s">
        <v>4414</v>
      </c>
      <c r="Y708" s="93" t="s">
        <v>4388</v>
      </c>
      <c r="Z708" s="96" t="s">
        <v>302</v>
      </c>
      <c r="AA708" s="97" t="n">
        <v>1051</v>
      </c>
      <c r="AB708" s="94" t="n">
        <v>2904</v>
      </c>
      <c r="AC708" s="94" t="n">
        <v>220</v>
      </c>
      <c r="AD708" s="94" t="n">
        <v>17020</v>
      </c>
      <c r="AE708" s="93" t="s">
        <v>283</v>
      </c>
      <c r="AF708" s="93" t="s">
        <v>283</v>
      </c>
      <c r="AG708" s="93" t="s">
        <v>283</v>
      </c>
      <c r="AH708" s="93" t="s">
        <v>283</v>
      </c>
      <c r="AI708" s="94" t="n">
        <v>0</v>
      </c>
      <c r="AJ708" s="94" t="n">
        <v>0</v>
      </c>
      <c r="AK708" s="94" t="n">
        <v>0</v>
      </c>
      <c r="AL708" s="94" t="n">
        <v>0</v>
      </c>
      <c r="AM708" s="94" t="n">
        <v>0</v>
      </c>
      <c r="AN708" s="93" t="s">
        <v>283</v>
      </c>
      <c r="AO708" s="93" t="s">
        <v>283</v>
      </c>
      <c r="AP708" s="93" t="s">
        <v>283</v>
      </c>
      <c r="AQ708" s="93" t="s">
        <v>283</v>
      </c>
      <c r="AR708" s="94" t="n">
        <v>1302</v>
      </c>
    </row>
    <row r="709" customFormat="false" ht="15.75" hidden="false" customHeight="false" outlineLevel="0" collapsed="false">
      <c r="A709" s="98" t="s">
        <v>179</v>
      </c>
      <c r="B709" s="99" t="n">
        <v>2370</v>
      </c>
      <c r="C709" s="98" t="s">
        <v>4415</v>
      </c>
      <c r="D709" s="100" t="s">
        <v>281</v>
      </c>
      <c r="E709" s="98" t="s">
        <v>4416</v>
      </c>
      <c r="F709" s="98" t="s">
        <v>4417</v>
      </c>
      <c r="G709" s="98" t="s">
        <v>452</v>
      </c>
      <c r="H709" s="98" t="s">
        <v>2664</v>
      </c>
      <c r="I709" s="98" t="s">
        <v>4143</v>
      </c>
      <c r="J709" s="98" t="s">
        <v>4144</v>
      </c>
      <c r="K709" s="98" t="s">
        <v>4145</v>
      </c>
      <c r="L709" s="98" t="s">
        <v>4146</v>
      </c>
      <c r="M709" s="98" t="s">
        <v>4147</v>
      </c>
      <c r="N709" s="98" t="s">
        <v>180</v>
      </c>
      <c r="O709" s="98" t="s">
        <v>4408</v>
      </c>
      <c r="P709" s="98" t="s">
        <v>329</v>
      </c>
      <c r="Q709" s="98" t="s">
        <v>4164</v>
      </c>
      <c r="R709" s="98" t="s">
        <v>4409</v>
      </c>
      <c r="S709" s="98" t="s">
        <v>4418</v>
      </c>
      <c r="T709" s="98" t="s">
        <v>312</v>
      </c>
      <c r="U709" s="98" t="s">
        <v>297</v>
      </c>
      <c r="V709" s="98" t="s">
        <v>298</v>
      </c>
      <c r="W709" s="98" t="s">
        <v>299</v>
      </c>
      <c r="X709" s="98" t="s">
        <v>4419</v>
      </c>
      <c r="Y709" s="98" t="s">
        <v>4420</v>
      </c>
      <c r="Z709" s="101" t="s">
        <v>302</v>
      </c>
      <c r="AA709" s="102" t="n">
        <v>1051</v>
      </c>
      <c r="AB709" s="99" t="n">
        <v>2904</v>
      </c>
      <c r="AC709" s="99" t="n">
        <v>220</v>
      </c>
      <c r="AD709" s="99" t="n">
        <v>18177</v>
      </c>
      <c r="AE709" s="98" t="s">
        <v>4421</v>
      </c>
      <c r="AF709" s="98" t="s">
        <v>4422</v>
      </c>
      <c r="AG709" s="98" t="s">
        <v>4423</v>
      </c>
      <c r="AH709" s="98" t="s">
        <v>4424</v>
      </c>
      <c r="AI709" s="99" t="n">
        <v>1</v>
      </c>
      <c r="AJ709" s="99" t="n">
        <v>1</v>
      </c>
      <c r="AK709" s="99" t="n">
        <v>1</v>
      </c>
      <c r="AL709" s="99" t="n">
        <v>1</v>
      </c>
      <c r="AM709" s="99" t="n">
        <v>1</v>
      </c>
      <c r="AN709" s="98" t="s">
        <v>4417</v>
      </c>
      <c r="AO709" s="98" t="s">
        <v>283</v>
      </c>
      <c r="AP709" s="98" t="s">
        <v>4425</v>
      </c>
      <c r="AQ709" s="98" t="s">
        <v>4426</v>
      </c>
      <c r="AR709" s="99" t="n">
        <v>1</v>
      </c>
    </row>
    <row r="710" customFormat="false" ht="15.75" hidden="false" customHeight="false" outlineLevel="0" collapsed="false">
      <c r="A710" s="93" t="s">
        <v>179</v>
      </c>
      <c r="B710" s="94" t="n">
        <v>2371</v>
      </c>
      <c r="C710" s="93" t="s">
        <v>4427</v>
      </c>
      <c r="D710" s="93" t="s">
        <v>1714</v>
      </c>
      <c r="E710" s="93" t="s">
        <v>1714</v>
      </c>
      <c r="F710" s="93" t="s">
        <v>283</v>
      </c>
      <c r="G710" s="93" t="s">
        <v>452</v>
      </c>
      <c r="H710" s="93" t="s">
        <v>2664</v>
      </c>
      <c r="I710" s="93" t="s">
        <v>4143</v>
      </c>
      <c r="J710" s="93" t="s">
        <v>4144</v>
      </c>
      <c r="K710" s="93" t="s">
        <v>4145</v>
      </c>
      <c r="L710" s="93" t="s">
        <v>4146</v>
      </c>
      <c r="M710" s="93" t="s">
        <v>4147</v>
      </c>
      <c r="N710" s="93" t="s">
        <v>180</v>
      </c>
      <c r="O710" s="93" t="s">
        <v>4428</v>
      </c>
      <c r="P710" s="93" t="s">
        <v>329</v>
      </c>
      <c r="Q710" s="93" t="s">
        <v>4429</v>
      </c>
      <c r="R710" s="93" t="s">
        <v>4430</v>
      </c>
      <c r="S710" s="93" t="s">
        <v>4431</v>
      </c>
      <c r="T710" s="93" t="s">
        <v>312</v>
      </c>
      <c r="U710" s="93" t="s">
        <v>297</v>
      </c>
      <c r="V710" s="93" t="s">
        <v>298</v>
      </c>
      <c r="W710" s="93" t="s">
        <v>299</v>
      </c>
      <c r="X710" s="93" t="s">
        <v>4432</v>
      </c>
      <c r="Y710" s="93" t="s">
        <v>4433</v>
      </c>
      <c r="Z710" s="96" t="s">
        <v>302</v>
      </c>
      <c r="AA710" s="97" t="n">
        <v>1051</v>
      </c>
      <c r="AB710" s="94" t="n">
        <v>2904</v>
      </c>
      <c r="AC710" s="94" t="n">
        <v>221</v>
      </c>
      <c r="AD710" s="94" t="n">
        <v>18173</v>
      </c>
      <c r="AE710" s="93" t="s">
        <v>4434</v>
      </c>
      <c r="AF710" s="93" t="s">
        <v>4435</v>
      </c>
      <c r="AG710" s="93" t="s">
        <v>4436</v>
      </c>
      <c r="AH710" s="93" t="s">
        <v>4437</v>
      </c>
      <c r="AI710" s="94" t="n">
        <v>4</v>
      </c>
      <c r="AJ710" s="94" t="n">
        <v>4</v>
      </c>
      <c r="AK710" s="94" t="n">
        <v>4</v>
      </c>
      <c r="AL710" s="94" t="n">
        <v>4</v>
      </c>
      <c r="AM710" s="94" t="n">
        <v>4</v>
      </c>
      <c r="AN710" s="93"/>
      <c r="AO710" s="93"/>
      <c r="AP710" s="93"/>
      <c r="AQ710" s="93"/>
      <c r="AR710" s="93"/>
    </row>
    <row r="711" customFormat="false" ht="15.75" hidden="false" customHeight="false" outlineLevel="0" collapsed="false">
      <c r="A711" s="98" t="s">
        <v>179</v>
      </c>
      <c r="B711" s="98"/>
      <c r="C711" s="98"/>
      <c r="D711" s="98"/>
      <c r="E711" s="98"/>
      <c r="F711" s="98"/>
      <c r="G711" s="98" t="s">
        <v>452</v>
      </c>
      <c r="H711" s="98" t="s">
        <v>2664</v>
      </c>
      <c r="I711" s="98" t="s">
        <v>4143</v>
      </c>
      <c r="J711" s="98" t="s">
        <v>4144</v>
      </c>
      <c r="K711" s="98" t="s">
        <v>4145</v>
      </c>
      <c r="L711" s="98" t="s">
        <v>4146</v>
      </c>
      <c r="M711" s="98" t="s">
        <v>4147</v>
      </c>
      <c r="N711" s="98" t="s">
        <v>180</v>
      </c>
      <c r="O711" s="98" t="s">
        <v>4428</v>
      </c>
      <c r="P711" s="98" t="s">
        <v>329</v>
      </c>
      <c r="Q711" s="98" t="s">
        <v>4429</v>
      </c>
      <c r="R711" s="98" t="s">
        <v>4430</v>
      </c>
      <c r="S711" s="98" t="s">
        <v>4438</v>
      </c>
      <c r="T711" s="98" t="s">
        <v>312</v>
      </c>
      <c r="U711" s="98" t="s">
        <v>332</v>
      </c>
      <c r="V711" s="98" t="s">
        <v>298</v>
      </c>
      <c r="W711" s="98" t="s">
        <v>299</v>
      </c>
      <c r="X711" s="98" t="s">
        <v>4439</v>
      </c>
      <c r="Y711" s="98" t="s">
        <v>4394</v>
      </c>
      <c r="Z711" s="101" t="s">
        <v>302</v>
      </c>
      <c r="AA711" s="102" t="n">
        <v>1051</v>
      </c>
      <c r="AB711" s="99" t="n">
        <v>2904</v>
      </c>
      <c r="AC711" s="99" t="n">
        <v>221</v>
      </c>
      <c r="AD711" s="99" t="n">
        <v>18320</v>
      </c>
      <c r="AE711" s="98" t="s">
        <v>283</v>
      </c>
      <c r="AF711" s="98" t="s">
        <v>283</v>
      </c>
      <c r="AG711" s="98" t="s">
        <v>283</v>
      </c>
      <c r="AH711" s="98" t="s">
        <v>283</v>
      </c>
      <c r="AI711" s="99" t="n">
        <v>0</v>
      </c>
      <c r="AJ711" s="99" t="n">
        <v>0</v>
      </c>
      <c r="AK711" s="99" t="n">
        <v>0</v>
      </c>
      <c r="AL711" s="99" t="n">
        <v>0</v>
      </c>
      <c r="AM711" s="99" t="n">
        <v>0</v>
      </c>
      <c r="AN711" s="98"/>
      <c r="AO711" s="98"/>
      <c r="AP711" s="98"/>
      <c r="AQ711" s="98"/>
      <c r="AR711" s="98"/>
    </row>
    <row r="712" customFormat="false" ht="15.75" hidden="false" customHeight="false" outlineLevel="0" collapsed="false">
      <c r="A712" s="93" t="s">
        <v>179</v>
      </c>
      <c r="B712" s="94" t="n">
        <v>3184</v>
      </c>
      <c r="C712" s="93" t="s">
        <v>4440</v>
      </c>
      <c r="D712" s="93" t="s">
        <v>1534</v>
      </c>
      <c r="E712" s="93" t="s">
        <v>1534</v>
      </c>
      <c r="F712" s="93" t="s">
        <v>283</v>
      </c>
      <c r="G712" s="93" t="s">
        <v>452</v>
      </c>
      <c r="H712" s="93" t="s">
        <v>2664</v>
      </c>
      <c r="I712" s="93" t="s">
        <v>4143</v>
      </c>
      <c r="J712" s="93" t="s">
        <v>4144</v>
      </c>
      <c r="K712" s="93" t="s">
        <v>4145</v>
      </c>
      <c r="L712" s="93" t="s">
        <v>4146</v>
      </c>
      <c r="M712" s="93" t="s">
        <v>4147</v>
      </c>
      <c r="N712" s="93" t="s">
        <v>180</v>
      </c>
      <c r="O712" s="93" t="s">
        <v>4441</v>
      </c>
      <c r="P712" s="93" t="s">
        <v>292</v>
      </c>
      <c r="Q712" s="93" t="s">
        <v>4442</v>
      </c>
      <c r="R712" s="93" t="s">
        <v>4443</v>
      </c>
      <c r="S712" s="93" t="s">
        <v>4444</v>
      </c>
      <c r="T712" s="93" t="s">
        <v>1289</v>
      </c>
      <c r="U712" s="93" t="s">
        <v>297</v>
      </c>
      <c r="V712" s="93" t="s">
        <v>298</v>
      </c>
      <c r="W712" s="93" t="s">
        <v>386</v>
      </c>
      <c r="X712" s="93" t="s">
        <v>4445</v>
      </c>
      <c r="Y712" s="93" t="s">
        <v>4446</v>
      </c>
      <c r="Z712" s="96" t="s">
        <v>302</v>
      </c>
      <c r="AA712" s="97" t="n">
        <v>1051</v>
      </c>
      <c r="AB712" s="94" t="n">
        <v>2904</v>
      </c>
      <c r="AC712" s="94" t="n">
        <v>222</v>
      </c>
      <c r="AD712" s="94" t="n">
        <v>18321</v>
      </c>
      <c r="AE712" s="93" t="s">
        <v>1534</v>
      </c>
      <c r="AF712" s="93" t="s">
        <v>1534</v>
      </c>
      <c r="AG712" s="93" t="s">
        <v>1534</v>
      </c>
      <c r="AH712" s="93" t="s">
        <v>1534</v>
      </c>
      <c r="AI712" s="94" t="n">
        <v>50</v>
      </c>
      <c r="AJ712" s="94" t="n">
        <v>80</v>
      </c>
      <c r="AK712" s="94" t="n">
        <v>100</v>
      </c>
      <c r="AL712" s="94" t="n">
        <v>0</v>
      </c>
      <c r="AM712" s="94" t="n">
        <v>100</v>
      </c>
      <c r="AN712" s="93"/>
      <c r="AO712" s="93"/>
      <c r="AP712" s="93"/>
      <c r="AQ712" s="93"/>
      <c r="AR712" s="93"/>
    </row>
    <row r="713" customFormat="false" ht="15.75" hidden="false" customHeight="false" outlineLevel="0" collapsed="false">
      <c r="A713" s="98" t="s">
        <v>179</v>
      </c>
      <c r="B713" s="99" t="n">
        <v>2183</v>
      </c>
      <c r="C713" s="98" t="s">
        <v>4447</v>
      </c>
      <c r="D713" s="100" t="s">
        <v>281</v>
      </c>
      <c r="E713" s="98" t="s">
        <v>1522</v>
      </c>
      <c r="F713" s="98" t="s">
        <v>283</v>
      </c>
      <c r="G713" s="98" t="s">
        <v>452</v>
      </c>
      <c r="H713" s="98" t="s">
        <v>2664</v>
      </c>
      <c r="I713" s="98" t="s">
        <v>4143</v>
      </c>
      <c r="J713" s="98" t="s">
        <v>4144</v>
      </c>
      <c r="K713" s="98" t="s">
        <v>4145</v>
      </c>
      <c r="L713" s="98" t="s">
        <v>4146</v>
      </c>
      <c r="M713" s="98" t="s">
        <v>4147</v>
      </c>
      <c r="N713" s="98" t="s">
        <v>180</v>
      </c>
      <c r="O713" s="98" t="s">
        <v>4448</v>
      </c>
      <c r="P713" s="98" t="s">
        <v>329</v>
      </c>
      <c r="Q713" s="98" t="s">
        <v>4449</v>
      </c>
      <c r="R713" s="98" t="s">
        <v>4450</v>
      </c>
      <c r="S713" s="98" t="s">
        <v>4451</v>
      </c>
      <c r="T713" s="98" t="s">
        <v>376</v>
      </c>
      <c r="U713" s="98" t="s">
        <v>297</v>
      </c>
      <c r="V713" s="98" t="s">
        <v>599</v>
      </c>
      <c r="W713" s="98" t="s">
        <v>299</v>
      </c>
      <c r="X713" s="98" t="s">
        <v>4452</v>
      </c>
      <c r="Y713" s="98" t="s">
        <v>4453</v>
      </c>
      <c r="Z713" s="101" t="s">
        <v>302</v>
      </c>
      <c r="AA713" s="102" t="n">
        <v>1051</v>
      </c>
      <c r="AB713" s="99" t="n">
        <v>2904</v>
      </c>
      <c r="AC713" s="99" t="n">
        <v>223</v>
      </c>
      <c r="AD713" s="99" t="n">
        <v>7987</v>
      </c>
      <c r="AE713" s="98" t="s">
        <v>1534</v>
      </c>
      <c r="AF713" s="98" t="s">
        <v>1534</v>
      </c>
      <c r="AG713" s="98" t="s">
        <v>1534</v>
      </c>
      <c r="AH713" s="98" t="s">
        <v>1534</v>
      </c>
      <c r="AI713" s="99" t="n">
        <v>10</v>
      </c>
      <c r="AJ713" s="99" t="n">
        <v>10</v>
      </c>
      <c r="AK713" s="99" t="n">
        <v>10</v>
      </c>
      <c r="AL713" s="99" t="n">
        <v>10</v>
      </c>
      <c r="AM713" s="99" t="n">
        <v>40</v>
      </c>
      <c r="AN713" s="98" t="s">
        <v>283</v>
      </c>
      <c r="AO713" s="98" t="s">
        <v>283</v>
      </c>
      <c r="AP713" s="98" t="s">
        <v>283</v>
      </c>
      <c r="AQ713" s="98" t="s">
        <v>283</v>
      </c>
      <c r="AR713" s="99" t="n">
        <v>13</v>
      </c>
    </row>
    <row r="714" customFormat="false" ht="15.75" hidden="false" customHeight="false" outlineLevel="0" collapsed="false">
      <c r="A714" s="93" t="s">
        <v>179</v>
      </c>
      <c r="B714" s="94" t="n">
        <v>2320</v>
      </c>
      <c r="C714" s="93" t="s">
        <v>4454</v>
      </c>
      <c r="D714" s="95" t="s">
        <v>281</v>
      </c>
      <c r="E714" s="93" t="s">
        <v>1936</v>
      </c>
      <c r="F714" s="93" t="s">
        <v>1117</v>
      </c>
      <c r="G714" s="93" t="s">
        <v>452</v>
      </c>
      <c r="H714" s="93" t="s">
        <v>2664</v>
      </c>
      <c r="I714" s="93" t="s">
        <v>4143</v>
      </c>
      <c r="J714" s="93" t="s">
        <v>4144</v>
      </c>
      <c r="K714" s="93" t="s">
        <v>4145</v>
      </c>
      <c r="L714" s="93" t="s">
        <v>4146</v>
      </c>
      <c r="M714" s="93" t="s">
        <v>4147</v>
      </c>
      <c r="N714" s="93" t="s">
        <v>180</v>
      </c>
      <c r="O714" s="93" t="s">
        <v>4448</v>
      </c>
      <c r="P714" s="93" t="s">
        <v>329</v>
      </c>
      <c r="Q714" s="93" t="s">
        <v>4449</v>
      </c>
      <c r="R714" s="93" t="s">
        <v>4450</v>
      </c>
      <c r="S714" s="93" t="s">
        <v>4455</v>
      </c>
      <c r="T714" s="93" t="s">
        <v>376</v>
      </c>
      <c r="U714" s="93" t="s">
        <v>297</v>
      </c>
      <c r="V714" s="93" t="s">
        <v>298</v>
      </c>
      <c r="W714" s="93" t="s">
        <v>299</v>
      </c>
      <c r="X714" s="93" t="s">
        <v>4456</v>
      </c>
      <c r="Y714" s="93" t="s">
        <v>4457</v>
      </c>
      <c r="Z714" s="96" t="s">
        <v>302</v>
      </c>
      <c r="AA714" s="97" t="n">
        <v>1051</v>
      </c>
      <c r="AB714" s="94" t="n">
        <v>2904</v>
      </c>
      <c r="AC714" s="94" t="n">
        <v>223</v>
      </c>
      <c r="AD714" s="94" t="n">
        <v>18340</v>
      </c>
      <c r="AE714" s="93" t="s">
        <v>1534</v>
      </c>
      <c r="AF714" s="93" t="s">
        <v>1534</v>
      </c>
      <c r="AG714" s="93" t="s">
        <v>1534</v>
      </c>
      <c r="AH714" s="93" t="s">
        <v>1534</v>
      </c>
      <c r="AI714" s="94" t="n">
        <v>336</v>
      </c>
      <c r="AJ714" s="94" t="n">
        <v>336</v>
      </c>
      <c r="AK714" s="94" t="n">
        <v>336</v>
      </c>
      <c r="AL714" s="94" t="n">
        <v>336</v>
      </c>
      <c r="AM714" s="94" t="n">
        <v>1344</v>
      </c>
      <c r="AN714" s="93" t="s">
        <v>1117</v>
      </c>
      <c r="AO714" s="93" t="s">
        <v>283</v>
      </c>
      <c r="AP714" s="93" t="s">
        <v>1673</v>
      </c>
      <c r="AQ714" s="93" t="s">
        <v>2145</v>
      </c>
      <c r="AR714" s="94" t="n">
        <v>6068</v>
      </c>
    </row>
    <row r="715" customFormat="false" ht="15.75" hidden="false" customHeight="false" outlineLevel="0" collapsed="false">
      <c r="A715" s="98" t="s">
        <v>183</v>
      </c>
      <c r="B715" s="98"/>
      <c r="C715" s="98"/>
      <c r="D715" s="98"/>
      <c r="E715" s="98"/>
      <c r="F715" s="98"/>
      <c r="G715" s="98" t="s">
        <v>1621</v>
      </c>
      <c r="H715" s="98" t="s">
        <v>1622</v>
      </c>
      <c r="I715" s="98" t="s">
        <v>4458</v>
      </c>
      <c r="J715" s="98" t="s">
        <v>4459</v>
      </c>
      <c r="K715" s="98" t="s">
        <v>4460</v>
      </c>
      <c r="L715" s="98" t="s">
        <v>4461</v>
      </c>
      <c r="M715" s="98" t="s">
        <v>4462</v>
      </c>
      <c r="N715" s="98" t="s">
        <v>184</v>
      </c>
      <c r="O715" s="98" t="s">
        <v>4463</v>
      </c>
      <c r="P715" s="98" t="s">
        <v>292</v>
      </c>
      <c r="Q715" s="98" t="s">
        <v>4464</v>
      </c>
      <c r="R715" s="98" t="s">
        <v>4465</v>
      </c>
      <c r="S715" s="98" t="s">
        <v>4466</v>
      </c>
      <c r="T715" s="98" t="s">
        <v>376</v>
      </c>
      <c r="U715" s="98" t="s">
        <v>332</v>
      </c>
      <c r="V715" s="98" t="s">
        <v>298</v>
      </c>
      <c r="W715" s="98" t="s">
        <v>299</v>
      </c>
      <c r="X715" s="98" t="s">
        <v>4467</v>
      </c>
      <c r="Y715" s="98" t="s">
        <v>4468</v>
      </c>
      <c r="Z715" s="101" t="s">
        <v>302</v>
      </c>
      <c r="AA715" s="102" t="n">
        <v>1052</v>
      </c>
      <c r="AB715" s="99" t="n">
        <v>2902</v>
      </c>
      <c r="AC715" s="99" t="n">
        <v>224</v>
      </c>
      <c r="AD715" s="99" t="n">
        <v>7498</v>
      </c>
      <c r="AE715" s="98" t="s">
        <v>283</v>
      </c>
      <c r="AF715" s="98" t="s">
        <v>283</v>
      </c>
      <c r="AG715" s="98" t="s">
        <v>283</v>
      </c>
      <c r="AH715" s="98" t="s">
        <v>283</v>
      </c>
      <c r="AI715" s="99" t="n">
        <v>0</v>
      </c>
      <c r="AJ715" s="99" t="n">
        <v>0</v>
      </c>
      <c r="AK715" s="99" t="n">
        <v>0</v>
      </c>
      <c r="AL715" s="99" t="n">
        <v>0</v>
      </c>
      <c r="AM715" s="99" t="n">
        <v>0</v>
      </c>
      <c r="AN715" s="98"/>
      <c r="AO715" s="98"/>
      <c r="AP715" s="98"/>
      <c r="AQ715" s="98"/>
      <c r="AR715" s="98"/>
    </row>
    <row r="716" customFormat="false" ht="15.75" hidden="false" customHeight="false" outlineLevel="0" collapsed="false">
      <c r="A716" s="93" t="s">
        <v>183</v>
      </c>
      <c r="B716" s="93"/>
      <c r="C716" s="93"/>
      <c r="D716" s="93"/>
      <c r="E716" s="93"/>
      <c r="F716" s="93"/>
      <c r="G716" s="93" t="s">
        <v>1621</v>
      </c>
      <c r="H716" s="93" t="s">
        <v>1622</v>
      </c>
      <c r="I716" s="93" t="s">
        <v>4458</v>
      </c>
      <c r="J716" s="93" t="s">
        <v>4459</v>
      </c>
      <c r="K716" s="93" t="s">
        <v>4460</v>
      </c>
      <c r="L716" s="93" t="s">
        <v>4461</v>
      </c>
      <c r="M716" s="93" t="s">
        <v>4462</v>
      </c>
      <c r="N716" s="93" t="s">
        <v>184</v>
      </c>
      <c r="O716" s="93" t="s">
        <v>4463</v>
      </c>
      <c r="P716" s="93" t="s">
        <v>292</v>
      </c>
      <c r="Q716" s="93" t="s">
        <v>4464</v>
      </c>
      <c r="R716" s="93" t="s">
        <v>4465</v>
      </c>
      <c r="S716" s="93" t="s">
        <v>4469</v>
      </c>
      <c r="T716" s="93" t="s">
        <v>376</v>
      </c>
      <c r="U716" s="93" t="s">
        <v>332</v>
      </c>
      <c r="V716" s="93" t="s">
        <v>298</v>
      </c>
      <c r="W716" s="93" t="s">
        <v>299</v>
      </c>
      <c r="X716" s="93" t="s">
        <v>4470</v>
      </c>
      <c r="Y716" s="93" t="s">
        <v>4471</v>
      </c>
      <c r="Z716" s="96" t="s">
        <v>302</v>
      </c>
      <c r="AA716" s="97" t="n">
        <v>1052</v>
      </c>
      <c r="AB716" s="94" t="n">
        <v>2902</v>
      </c>
      <c r="AC716" s="94" t="n">
        <v>224</v>
      </c>
      <c r="AD716" s="94" t="n">
        <v>9157</v>
      </c>
      <c r="AE716" s="93" t="s">
        <v>283</v>
      </c>
      <c r="AF716" s="93" t="s">
        <v>283</v>
      </c>
      <c r="AG716" s="93" t="s">
        <v>283</v>
      </c>
      <c r="AH716" s="93" t="s">
        <v>283</v>
      </c>
      <c r="AI716" s="94" t="n">
        <v>0</v>
      </c>
      <c r="AJ716" s="94" t="n">
        <v>0</v>
      </c>
      <c r="AK716" s="94" t="n">
        <v>0</v>
      </c>
      <c r="AL716" s="94" t="n">
        <v>0</v>
      </c>
      <c r="AM716" s="94" t="n">
        <v>0</v>
      </c>
      <c r="AN716" s="93"/>
      <c r="AO716" s="93"/>
      <c r="AP716" s="93"/>
      <c r="AQ716" s="93"/>
      <c r="AR716" s="93"/>
    </row>
    <row r="717" customFormat="false" ht="15.75" hidden="false" customHeight="false" outlineLevel="0" collapsed="false">
      <c r="A717" s="98" t="s">
        <v>183</v>
      </c>
      <c r="B717" s="99" t="n">
        <v>2362</v>
      </c>
      <c r="C717" s="98" t="s">
        <v>4472</v>
      </c>
      <c r="D717" s="100" t="s">
        <v>281</v>
      </c>
      <c r="E717" s="98" t="s">
        <v>1516</v>
      </c>
      <c r="F717" s="98" t="s">
        <v>283</v>
      </c>
      <c r="G717" s="98" t="s">
        <v>1621</v>
      </c>
      <c r="H717" s="98" t="s">
        <v>1622</v>
      </c>
      <c r="I717" s="98" t="s">
        <v>4458</v>
      </c>
      <c r="J717" s="98" t="s">
        <v>4459</v>
      </c>
      <c r="K717" s="98" t="s">
        <v>4460</v>
      </c>
      <c r="L717" s="98" t="s">
        <v>4461</v>
      </c>
      <c r="M717" s="98" t="s">
        <v>4462</v>
      </c>
      <c r="N717" s="98" t="s">
        <v>184</v>
      </c>
      <c r="O717" s="98" t="s">
        <v>4463</v>
      </c>
      <c r="P717" s="98" t="s">
        <v>292</v>
      </c>
      <c r="Q717" s="98" t="s">
        <v>4464</v>
      </c>
      <c r="R717" s="98" t="s">
        <v>4465</v>
      </c>
      <c r="S717" s="98" t="s">
        <v>4473</v>
      </c>
      <c r="T717" s="98" t="s">
        <v>312</v>
      </c>
      <c r="U717" s="98" t="s">
        <v>297</v>
      </c>
      <c r="V717" s="98" t="s">
        <v>298</v>
      </c>
      <c r="W717" s="98" t="s">
        <v>299</v>
      </c>
      <c r="X717" s="98" t="s">
        <v>4474</v>
      </c>
      <c r="Y717" s="98" t="s">
        <v>3367</v>
      </c>
      <c r="Z717" s="101" t="s">
        <v>302</v>
      </c>
      <c r="AA717" s="102" t="n">
        <v>1052</v>
      </c>
      <c r="AB717" s="99" t="n">
        <v>2902</v>
      </c>
      <c r="AC717" s="99" t="n">
        <v>224</v>
      </c>
      <c r="AD717" s="99" t="n">
        <v>18143</v>
      </c>
      <c r="AE717" s="98" t="s">
        <v>1516</v>
      </c>
      <c r="AF717" s="98" t="s">
        <v>4475</v>
      </c>
      <c r="AG717" s="98" t="s">
        <v>4476</v>
      </c>
      <c r="AH717" s="98" t="s">
        <v>4477</v>
      </c>
      <c r="AI717" s="99" t="n">
        <v>1</v>
      </c>
      <c r="AJ717" s="99" t="n">
        <v>1</v>
      </c>
      <c r="AK717" s="99" t="n">
        <v>1</v>
      </c>
      <c r="AL717" s="99" t="n">
        <v>1</v>
      </c>
      <c r="AM717" s="99" t="n">
        <v>4</v>
      </c>
      <c r="AN717" s="98"/>
      <c r="AO717" s="98"/>
      <c r="AP717" s="98"/>
      <c r="AQ717" s="98"/>
      <c r="AR717" s="98"/>
    </row>
    <row r="718" customFormat="false" ht="15.75" hidden="false" customHeight="false" outlineLevel="0" collapsed="false">
      <c r="A718" s="93" t="s">
        <v>132</v>
      </c>
      <c r="B718" s="94" t="n">
        <v>2364</v>
      </c>
      <c r="C718" s="93" t="s">
        <v>4478</v>
      </c>
      <c r="D718" s="95" t="s">
        <v>281</v>
      </c>
      <c r="E718" s="93" t="s">
        <v>3885</v>
      </c>
      <c r="F718" s="93" t="s">
        <v>4479</v>
      </c>
      <c r="G718" s="93" t="s">
        <v>1621</v>
      </c>
      <c r="H718" s="93" t="s">
        <v>1622</v>
      </c>
      <c r="I718" s="93" t="s">
        <v>4458</v>
      </c>
      <c r="J718" s="93" t="s">
        <v>4459</v>
      </c>
      <c r="K718" s="93" t="s">
        <v>4460</v>
      </c>
      <c r="L718" s="93" t="s">
        <v>4461</v>
      </c>
      <c r="M718" s="93" t="s">
        <v>4462</v>
      </c>
      <c r="N718" s="93" t="s">
        <v>133</v>
      </c>
      <c r="O718" s="93" t="s">
        <v>4480</v>
      </c>
      <c r="P718" s="93" t="s">
        <v>329</v>
      </c>
      <c r="Q718" s="93" t="s">
        <v>4481</v>
      </c>
      <c r="R718" s="93" t="s">
        <v>4482</v>
      </c>
      <c r="S718" s="93" t="s">
        <v>4483</v>
      </c>
      <c r="T718" s="93" t="s">
        <v>376</v>
      </c>
      <c r="U718" s="93" t="s">
        <v>297</v>
      </c>
      <c r="V718" s="93" t="s">
        <v>298</v>
      </c>
      <c r="W718" s="93" t="s">
        <v>299</v>
      </c>
      <c r="X718" s="93" t="s">
        <v>4484</v>
      </c>
      <c r="Y718" s="93" t="s">
        <v>4485</v>
      </c>
      <c r="Z718" s="96" t="s">
        <v>302</v>
      </c>
      <c r="AA718" s="97" t="n">
        <v>1052</v>
      </c>
      <c r="AB718" s="94" t="n">
        <v>2903</v>
      </c>
      <c r="AC718" s="94" t="n">
        <v>225</v>
      </c>
      <c r="AD718" s="94" t="n">
        <v>7495</v>
      </c>
      <c r="AE718" s="93" t="s">
        <v>510</v>
      </c>
      <c r="AF718" s="93" t="s">
        <v>510</v>
      </c>
      <c r="AG718" s="93" t="s">
        <v>510</v>
      </c>
      <c r="AH718" s="93" t="s">
        <v>510</v>
      </c>
      <c r="AI718" s="94" t="n">
        <v>1500</v>
      </c>
      <c r="AJ718" s="94" t="n">
        <v>1500</v>
      </c>
      <c r="AK718" s="94" t="n">
        <v>1500</v>
      </c>
      <c r="AL718" s="94" t="n">
        <v>1500</v>
      </c>
      <c r="AM718" s="94" t="n">
        <v>6000</v>
      </c>
      <c r="AN718" s="93" t="s">
        <v>4479</v>
      </c>
      <c r="AO718" s="93" t="s">
        <v>283</v>
      </c>
      <c r="AP718" s="93" t="s">
        <v>4486</v>
      </c>
      <c r="AQ718" s="93" t="s">
        <v>4487</v>
      </c>
      <c r="AR718" s="94" t="n">
        <v>0</v>
      </c>
    </row>
    <row r="719" customFormat="false" ht="15.75" hidden="false" customHeight="false" outlineLevel="0" collapsed="false">
      <c r="A719" s="98" t="s">
        <v>201</v>
      </c>
      <c r="B719" s="99" t="n">
        <v>2375</v>
      </c>
      <c r="C719" s="98" t="s">
        <v>4488</v>
      </c>
      <c r="D719" s="100" t="s">
        <v>281</v>
      </c>
      <c r="E719" s="98" t="s">
        <v>4489</v>
      </c>
      <c r="F719" s="98" t="s">
        <v>4490</v>
      </c>
      <c r="G719" s="98" t="s">
        <v>1621</v>
      </c>
      <c r="H719" s="98" t="s">
        <v>1622</v>
      </c>
      <c r="I719" s="98" t="s">
        <v>4458</v>
      </c>
      <c r="J719" s="98" t="s">
        <v>4459</v>
      </c>
      <c r="K719" s="98" t="s">
        <v>4460</v>
      </c>
      <c r="L719" s="98" t="s">
        <v>4461</v>
      </c>
      <c r="M719" s="98" t="s">
        <v>4462</v>
      </c>
      <c r="N719" s="98" t="s">
        <v>202</v>
      </c>
      <c r="O719" s="98" t="s">
        <v>4491</v>
      </c>
      <c r="P719" s="98" t="s">
        <v>329</v>
      </c>
      <c r="Q719" s="98" t="s">
        <v>4492</v>
      </c>
      <c r="R719" s="98" t="s">
        <v>4493</v>
      </c>
      <c r="S719" s="98" t="s">
        <v>4494</v>
      </c>
      <c r="T719" s="98" t="s">
        <v>476</v>
      </c>
      <c r="U719" s="98" t="s">
        <v>297</v>
      </c>
      <c r="V719" s="98" t="s">
        <v>298</v>
      </c>
      <c r="W719" s="98" t="s">
        <v>299</v>
      </c>
      <c r="X719" s="98" t="s">
        <v>4495</v>
      </c>
      <c r="Y719" s="98" t="s">
        <v>4496</v>
      </c>
      <c r="Z719" s="101" t="s">
        <v>302</v>
      </c>
      <c r="AA719" s="102" t="n">
        <v>1052</v>
      </c>
      <c r="AB719" s="99" t="n">
        <v>3000</v>
      </c>
      <c r="AC719" s="99" t="n">
        <v>226</v>
      </c>
      <c r="AD719" s="99" t="n">
        <v>18731</v>
      </c>
      <c r="AE719" s="98" t="s">
        <v>2285</v>
      </c>
      <c r="AF719" s="98" t="s">
        <v>2285</v>
      </c>
      <c r="AG719" s="98" t="s">
        <v>4497</v>
      </c>
      <c r="AH719" s="98" t="s">
        <v>737</v>
      </c>
      <c r="AI719" s="99" t="n">
        <v>7500</v>
      </c>
      <c r="AJ719" s="99" t="n">
        <v>9000</v>
      </c>
      <c r="AK719" s="99" t="n">
        <v>10000</v>
      </c>
      <c r="AL719" s="99" t="n">
        <v>10000</v>
      </c>
      <c r="AM719" s="99" t="n">
        <v>10000</v>
      </c>
      <c r="AN719" s="98" t="s">
        <v>4490</v>
      </c>
      <c r="AO719" s="98" t="s">
        <v>283</v>
      </c>
      <c r="AP719" s="98" t="s">
        <v>4490</v>
      </c>
      <c r="AQ719" s="98" t="s">
        <v>283</v>
      </c>
      <c r="AR719" s="99" t="n">
        <v>3581</v>
      </c>
    </row>
    <row r="720" customFormat="false" ht="15.75" hidden="false" customHeight="false" outlineLevel="0" collapsed="false">
      <c r="A720" s="93" t="s">
        <v>201</v>
      </c>
      <c r="B720" s="94" t="n">
        <v>2197</v>
      </c>
      <c r="C720" s="93" t="s">
        <v>4498</v>
      </c>
      <c r="D720" s="95" t="s">
        <v>281</v>
      </c>
      <c r="E720" s="93" t="s">
        <v>4499</v>
      </c>
      <c r="F720" s="93" t="s">
        <v>4500</v>
      </c>
      <c r="G720" s="93" t="s">
        <v>1621</v>
      </c>
      <c r="H720" s="93" t="s">
        <v>1622</v>
      </c>
      <c r="I720" s="93" t="s">
        <v>4458</v>
      </c>
      <c r="J720" s="93" t="s">
        <v>4459</v>
      </c>
      <c r="K720" s="93" t="s">
        <v>4460</v>
      </c>
      <c r="L720" s="93" t="s">
        <v>4461</v>
      </c>
      <c r="M720" s="93" t="s">
        <v>4462</v>
      </c>
      <c r="N720" s="93" t="s">
        <v>202</v>
      </c>
      <c r="O720" s="93" t="s">
        <v>4491</v>
      </c>
      <c r="P720" s="93" t="s">
        <v>329</v>
      </c>
      <c r="Q720" s="93" t="s">
        <v>4492</v>
      </c>
      <c r="R720" s="93" t="s">
        <v>4493</v>
      </c>
      <c r="S720" s="93" t="s">
        <v>4501</v>
      </c>
      <c r="T720" s="93" t="s">
        <v>476</v>
      </c>
      <c r="U720" s="93" t="s">
        <v>297</v>
      </c>
      <c r="V720" s="93" t="s">
        <v>298</v>
      </c>
      <c r="W720" s="93" t="s">
        <v>299</v>
      </c>
      <c r="X720" s="93" t="s">
        <v>4502</v>
      </c>
      <c r="Y720" s="93" t="s">
        <v>4503</v>
      </c>
      <c r="Z720" s="96" t="s">
        <v>302</v>
      </c>
      <c r="AA720" s="97" t="n">
        <v>1052</v>
      </c>
      <c r="AB720" s="94" t="n">
        <v>3000</v>
      </c>
      <c r="AC720" s="94" t="n">
        <v>226</v>
      </c>
      <c r="AD720" s="94" t="n">
        <v>19182</v>
      </c>
      <c r="AE720" s="93" t="s">
        <v>4504</v>
      </c>
      <c r="AF720" s="93" t="s">
        <v>4505</v>
      </c>
      <c r="AG720" s="93" t="s">
        <v>4505</v>
      </c>
      <c r="AH720" s="93" t="s">
        <v>4505</v>
      </c>
      <c r="AI720" s="94" t="n">
        <v>7500</v>
      </c>
      <c r="AJ720" s="94" t="n">
        <v>9000</v>
      </c>
      <c r="AK720" s="94" t="n">
        <v>10000</v>
      </c>
      <c r="AL720" s="94" t="n">
        <v>10000</v>
      </c>
      <c r="AM720" s="94" t="n">
        <v>10000</v>
      </c>
      <c r="AN720" s="93" t="s">
        <v>283</v>
      </c>
      <c r="AO720" s="93" t="s">
        <v>283</v>
      </c>
      <c r="AP720" s="93" t="s">
        <v>283</v>
      </c>
      <c r="AQ720" s="93" t="s">
        <v>283</v>
      </c>
      <c r="AR720" s="94" t="n">
        <v>3583</v>
      </c>
    </row>
    <row r="721" customFormat="false" ht="15.75" hidden="false" customHeight="false" outlineLevel="0" collapsed="false">
      <c r="A721" s="98" t="s">
        <v>201</v>
      </c>
      <c r="B721" s="99" t="n">
        <v>3327</v>
      </c>
      <c r="C721" s="98" t="s">
        <v>4506</v>
      </c>
      <c r="D721" s="98" t="s">
        <v>2145</v>
      </c>
      <c r="E721" s="98" t="s">
        <v>2145</v>
      </c>
      <c r="F721" s="98" t="s">
        <v>283</v>
      </c>
      <c r="G721" s="98" t="s">
        <v>1621</v>
      </c>
      <c r="H721" s="98" t="s">
        <v>1622</v>
      </c>
      <c r="I721" s="98" t="s">
        <v>4458</v>
      </c>
      <c r="J721" s="98" t="s">
        <v>4459</v>
      </c>
      <c r="K721" s="98" t="s">
        <v>4460</v>
      </c>
      <c r="L721" s="98" t="s">
        <v>4461</v>
      </c>
      <c r="M721" s="98" t="s">
        <v>4462</v>
      </c>
      <c r="N721" s="98" t="s">
        <v>202</v>
      </c>
      <c r="O721" s="98" t="s">
        <v>4491</v>
      </c>
      <c r="P721" s="98" t="s">
        <v>329</v>
      </c>
      <c r="Q721" s="98" t="s">
        <v>4492</v>
      </c>
      <c r="R721" s="98" t="s">
        <v>4493</v>
      </c>
      <c r="S721" s="98" t="s">
        <v>4501</v>
      </c>
      <c r="T721" s="98" t="s">
        <v>476</v>
      </c>
      <c r="U721" s="98" t="s">
        <v>297</v>
      </c>
      <c r="V721" s="98" t="s">
        <v>298</v>
      </c>
      <c r="W721" s="98" t="s">
        <v>299</v>
      </c>
      <c r="X721" s="98" t="s">
        <v>4502</v>
      </c>
      <c r="Y721" s="98" t="s">
        <v>4503</v>
      </c>
      <c r="Z721" s="101" t="s">
        <v>302</v>
      </c>
      <c r="AA721" s="102" t="n">
        <v>1052</v>
      </c>
      <c r="AB721" s="99" t="n">
        <v>3000</v>
      </c>
      <c r="AC721" s="99" t="n">
        <v>226</v>
      </c>
      <c r="AD721" s="99" t="n">
        <v>19182</v>
      </c>
      <c r="AE721" s="98" t="s">
        <v>4504</v>
      </c>
      <c r="AF721" s="98" t="s">
        <v>4505</v>
      </c>
      <c r="AG721" s="98" t="s">
        <v>4505</v>
      </c>
      <c r="AH721" s="98" t="s">
        <v>4505</v>
      </c>
      <c r="AI721" s="99" t="n">
        <v>7500</v>
      </c>
      <c r="AJ721" s="99" t="n">
        <v>9000</v>
      </c>
      <c r="AK721" s="99" t="n">
        <v>10000</v>
      </c>
      <c r="AL721" s="99" t="n">
        <v>10000</v>
      </c>
      <c r="AM721" s="99" t="n">
        <v>10000</v>
      </c>
      <c r="AN721" s="98" t="s">
        <v>283</v>
      </c>
      <c r="AO721" s="98" t="s">
        <v>283</v>
      </c>
      <c r="AP721" s="98" t="s">
        <v>283</v>
      </c>
      <c r="AQ721" s="98" t="s">
        <v>283</v>
      </c>
      <c r="AR721" s="99" t="n">
        <v>3583</v>
      </c>
    </row>
    <row r="722" customFormat="false" ht="15.75" hidden="false" customHeight="false" outlineLevel="0" collapsed="false">
      <c r="A722" s="93" t="s">
        <v>201</v>
      </c>
      <c r="B722" s="93"/>
      <c r="C722" s="93"/>
      <c r="D722" s="93"/>
      <c r="E722" s="93"/>
      <c r="F722" s="93"/>
      <c r="G722" s="93" t="s">
        <v>1621</v>
      </c>
      <c r="H722" s="93" t="s">
        <v>1622</v>
      </c>
      <c r="I722" s="93" t="s">
        <v>4458</v>
      </c>
      <c r="J722" s="93" t="s">
        <v>4459</v>
      </c>
      <c r="K722" s="93" t="s">
        <v>4460</v>
      </c>
      <c r="L722" s="93" t="s">
        <v>4461</v>
      </c>
      <c r="M722" s="93" t="s">
        <v>4462</v>
      </c>
      <c r="N722" s="93" t="s">
        <v>202</v>
      </c>
      <c r="O722" s="93" t="s">
        <v>4507</v>
      </c>
      <c r="P722" s="93" t="s">
        <v>329</v>
      </c>
      <c r="Q722" s="93" t="s">
        <v>4492</v>
      </c>
      <c r="R722" s="93" t="s">
        <v>4508</v>
      </c>
      <c r="S722" s="93" t="s">
        <v>4509</v>
      </c>
      <c r="T722" s="93" t="s">
        <v>476</v>
      </c>
      <c r="U722" s="93" t="s">
        <v>297</v>
      </c>
      <c r="V722" s="93" t="s">
        <v>298</v>
      </c>
      <c r="W722" s="93" t="s">
        <v>299</v>
      </c>
      <c r="X722" s="93" t="s">
        <v>4510</v>
      </c>
      <c r="Y722" s="93" t="s">
        <v>4511</v>
      </c>
      <c r="Z722" s="96" t="s">
        <v>302</v>
      </c>
      <c r="AA722" s="97" t="n">
        <v>1052</v>
      </c>
      <c r="AB722" s="94" t="n">
        <v>3000</v>
      </c>
      <c r="AC722" s="94" t="n">
        <v>227</v>
      </c>
      <c r="AD722" s="94" t="n">
        <v>18732</v>
      </c>
      <c r="AE722" s="93" t="s">
        <v>1516</v>
      </c>
      <c r="AF722" s="93" t="s">
        <v>701</v>
      </c>
      <c r="AG722" s="93" t="s">
        <v>701</v>
      </c>
      <c r="AH722" s="93" t="s">
        <v>4512</v>
      </c>
      <c r="AI722" s="94" t="n">
        <v>10</v>
      </c>
      <c r="AJ722" s="94" t="n">
        <v>10</v>
      </c>
      <c r="AK722" s="94" t="n">
        <v>10</v>
      </c>
      <c r="AL722" s="94" t="n">
        <v>10</v>
      </c>
      <c r="AM722" s="94" t="n">
        <v>10</v>
      </c>
      <c r="AN722" s="93"/>
      <c r="AO722" s="93"/>
      <c r="AP722" s="93"/>
      <c r="AQ722" s="93"/>
      <c r="AR722" s="93"/>
    </row>
    <row r="723" customFormat="false" ht="15.75" hidden="false" customHeight="false" outlineLevel="0" collapsed="false">
      <c r="A723" s="98" t="s">
        <v>201</v>
      </c>
      <c r="B723" s="98"/>
      <c r="C723" s="98"/>
      <c r="D723" s="98"/>
      <c r="E723" s="98"/>
      <c r="F723" s="98"/>
      <c r="G723" s="98" t="s">
        <v>1621</v>
      </c>
      <c r="H723" s="98" t="s">
        <v>1622</v>
      </c>
      <c r="I723" s="98" t="s">
        <v>4513</v>
      </c>
      <c r="J723" s="98" t="s">
        <v>4514</v>
      </c>
      <c r="K723" s="98" t="s">
        <v>4515</v>
      </c>
      <c r="L723" s="98" t="s">
        <v>4516</v>
      </c>
      <c r="M723" s="98" t="s">
        <v>4517</v>
      </c>
      <c r="N723" s="98" t="s">
        <v>202</v>
      </c>
      <c r="O723" s="98" t="s">
        <v>4518</v>
      </c>
      <c r="P723" s="98" t="s">
        <v>329</v>
      </c>
      <c r="Q723" s="98" t="s">
        <v>4519</v>
      </c>
      <c r="R723" s="98" t="s">
        <v>4520</v>
      </c>
      <c r="S723" s="98" t="s">
        <v>4521</v>
      </c>
      <c r="T723" s="98" t="s">
        <v>376</v>
      </c>
      <c r="U723" s="98" t="s">
        <v>332</v>
      </c>
      <c r="V723" s="98" t="s">
        <v>298</v>
      </c>
      <c r="W723" s="98" t="s">
        <v>299</v>
      </c>
      <c r="X723" s="98" t="s">
        <v>4522</v>
      </c>
      <c r="Y723" s="98" t="s">
        <v>707</v>
      </c>
      <c r="Z723" s="101" t="s">
        <v>302</v>
      </c>
      <c r="AA723" s="102" t="n">
        <v>1053</v>
      </c>
      <c r="AB723" s="99" t="n">
        <v>3000</v>
      </c>
      <c r="AC723" s="99" t="n">
        <v>228</v>
      </c>
      <c r="AD723" s="99" t="n">
        <v>7445</v>
      </c>
      <c r="AE723" s="98" t="s">
        <v>283</v>
      </c>
      <c r="AF723" s="98" t="s">
        <v>283</v>
      </c>
      <c r="AG723" s="98" t="s">
        <v>283</v>
      </c>
      <c r="AH723" s="98" t="s">
        <v>283</v>
      </c>
      <c r="AI723" s="99" t="n">
        <v>0</v>
      </c>
      <c r="AJ723" s="99" t="n">
        <v>0</v>
      </c>
      <c r="AK723" s="99" t="n">
        <v>0</v>
      </c>
      <c r="AL723" s="99" t="n">
        <v>0</v>
      </c>
      <c r="AM723" s="99" t="n">
        <v>0</v>
      </c>
      <c r="AN723" s="98"/>
      <c r="AO723" s="98"/>
      <c r="AP723" s="98"/>
      <c r="AQ723" s="98"/>
      <c r="AR723" s="98"/>
    </row>
    <row r="724" customFormat="false" ht="15.75" hidden="false" customHeight="false" outlineLevel="0" collapsed="false">
      <c r="A724" s="93" t="s">
        <v>201</v>
      </c>
      <c r="B724" s="93"/>
      <c r="C724" s="93"/>
      <c r="D724" s="93"/>
      <c r="E724" s="93"/>
      <c r="F724" s="93"/>
      <c r="G724" s="93" t="s">
        <v>1621</v>
      </c>
      <c r="H724" s="93" t="s">
        <v>1622</v>
      </c>
      <c r="I724" s="93" t="s">
        <v>4513</v>
      </c>
      <c r="J724" s="93" t="s">
        <v>4514</v>
      </c>
      <c r="K724" s="93" t="s">
        <v>4515</v>
      </c>
      <c r="L724" s="93" t="s">
        <v>4516</v>
      </c>
      <c r="M724" s="93" t="s">
        <v>4517</v>
      </c>
      <c r="N724" s="93" t="s">
        <v>202</v>
      </c>
      <c r="O724" s="93" t="s">
        <v>4518</v>
      </c>
      <c r="P724" s="93" t="s">
        <v>329</v>
      </c>
      <c r="Q724" s="93" t="s">
        <v>4519</v>
      </c>
      <c r="R724" s="93" t="s">
        <v>4520</v>
      </c>
      <c r="S724" s="93" t="s">
        <v>4523</v>
      </c>
      <c r="T724" s="93" t="s">
        <v>376</v>
      </c>
      <c r="U724" s="93" t="s">
        <v>332</v>
      </c>
      <c r="V724" s="93" t="s">
        <v>599</v>
      </c>
      <c r="W724" s="93" t="s">
        <v>299</v>
      </c>
      <c r="X724" s="93" t="s">
        <v>4524</v>
      </c>
      <c r="Y724" s="93" t="s">
        <v>707</v>
      </c>
      <c r="Z724" s="96" t="s">
        <v>302</v>
      </c>
      <c r="AA724" s="97" t="n">
        <v>1053</v>
      </c>
      <c r="AB724" s="94" t="n">
        <v>3000</v>
      </c>
      <c r="AC724" s="94" t="n">
        <v>228</v>
      </c>
      <c r="AD724" s="94" t="n">
        <v>7446</v>
      </c>
      <c r="AE724" s="93" t="s">
        <v>283</v>
      </c>
      <c r="AF724" s="93" t="s">
        <v>283</v>
      </c>
      <c r="AG724" s="93" t="s">
        <v>283</v>
      </c>
      <c r="AH724" s="93" t="s">
        <v>283</v>
      </c>
      <c r="AI724" s="94" t="n">
        <v>0</v>
      </c>
      <c r="AJ724" s="94" t="n">
        <v>0</v>
      </c>
      <c r="AK724" s="94" t="n">
        <v>0</v>
      </c>
      <c r="AL724" s="94" t="n">
        <v>0</v>
      </c>
      <c r="AM724" s="94" t="n">
        <v>0</v>
      </c>
      <c r="AN724" s="93"/>
      <c r="AO724" s="93"/>
      <c r="AP724" s="93"/>
      <c r="AQ724" s="93"/>
      <c r="AR724" s="93"/>
    </row>
    <row r="725" customFormat="false" ht="15.75" hidden="false" customHeight="false" outlineLevel="0" collapsed="false">
      <c r="A725" s="98" t="s">
        <v>201</v>
      </c>
      <c r="B725" s="98"/>
      <c r="C725" s="98"/>
      <c r="D725" s="98"/>
      <c r="E725" s="98"/>
      <c r="F725" s="98"/>
      <c r="G725" s="98" t="s">
        <v>1621</v>
      </c>
      <c r="H725" s="98" t="s">
        <v>1622</v>
      </c>
      <c r="I725" s="98" t="s">
        <v>4513</v>
      </c>
      <c r="J725" s="98" t="s">
        <v>4514</v>
      </c>
      <c r="K725" s="98" t="s">
        <v>4515</v>
      </c>
      <c r="L725" s="98" t="s">
        <v>4516</v>
      </c>
      <c r="M725" s="98" t="s">
        <v>4517</v>
      </c>
      <c r="N725" s="98" t="s">
        <v>202</v>
      </c>
      <c r="O725" s="98" t="s">
        <v>4518</v>
      </c>
      <c r="P725" s="98" t="s">
        <v>329</v>
      </c>
      <c r="Q725" s="98" t="s">
        <v>4519</v>
      </c>
      <c r="R725" s="98" t="s">
        <v>4520</v>
      </c>
      <c r="S725" s="98" t="s">
        <v>4525</v>
      </c>
      <c r="T725" s="98" t="s">
        <v>376</v>
      </c>
      <c r="U725" s="98" t="s">
        <v>332</v>
      </c>
      <c r="V725" s="98" t="s">
        <v>599</v>
      </c>
      <c r="W725" s="98" t="s">
        <v>299</v>
      </c>
      <c r="X725" s="98" t="s">
        <v>4526</v>
      </c>
      <c r="Y725" s="98" t="s">
        <v>707</v>
      </c>
      <c r="Z725" s="101" t="s">
        <v>302</v>
      </c>
      <c r="AA725" s="102" t="n">
        <v>1053</v>
      </c>
      <c r="AB725" s="99" t="n">
        <v>3000</v>
      </c>
      <c r="AC725" s="99" t="n">
        <v>228</v>
      </c>
      <c r="AD725" s="99" t="n">
        <v>7447</v>
      </c>
      <c r="AE725" s="98" t="s">
        <v>283</v>
      </c>
      <c r="AF725" s="98" t="s">
        <v>283</v>
      </c>
      <c r="AG725" s="98" t="s">
        <v>283</v>
      </c>
      <c r="AH725" s="98" t="s">
        <v>283</v>
      </c>
      <c r="AI725" s="99" t="n">
        <v>0</v>
      </c>
      <c r="AJ725" s="99" t="n">
        <v>0</v>
      </c>
      <c r="AK725" s="99" t="n">
        <v>0</v>
      </c>
      <c r="AL725" s="99" t="n">
        <v>0</v>
      </c>
      <c r="AM725" s="99" t="n">
        <v>0</v>
      </c>
      <c r="AN725" s="98"/>
      <c r="AO725" s="98"/>
      <c r="AP725" s="98"/>
      <c r="AQ725" s="98"/>
      <c r="AR725" s="98"/>
    </row>
    <row r="726" customFormat="false" ht="15.75" hidden="false" customHeight="false" outlineLevel="0" collapsed="false">
      <c r="A726" s="93" t="s">
        <v>201</v>
      </c>
      <c r="B726" s="94" t="n">
        <v>3193</v>
      </c>
      <c r="C726" s="93" t="s">
        <v>4527</v>
      </c>
      <c r="D726" s="95" t="s">
        <v>281</v>
      </c>
      <c r="E726" s="93" t="s">
        <v>426</v>
      </c>
      <c r="F726" s="93" t="s">
        <v>4528</v>
      </c>
      <c r="G726" s="93" t="s">
        <v>1621</v>
      </c>
      <c r="H726" s="93" t="s">
        <v>1622</v>
      </c>
      <c r="I726" s="93" t="s">
        <v>4513</v>
      </c>
      <c r="J726" s="93" t="s">
        <v>4514</v>
      </c>
      <c r="K726" s="93" t="s">
        <v>4515</v>
      </c>
      <c r="L726" s="93" t="s">
        <v>4516</v>
      </c>
      <c r="M726" s="93" t="s">
        <v>4517</v>
      </c>
      <c r="N726" s="93" t="s">
        <v>202</v>
      </c>
      <c r="O726" s="93" t="s">
        <v>4518</v>
      </c>
      <c r="P726" s="93" t="s">
        <v>329</v>
      </c>
      <c r="Q726" s="93" t="s">
        <v>4519</v>
      </c>
      <c r="R726" s="93" t="s">
        <v>4520</v>
      </c>
      <c r="S726" s="93" t="s">
        <v>4529</v>
      </c>
      <c r="T726" s="93" t="s">
        <v>312</v>
      </c>
      <c r="U726" s="93" t="s">
        <v>297</v>
      </c>
      <c r="V726" s="93" t="s">
        <v>298</v>
      </c>
      <c r="W726" s="93" t="s">
        <v>386</v>
      </c>
      <c r="X726" s="93" t="s">
        <v>4530</v>
      </c>
      <c r="Y726" s="93" t="s">
        <v>4531</v>
      </c>
      <c r="Z726" s="96" t="s">
        <v>302</v>
      </c>
      <c r="AA726" s="97" t="n">
        <v>1053</v>
      </c>
      <c r="AB726" s="94" t="n">
        <v>3000</v>
      </c>
      <c r="AC726" s="94" t="n">
        <v>228</v>
      </c>
      <c r="AD726" s="94" t="n">
        <v>18756</v>
      </c>
      <c r="AE726" s="93" t="s">
        <v>653</v>
      </c>
      <c r="AF726" s="93" t="s">
        <v>392</v>
      </c>
      <c r="AG726" s="93" t="s">
        <v>392</v>
      </c>
      <c r="AH726" s="93" t="s">
        <v>392</v>
      </c>
      <c r="AI726" s="94" t="n">
        <v>2</v>
      </c>
      <c r="AJ726" s="94" t="n">
        <v>2</v>
      </c>
      <c r="AK726" s="94" t="n">
        <v>2</v>
      </c>
      <c r="AL726" s="94" t="n">
        <v>2</v>
      </c>
      <c r="AM726" s="94" t="n">
        <v>2</v>
      </c>
      <c r="AN726" s="93"/>
      <c r="AO726" s="93"/>
      <c r="AP726" s="93"/>
      <c r="AQ726" s="93"/>
      <c r="AR726" s="93"/>
    </row>
    <row r="727" customFormat="false" ht="15.75" hidden="false" customHeight="false" outlineLevel="0" collapsed="false">
      <c r="A727" s="98" t="s">
        <v>201</v>
      </c>
      <c r="B727" s="99" t="n">
        <v>2378</v>
      </c>
      <c r="C727" s="98" t="s">
        <v>4532</v>
      </c>
      <c r="D727" s="100" t="s">
        <v>281</v>
      </c>
      <c r="E727" s="98" t="s">
        <v>4533</v>
      </c>
      <c r="F727" s="98" t="s">
        <v>4534</v>
      </c>
      <c r="G727" s="98" t="s">
        <v>1621</v>
      </c>
      <c r="H727" s="98" t="s">
        <v>1622</v>
      </c>
      <c r="I727" s="98" t="s">
        <v>4513</v>
      </c>
      <c r="J727" s="98" t="s">
        <v>4514</v>
      </c>
      <c r="K727" s="98" t="s">
        <v>4515</v>
      </c>
      <c r="L727" s="98" t="s">
        <v>4516</v>
      </c>
      <c r="M727" s="98" t="s">
        <v>4517</v>
      </c>
      <c r="N727" s="98" t="s">
        <v>202</v>
      </c>
      <c r="O727" s="98" t="s">
        <v>4518</v>
      </c>
      <c r="P727" s="98" t="s">
        <v>329</v>
      </c>
      <c r="Q727" s="98" t="s">
        <v>4519</v>
      </c>
      <c r="R727" s="98" t="s">
        <v>4520</v>
      </c>
      <c r="S727" s="98" t="s">
        <v>4535</v>
      </c>
      <c r="T727" s="98" t="s">
        <v>312</v>
      </c>
      <c r="U727" s="98" t="s">
        <v>297</v>
      </c>
      <c r="V727" s="98" t="s">
        <v>298</v>
      </c>
      <c r="W727" s="98" t="s">
        <v>299</v>
      </c>
      <c r="X727" s="98" t="s">
        <v>4536</v>
      </c>
      <c r="Y727" s="98" t="s">
        <v>4537</v>
      </c>
      <c r="Z727" s="101" t="s">
        <v>302</v>
      </c>
      <c r="AA727" s="102" t="n">
        <v>1053</v>
      </c>
      <c r="AB727" s="99" t="n">
        <v>3000</v>
      </c>
      <c r="AC727" s="99" t="n">
        <v>228</v>
      </c>
      <c r="AD727" s="99" t="n">
        <v>19193</v>
      </c>
      <c r="AE727" s="98" t="s">
        <v>2104</v>
      </c>
      <c r="AF727" s="98" t="s">
        <v>737</v>
      </c>
      <c r="AG727" s="98" t="s">
        <v>737</v>
      </c>
      <c r="AH727" s="98" t="s">
        <v>737</v>
      </c>
      <c r="AI727" s="99" t="n">
        <v>1</v>
      </c>
      <c r="AJ727" s="99" t="n">
        <v>1</v>
      </c>
      <c r="AK727" s="99" t="n">
        <v>1</v>
      </c>
      <c r="AL727" s="99" t="n">
        <v>1</v>
      </c>
      <c r="AM727" s="99" t="n">
        <v>1</v>
      </c>
      <c r="AN727" s="98" t="s">
        <v>4534</v>
      </c>
      <c r="AO727" s="98" t="s">
        <v>283</v>
      </c>
      <c r="AP727" s="98" t="s">
        <v>4538</v>
      </c>
      <c r="AQ727" s="98" t="s">
        <v>4539</v>
      </c>
      <c r="AR727" s="99" t="n">
        <v>166</v>
      </c>
    </row>
    <row r="728" customFormat="false" ht="15.75" hidden="false" customHeight="false" outlineLevel="0" collapsed="false">
      <c r="A728" s="93" t="s">
        <v>201</v>
      </c>
      <c r="B728" s="93"/>
      <c r="C728" s="93"/>
      <c r="D728" s="93"/>
      <c r="E728" s="93"/>
      <c r="F728" s="93"/>
      <c r="G728" s="93" t="s">
        <v>1621</v>
      </c>
      <c r="H728" s="93" t="s">
        <v>1622</v>
      </c>
      <c r="I728" s="93" t="s">
        <v>4513</v>
      </c>
      <c r="J728" s="93" t="s">
        <v>4514</v>
      </c>
      <c r="K728" s="93" t="s">
        <v>4515</v>
      </c>
      <c r="L728" s="93" t="s">
        <v>4516</v>
      </c>
      <c r="M728" s="93" t="s">
        <v>4517</v>
      </c>
      <c r="N728" s="93" t="s">
        <v>202</v>
      </c>
      <c r="O728" s="93" t="s">
        <v>4518</v>
      </c>
      <c r="P728" s="93" t="s">
        <v>329</v>
      </c>
      <c r="Q728" s="93" t="s">
        <v>4519</v>
      </c>
      <c r="R728" s="93" t="s">
        <v>4520</v>
      </c>
      <c r="S728" s="93" t="s">
        <v>4540</v>
      </c>
      <c r="T728" s="93" t="s">
        <v>476</v>
      </c>
      <c r="U728" s="93" t="s">
        <v>332</v>
      </c>
      <c r="V728" s="93" t="s">
        <v>298</v>
      </c>
      <c r="W728" s="93" t="s">
        <v>299</v>
      </c>
      <c r="X728" s="93" t="s">
        <v>4541</v>
      </c>
      <c r="Y728" s="93" t="s">
        <v>707</v>
      </c>
      <c r="Z728" s="96" t="s">
        <v>302</v>
      </c>
      <c r="AA728" s="97" t="n">
        <v>1053</v>
      </c>
      <c r="AB728" s="94" t="n">
        <v>3000</v>
      </c>
      <c r="AC728" s="94" t="n">
        <v>228</v>
      </c>
      <c r="AD728" s="94" t="n">
        <v>19346</v>
      </c>
      <c r="AE728" s="93" t="s">
        <v>283</v>
      </c>
      <c r="AF728" s="93" t="s">
        <v>283</v>
      </c>
      <c r="AG728" s="93" t="s">
        <v>283</v>
      </c>
      <c r="AH728" s="93" t="s">
        <v>283</v>
      </c>
      <c r="AI728" s="94" t="n">
        <v>0</v>
      </c>
      <c r="AJ728" s="94" t="n">
        <v>0</v>
      </c>
      <c r="AK728" s="94" t="n">
        <v>0</v>
      </c>
      <c r="AL728" s="94" t="n">
        <v>0</v>
      </c>
      <c r="AM728" s="94" t="n">
        <v>0</v>
      </c>
      <c r="AN728" s="93"/>
      <c r="AO728" s="93"/>
      <c r="AP728" s="93"/>
      <c r="AQ728" s="93"/>
      <c r="AR728" s="93"/>
    </row>
    <row r="729" customFormat="false" ht="15.75" hidden="false" customHeight="false" outlineLevel="0" collapsed="false">
      <c r="A729" s="98" t="s">
        <v>201</v>
      </c>
      <c r="B729" s="98"/>
      <c r="C729" s="98"/>
      <c r="D729" s="98"/>
      <c r="E729" s="98"/>
      <c r="F729" s="98"/>
      <c r="G729" s="98" t="s">
        <v>1621</v>
      </c>
      <c r="H729" s="98" t="s">
        <v>1622</v>
      </c>
      <c r="I729" s="98" t="s">
        <v>4513</v>
      </c>
      <c r="J729" s="98" t="s">
        <v>4514</v>
      </c>
      <c r="K729" s="98" t="s">
        <v>4515</v>
      </c>
      <c r="L729" s="98" t="s">
        <v>4516</v>
      </c>
      <c r="M729" s="98" t="s">
        <v>4517</v>
      </c>
      <c r="N729" s="98" t="s">
        <v>202</v>
      </c>
      <c r="O729" s="98" t="s">
        <v>4518</v>
      </c>
      <c r="P729" s="98" t="s">
        <v>329</v>
      </c>
      <c r="Q729" s="98" t="s">
        <v>4519</v>
      </c>
      <c r="R729" s="98" t="s">
        <v>4520</v>
      </c>
      <c r="S729" s="98" t="s">
        <v>4542</v>
      </c>
      <c r="T729" s="98" t="s">
        <v>312</v>
      </c>
      <c r="U729" s="98" t="s">
        <v>332</v>
      </c>
      <c r="V729" s="98" t="s">
        <v>298</v>
      </c>
      <c r="W729" s="98" t="s">
        <v>299</v>
      </c>
      <c r="X729" s="98" t="s">
        <v>4543</v>
      </c>
      <c r="Y729" s="98" t="s">
        <v>707</v>
      </c>
      <c r="Z729" s="101" t="s">
        <v>302</v>
      </c>
      <c r="AA729" s="102" t="n">
        <v>1053</v>
      </c>
      <c r="AB729" s="99" t="n">
        <v>3000</v>
      </c>
      <c r="AC729" s="99" t="n">
        <v>228</v>
      </c>
      <c r="AD729" s="99" t="n">
        <v>19348</v>
      </c>
      <c r="AE729" s="98" t="s">
        <v>283</v>
      </c>
      <c r="AF729" s="98" t="s">
        <v>283</v>
      </c>
      <c r="AG729" s="98" t="s">
        <v>283</v>
      </c>
      <c r="AH729" s="98" t="s">
        <v>283</v>
      </c>
      <c r="AI729" s="99" t="n">
        <v>0</v>
      </c>
      <c r="AJ729" s="99" t="n">
        <v>0</v>
      </c>
      <c r="AK729" s="99" t="n">
        <v>0</v>
      </c>
      <c r="AL729" s="99" t="n">
        <v>0</v>
      </c>
      <c r="AM729" s="99" t="n">
        <v>0</v>
      </c>
      <c r="AN729" s="98"/>
      <c r="AO729" s="98"/>
      <c r="AP729" s="98"/>
      <c r="AQ729" s="98"/>
      <c r="AR729" s="98"/>
    </row>
    <row r="730" customFormat="false" ht="15.75" hidden="false" customHeight="false" outlineLevel="0" collapsed="false">
      <c r="A730" s="93" t="s">
        <v>201</v>
      </c>
      <c r="B730" s="94" t="n">
        <v>3191</v>
      </c>
      <c r="C730" s="93" t="s">
        <v>4544</v>
      </c>
      <c r="D730" s="95" t="s">
        <v>281</v>
      </c>
      <c r="E730" s="93" t="s">
        <v>417</v>
      </c>
      <c r="F730" s="93" t="s">
        <v>4545</v>
      </c>
      <c r="G730" s="93" t="s">
        <v>1621</v>
      </c>
      <c r="H730" s="93" t="s">
        <v>1622</v>
      </c>
      <c r="I730" s="93" t="s">
        <v>4513</v>
      </c>
      <c r="J730" s="93" t="s">
        <v>4514</v>
      </c>
      <c r="K730" s="93" t="s">
        <v>4515</v>
      </c>
      <c r="L730" s="93" t="s">
        <v>4516</v>
      </c>
      <c r="M730" s="93" t="s">
        <v>4517</v>
      </c>
      <c r="N730" s="93" t="s">
        <v>202</v>
      </c>
      <c r="O730" s="93" t="s">
        <v>4546</v>
      </c>
      <c r="P730" s="93" t="s">
        <v>292</v>
      </c>
      <c r="Q730" s="93" t="s">
        <v>4519</v>
      </c>
      <c r="R730" s="93" t="s">
        <v>4547</v>
      </c>
      <c r="S730" s="93" t="s">
        <v>4548</v>
      </c>
      <c r="T730" s="93" t="s">
        <v>376</v>
      </c>
      <c r="U730" s="93" t="s">
        <v>297</v>
      </c>
      <c r="V730" s="93" t="s">
        <v>298</v>
      </c>
      <c r="W730" s="93" t="s">
        <v>386</v>
      </c>
      <c r="X730" s="93" t="s">
        <v>4547</v>
      </c>
      <c r="Y730" s="93" t="s">
        <v>2892</v>
      </c>
      <c r="Z730" s="96" t="s">
        <v>302</v>
      </c>
      <c r="AA730" s="97" t="n">
        <v>1053</v>
      </c>
      <c r="AB730" s="94" t="n">
        <v>3000</v>
      </c>
      <c r="AC730" s="94" t="n">
        <v>229</v>
      </c>
      <c r="AD730" s="94" t="n">
        <v>16022</v>
      </c>
      <c r="AE730" s="93" t="s">
        <v>737</v>
      </c>
      <c r="AF730" s="93" t="s">
        <v>737</v>
      </c>
      <c r="AG730" s="93" t="s">
        <v>737</v>
      </c>
      <c r="AH730" s="93" t="s">
        <v>737</v>
      </c>
      <c r="AI730" s="94" t="n">
        <v>1</v>
      </c>
      <c r="AJ730" s="94" t="n">
        <v>1</v>
      </c>
      <c r="AK730" s="94" t="n">
        <v>1</v>
      </c>
      <c r="AL730" s="94" t="n">
        <v>1</v>
      </c>
      <c r="AM730" s="94" t="n">
        <v>4</v>
      </c>
      <c r="AN730" s="93" t="s">
        <v>4545</v>
      </c>
      <c r="AO730" s="93" t="s">
        <v>283</v>
      </c>
      <c r="AP730" s="93" t="s">
        <v>4545</v>
      </c>
      <c r="AQ730" s="93" t="s">
        <v>283</v>
      </c>
      <c r="AR730" s="94" t="n">
        <v>26</v>
      </c>
    </row>
    <row r="731" customFormat="false" ht="15.75" hidden="false" customHeight="false" outlineLevel="0" collapsed="false">
      <c r="A731" s="98" t="s">
        <v>205</v>
      </c>
      <c r="B731" s="98"/>
      <c r="C731" s="98"/>
      <c r="D731" s="98"/>
      <c r="E731" s="98"/>
      <c r="F731" s="98"/>
      <c r="G731" s="98" t="s">
        <v>1251</v>
      </c>
      <c r="H731" s="98" t="s">
        <v>1896</v>
      </c>
      <c r="I731" s="98" t="s">
        <v>4549</v>
      </c>
      <c r="J731" s="98" t="s">
        <v>4550</v>
      </c>
      <c r="K731" s="98" t="s">
        <v>4551</v>
      </c>
      <c r="L731" s="98" t="s">
        <v>4552</v>
      </c>
      <c r="M731" s="98" t="s">
        <v>4553</v>
      </c>
      <c r="N731" s="98" t="s">
        <v>206</v>
      </c>
      <c r="O731" s="98" t="s">
        <v>4554</v>
      </c>
      <c r="P731" s="98" t="s">
        <v>292</v>
      </c>
      <c r="Q731" s="98" t="s">
        <v>4555</v>
      </c>
      <c r="R731" s="98" t="s">
        <v>4556</v>
      </c>
      <c r="S731" s="98" t="s">
        <v>4557</v>
      </c>
      <c r="T731" s="98" t="s">
        <v>312</v>
      </c>
      <c r="U731" s="98" t="s">
        <v>413</v>
      </c>
      <c r="V731" s="98" t="s">
        <v>298</v>
      </c>
      <c r="W731" s="98" t="s">
        <v>299</v>
      </c>
      <c r="X731" s="98" t="s">
        <v>4558</v>
      </c>
      <c r="Y731" s="98" t="s">
        <v>4559</v>
      </c>
      <c r="Z731" s="101" t="s">
        <v>302</v>
      </c>
      <c r="AA731" s="102" t="n">
        <v>1054</v>
      </c>
      <c r="AB731" s="99" t="n">
        <v>2600</v>
      </c>
      <c r="AC731" s="99" t="n">
        <v>230</v>
      </c>
      <c r="AD731" s="99" t="n">
        <v>19425</v>
      </c>
      <c r="AE731" s="98" t="s">
        <v>283</v>
      </c>
      <c r="AF731" s="98" t="s">
        <v>283</v>
      </c>
      <c r="AG731" s="98" t="s">
        <v>283</v>
      </c>
      <c r="AH731" s="98" t="s">
        <v>283</v>
      </c>
      <c r="AI731" s="99" t="n">
        <v>1</v>
      </c>
      <c r="AJ731" s="99" t="n">
        <v>0</v>
      </c>
      <c r="AK731" s="99" t="n">
        <v>0</v>
      </c>
      <c r="AL731" s="99" t="n">
        <v>0</v>
      </c>
      <c r="AM731" s="99" t="n">
        <v>1</v>
      </c>
      <c r="AN731" s="98"/>
      <c r="AO731" s="98"/>
      <c r="AP731" s="98"/>
      <c r="AQ731" s="98"/>
      <c r="AR731" s="98"/>
    </row>
    <row r="732" customFormat="false" ht="15.75" hidden="false" customHeight="false" outlineLevel="0" collapsed="false">
      <c r="A732" s="93" t="s">
        <v>195</v>
      </c>
      <c r="B732" s="94" t="n">
        <v>3203</v>
      </c>
      <c r="C732" s="93" t="s">
        <v>4560</v>
      </c>
      <c r="D732" s="95" t="s">
        <v>281</v>
      </c>
      <c r="E732" s="93" t="s">
        <v>4561</v>
      </c>
      <c r="F732" s="93" t="s">
        <v>4562</v>
      </c>
      <c r="G732" s="93" t="s">
        <v>1251</v>
      </c>
      <c r="H732" s="93" t="s">
        <v>1896</v>
      </c>
      <c r="I732" s="93" t="s">
        <v>4549</v>
      </c>
      <c r="J732" s="93" t="s">
        <v>4550</v>
      </c>
      <c r="K732" s="93" t="s">
        <v>4551</v>
      </c>
      <c r="L732" s="93" t="s">
        <v>4552</v>
      </c>
      <c r="M732" s="93" t="s">
        <v>4553</v>
      </c>
      <c r="N732" s="93" t="s">
        <v>196</v>
      </c>
      <c r="O732" s="93" t="s">
        <v>4563</v>
      </c>
      <c r="P732" s="93" t="s">
        <v>292</v>
      </c>
      <c r="Q732" s="93" t="s">
        <v>4564</v>
      </c>
      <c r="R732" s="93" t="s">
        <v>4565</v>
      </c>
      <c r="S732" s="93" t="s">
        <v>4566</v>
      </c>
      <c r="T732" s="93" t="s">
        <v>312</v>
      </c>
      <c r="U732" s="93" t="s">
        <v>297</v>
      </c>
      <c r="V732" s="93" t="s">
        <v>298</v>
      </c>
      <c r="W732" s="93" t="s">
        <v>386</v>
      </c>
      <c r="X732" s="93" t="s">
        <v>4567</v>
      </c>
      <c r="Y732" s="93" t="s">
        <v>4568</v>
      </c>
      <c r="Z732" s="96" t="s">
        <v>302</v>
      </c>
      <c r="AA732" s="97" t="n">
        <v>1054</v>
      </c>
      <c r="AB732" s="94" t="n">
        <v>3100</v>
      </c>
      <c r="AC732" s="94" t="n">
        <v>231</v>
      </c>
      <c r="AD732" s="94" t="n">
        <v>18803</v>
      </c>
      <c r="AE732" s="93" t="s">
        <v>1516</v>
      </c>
      <c r="AF732" s="93" t="s">
        <v>4569</v>
      </c>
      <c r="AG732" s="93" t="s">
        <v>283</v>
      </c>
      <c r="AH732" s="93" t="s">
        <v>283</v>
      </c>
      <c r="AI732" s="94" t="n">
        <v>0</v>
      </c>
      <c r="AJ732" s="94" t="n">
        <v>1</v>
      </c>
      <c r="AK732" s="94" t="n">
        <v>0</v>
      </c>
      <c r="AL732" s="94" t="n">
        <v>0</v>
      </c>
      <c r="AM732" s="94" t="n">
        <v>1</v>
      </c>
      <c r="AN732" s="93" t="s">
        <v>4562</v>
      </c>
      <c r="AO732" s="93" t="s">
        <v>283</v>
      </c>
      <c r="AP732" s="93" t="s">
        <v>4562</v>
      </c>
      <c r="AQ732" s="93" t="s">
        <v>283</v>
      </c>
      <c r="AR732" s="94" t="n">
        <v>0</v>
      </c>
    </row>
    <row r="733" customFormat="false" ht="15.75" hidden="false" customHeight="false" outlineLevel="0" collapsed="false">
      <c r="A733" s="98" t="s">
        <v>195</v>
      </c>
      <c r="B733" s="99" t="n">
        <v>3197</v>
      </c>
      <c r="C733" s="98" t="s">
        <v>4570</v>
      </c>
      <c r="D733" s="100" t="s">
        <v>281</v>
      </c>
      <c r="E733" s="98" t="s">
        <v>392</v>
      </c>
      <c r="F733" s="98" t="s">
        <v>283</v>
      </c>
      <c r="G733" s="98" t="s">
        <v>1251</v>
      </c>
      <c r="H733" s="98" t="s">
        <v>1896</v>
      </c>
      <c r="I733" s="98" t="s">
        <v>4549</v>
      </c>
      <c r="J733" s="98" t="s">
        <v>4550</v>
      </c>
      <c r="K733" s="98" t="s">
        <v>4551</v>
      </c>
      <c r="L733" s="98" t="s">
        <v>4552</v>
      </c>
      <c r="M733" s="98" t="s">
        <v>4553</v>
      </c>
      <c r="N733" s="98" t="s">
        <v>196</v>
      </c>
      <c r="O733" s="98" t="s">
        <v>4571</v>
      </c>
      <c r="P733" s="98" t="s">
        <v>292</v>
      </c>
      <c r="Q733" s="98" t="s">
        <v>4572</v>
      </c>
      <c r="R733" s="98" t="s">
        <v>4573</v>
      </c>
      <c r="S733" s="98" t="s">
        <v>4574</v>
      </c>
      <c r="T733" s="98" t="s">
        <v>376</v>
      </c>
      <c r="U733" s="98" t="s">
        <v>297</v>
      </c>
      <c r="V733" s="98" t="s">
        <v>298</v>
      </c>
      <c r="W733" s="98" t="s">
        <v>299</v>
      </c>
      <c r="X733" s="98" t="s">
        <v>4575</v>
      </c>
      <c r="Y733" s="98" t="s">
        <v>3973</v>
      </c>
      <c r="Z733" s="101" t="s">
        <v>302</v>
      </c>
      <c r="AA733" s="102" t="n">
        <v>1054</v>
      </c>
      <c r="AB733" s="99" t="n">
        <v>3100</v>
      </c>
      <c r="AC733" s="99" t="n">
        <v>232</v>
      </c>
      <c r="AD733" s="99" t="n">
        <v>18783</v>
      </c>
      <c r="AE733" s="98" t="s">
        <v>1516</v>
      </c>
      <c r="AF733" s="98" t="s">
        <v>1516</v>
      </c>
      <c r="AG733" s="98" t="s">
        <v>1523</v>
      </c>
      <c r="AH733" s="98" t="s">
        <v>1523</v>
      </c>
      <c r="AI733" s="99" t="n">
        <v>52</v>
      </c>
      <c r="AJ733" s="99" t="n">
        <v>52</v>
      </c>
      <c r="AK733" s="99" t="n">
        <v>78</v>
      </c>
      <c r="AL733" s="99" t="n">
        <v>78</v>
      </c>
      <c r="AM733" s="99" t="n">
        <v>260</v>
      </c>
      <c r="AN733" s="98"/>
      <c r="AO733" s="98"/>
      <c r="AP733" s="98"/>
      <c r="AQ733" s="98"/>
      <c r="AR733" s="98"/>
    </row>
    <row r="734" customFormat="false" ht="15.75" hidden="false" customHeight="false" outlineLevel="0" collapsed="false">
      <c r="A734" s="93" t="s">
        <v>195</v>
      </c>
      <c r="B734" s="94" t="n">
        <v>2383</v>
      </c>
      <c r="C734" s="93" t="s">
        <v>4576</v>
      </c>
      <c r="D734" s="95" t="s">
        <v>281</v>
      </c>
      <c r="E734" s="93" t="s">
        <v>3268</v>
      </c>
      <c r="F734" s="93" t="s">
        <v>283</v>
      </c>
      <c r="G734" s="93" t="s">
        <v>1251</v>
      </c>
      <c r="H734" s="93" t="s">
        <v>1896</v>
      </c>
      <c r="I734" s="93" t="s">
        <v>4549</v>
      </c>
      <c r="J734" s="93" t="s">
        <v>4550</v>
      </c>
      <c r="K734" s="93" t="s">
        <v>4551</v>
      </c>
      <c r="L734" s="93" t="s">
        <v>4552</v>
      </c>
      <c r="M734" s="93" t="s">
        <v>4553</v>
      </c>
      <c r="N734" s="93" t="s">
        <v>196</v>
      </c>
      <c r="O734" s="93" t="s">
        <v>4577</v>
      </c>
      <c r="P734" s="93" t="s">
        <v>292</v>
      </c>
      <c r="Q734" s="93" t="s">
        <v>4578</v>
      </c>
      <c r="R734" s="93" t="s">
        <v>4579</v>
      </c>
      <c r="S734" s="93" t="s">
        <v>4580</v>
      </c>
      <c r="T734" s="93" t="s">
        <v>786</v>
      </c>
      <c r="U734" s="93" t="s">
        <v>297</v>
      </c>
      <c r="V734" s="93" t="s">
        <v>298</v>
      </c>
      <c r="W734" s="93" t="s">
        <v>299</v>
      </c>
      <c r="X734" s="93" t="s">
        <v>4579</v>
      </c>
      <c r="Y734" s="93" t="s">
        <v>4581</v>
      </c>
      <c r="Z734" s="96" t="s">
        <v>302</v>
      </c>
      <c r="AA734" s="97" t="n">
        <v>1054</v>
      </c>
      <c r="AB734" s="94" t="n">
        <v>3100</v>
      </c>
      <c r="AC734" s="94" t="n">
        <v>233</v>
      </c>
      <c r="AD734" s="94" t="n">
        <v>18787</v>
      </c>
      <c r="AE734" s="93" t="s">
        <v>1516</v>
      </c>
      <c r="AF734" s="93" t="s">
        <v>1516</v>
      </c>
      <c r="AG734" s="93" t="s">
        <v>1523</v>
      </c>
      <c r="AH734" s="93" t="s">
        <v>1523</v>
      </c>
      <c r="AI734" s="94" t="n">
        <v>100</v>
      </c>
      <c r="AJ734" s="94" t="n">
        <v>100</v>
      </c>
      <c r="AK734" s="94" t="n">
        <v>150</v>
      </c>
      <c r="AL734" s="94" t="n">
        <v>150</v>
      </c>
      <c r="AM734" s="94" t="n">
        <v>150</v>
      </c>
      <c r="AN734" s="93"/>
      <c r="AO734" s="93"/>
      <c r="AP734" s="93"/>
      <c r="AQ734" s="93"/>
      <c r="AR734" s="93"/>
    </row>
    <row r="735" customFormat="false" ht="15.75" hidden="false" customHeight="false" outlineLevel="0" collapsed="false">
      <c r="A735" s="98" t="s">
        <v>195</v>
      </c>
      <c r="B735" s="99" t="n">
        <v>2391</v>
      </c>
      <c r="C735" s="98" t="s">
        <v>4582</v>
      </c>
      <c r="D735" s="100" t="s">
        <v>281</v>
      </c>
      <c r="E735" s="98" t="s">
        <v>651</v>
      </c>
      <c r="F735" s="98" t="s">
        <v>283</v>
      </c>
      <c r="G735" s="98" t="s">
        <v>1251</v>
      </c>
      <c r="H735" s="98" t="s">
        <v>1896</v>
      </c>
      <c r="I735" s="98" t="s">
        <v>4549</v>
      </c>
      <c r="J735" s="98" t="s">
        <v>4550</v>
      </c>
      <c r="K735" s="98" t="s">
        <v>4551</v>
      </c>
      <c r="L735" s="98" t="s">
        <v>4552</v>
      </c>
      <c r="M735" s="98" t="s">
        <v>4553</v>
      </c>
      <c r="N735" s="98" t="s">
        <v>196</v>
      </c>
      <c r="O735" s="98" t="s">
        <v>4583</v>
      </c>
      <c r="P735" s="98" t="s">
        <v>292</v>
      </c>
      <c r="Q735" s="98" t="s">
        <v>1092</v>
      </c>
      <c r="R735" s="98" t="s">
        <v>4584</v>
      </c>
      <c r="S735" s="98" t="s">
        <v>4585</v>
      </c>
      <c r="T735" s="98" t="s">
        <v>296</v>
      </c>
      <c r="U735" s="98" t="s">
        <v>297</v>
      </c>
      <c r="V735" s="98" t="s">
        <v>298</v>
      </c>
      <c r="W735" s="98" t="s">
        <v>299</v>
      </c>
      <c r="X735" s="98" t="s">
        <v>4584</v>
      </c>
      <c r="Y735" s="98" t="s">
        <v>4586</v>
      </c>
      <c r="Z735" s="101" t="s">
        <v>302</v>
      </c>
      <c r="AA735" s="102" t="n">
        <v>1054</v>
      </c>
      <c r="AB735" s="99" t="n">
        <v>3100</v>
      </c>
      <c r="AC735" s="99" t="n">
        <v>234</v>
      </c>
      <c r="AD735" s="99" t="n">
        <v>18806</v>
      </c>
      <c r="AE735" s="98" t="s">
        <v>1673</v>
      </c>
      <c r="AF735" s="98" t="s">
        <v>1673</v>
      </c>
      <c r="AG735" s="98" t="s">
        <v>1673</v>
      </c>
      <c r="AH735" s="98" t="s">
        <v>1673</v>
      </c>
      <c r="AI735" s="99" t="n">
        <v>100</v>
      </c>
      <c r="AJ735" s="99" t="n">
        <v>100</v>
      </c>
      <c r="AK735" s="99" t="n">
        <v>100</v>
      </c>
      <c r="AL735" s="99" t="n">
        <v>100</v>
      </c>
      <c r="AM735" s="99" t="n">
        <v>100</v>
      </c>
      <c r="AN735" s="98"/>
      <c r="AO735" s="98"/>
      <c r="AP735" s="98"/>
      <c r="AQ735" s="98"/>
      <c r="AR735" s="98"/>
    </row>
    <row r="736" customFormat="false" ht="15.75" hidden="false" customHeight="false" outlineLevel="0" collapsed="false">
      <c r="A736" s="93" t="s">
        <v>195</v>
      </c>
      <c r="B736" s="93"/>
      <c r="C736" s="93"/>
      <c r="D736" s="93"/>
      <c r="E736" s="93"/>
      <c r="F736" s="93"/>
      <c r="G736" s="93" t="s">
        <v>1251</v>
      </c>
      <c r="H736" s="93" t="s">
        <v>1896</v>
      </c>
      <c r="I736" s="93" t="s">
        <v>4549</v>
      </c>
      <c r="J736" s="93" t="s">
        <v>4550</v>
      </c>
      <c r="K736" s="93" t="s">
        <v>4551</v>
      </c>
      <c r="L736" s="93" t="s">
        <v>4552</v>
      </c>
      <c r="M736" s="93" t="s">
        <v>4553</v>
      </c>
      <c r="N736" s="93" t="s">
        <v>196</v>
      </c>
      <c r="O736" s="93" t="s">
        <v>4587</v>
      </c>
      <c r="P736" s="93" t="s">
        <v>329</v>
      </c>
      <c r="Q736" s="93" t="s">
        <v>1092</v>
      </c>
      <c r="R736" s="93" t="s">
        <v>4588</v>
      </c>
      <c r="S736" s="93" t="s">
        <v>4589</v>
      </c>
      <c r="T736" s="93" t="s">
        <v>786</v>
      </c>
      <c r="U736" s="93" t="s">
        <v>332</v>
      </c>
      <c r="V736" s="93" t="s">
        <v>298</v>
      </c>
      <c r="W736" s="93" t="s">
        <v>299</v>
      </c>
      <c r="X736" s="93" t="s">
        <v>4590</v>
      </c>
      <c r="Y736" s="93" t="s">
        <v>4591</v>
      </c>
      <c r="Z736" s="96" t="s">
        <v>302</v>
      </c>
      <c r="AA736" s="97" t="n">
        <v>1054</v>
      </c>
      <c r="AB736" s="94" t="n">
        <v>3100</v>
      </c>
      <c r="AC736" s="94" t="n">
        <v>235</v>
      </c>
      <c r="AD736" s="94" t="n">
        <v>18796</v>
      </c>
      <c r="AE736" s="93" t="s">
        <v>283</v>
      </c>
      <c r="AF736" s="93" t="s">
        <v>283</v>
      </c>
      <c r="AG736" s="93" t="s">
        <v>283</v>
      </c>
      <c r="AH736" s="93" t="s">
        <v>283</v>
      </c>
      <c r="AI736" s="94" t="n">
        <v>0</v>
      </c>
      <c r="AJ736" s="94" t="n">
        <v>0</v>
      </c>
      <c r="AK736" s="94" t="n">
        <v>0</v>
      </c>
      <c r="AL736" s="94" t="n">
        <v>0</v>
      </c>
      <c r="AM736" s="94" t="n">
        <v>0</v>
      </c>
      <c r="AN736" s="93"/>
      <c r="AO736" s="93"/>
      <c r="AP736" s="93"/>
      <c r="AQ736" s="93"/>
      <c r="AR736" s="93"/>
    </row>
    <row r="737" customFormat="false" ht="15.75" hidden="false" customHeight="false" outlineLevel="0" collapsed="false">
      <c r="A737" s="98" t="s">
        <v>195</v>
      </c>
      <c r="B737" s="98"/>
      <c r="C737" s="98"/>
      <c r="D737" s="98"/>
      <c r="E737" s="98"/>
      <c r="F737" s="98"/>
      <c r="G737" s="98" t="s">
        <v>1251</v>
      </c>
      <c r="H737" s="98" t="s">
        <v>1896</v>
      </c>
      <c r="I737" s="98" t="s">
        <v>4549</v>
      </c>
      <c r="J737" s="98" t="s">
        <v>4550</v>
      </c>
      <c r="K737" s="98" t="s">
        <v>4551</v>
      </c>
      <c r="L737" s="98" t="s">
        <v>4552</v>
      </c>
      <c r="M737" s="98" t="s">
        <v>4553</v>
      </c>
      <c r="N737" s="98" t="s">
        <v>196</v>
      </c>
      <c r="O737" s="98" t="s">
        <v>4587</v>
      </c>
      <c r="P737" s="98" t="s">
        <v>329</v>
      </c>
      <c r="Q737" s="98" t="s">
        <v>1092</v>
      </c>
      <c r="R737" s="98" t="s">
        <v>4588</v>
      </c>
      <c r="S737" s="98" t="s">
        <v>4592</v>
      </c>
      <c r="T737" s="98" t="s">
        <v>786</v>
      </c>
      <c r="U737" s="98" t="s">
        <v>332</v>
      </c>
      <c r="V737" s="98" t="s">
        <v>298</v>
      </c>
      <c r="W737" s="98" t="s">
        <v>299</v>
      </c>
      <c r="X737" s="98" t="s">
        <v>4593</v>
      </c>
      <c r="Y737" s="98" t="s">
        <v>4594</v>
      </c>
      <c r="Z737" s="101" t="s">
        <v>302</v>
      </c>
      <c r="AA737" s="102" t="n">
        <v>1054</v>
      </c>
      <c r="AB737" s="99" t="n">
        <v>3100</v>
      </c>
      <c r="AC737" s="99" t="n">
        <v>235</v>
      </c>
      <c r="AD737" s="99" t="n">
        <v>18797</v>
      </c>
      <c r="AE737" s="98" t="s">
        <v>283</v>
      </c>
      <c r="AF737" s="98" t="s">
        <v>283</v>
      </c>
      <c r="AG737" s="98" t="s">
        <v>283</v>
      </c>
      <c r="AH737" s="98" t="s">
        <v>283</v>
      </c>
      <c r="AI737" s="99" t="n">
        <v>0</v>
      </c>
      <c r="AJ737" s="99" t="n">
        <v>0</v>
      </c>
      <c r="AK737" s="99" t="n">
        <v>0</v>
      </c>
      <c r="AL737" s="99" t="n">
        <v>0</v>
      </c>
      <c r="AM737" s="99" t="n">
        <v>0</v>
      </c>
      <c r="AN737" s="98"/>
      <c r="AO737" s="98"/>
      <c r="AP737" s="98"/>
      <c r="AQ737" s="98"/>
      <c r="AR737" s="98"/>
    </row>
    <row r="738" customFormat="false" ht="15.75" hidden="false" customHeight="false" outlineLevel="0" collapsed="false">
      <c r="A738" s="93" t="s">
        <v>195</v>
      </c>
      <c r="B738" s="93"/>
      <c r="C738" s="93"/>
      <c r="D738" s="93"/>
      <c r="E738" s="93"/>
      <c r="F738" s="93"/>
      <c r="G738" s="93" t="s">
        <v>1251</v>
      </c>
      <c r="H738" s="93" t="s">
        <v>1896</v>
      </c>
      <c r="I738" s="93" t="s">
        <v>4549</v>
      </c>
      <c r="J738" s="93" t="s">
        <v>4550</v>
      </c>
      <c r="K738" s="93" t="s">
        <v>4551</v>
      </c>
      <c r="L738" s="93" t="s">
        <v>4552</v>
      </c>
      <c r="M738" s="93" t="s">
        <v>4553</v>
      </c>
      <c r="N738" s="93" t="s">
        <v>196</v>
      </c>
      <c r="O738" s="93" t="s">
        <v>4587</v>
      </c>
      <c r="P738" s="93" t="s">
        <v>329</v>
      </c>
      <c r="Q738" s="93" t="s">
        <v>1092</v>
      </c>
      <c r="R738" s="93" t="s">
        <v>4588</v>
      </c>
      <c r="S738" s="93" t="s">
        <v>4595</v>
      </c>
      <c r="T738" s="93" t="s">
        <v>4596</v>
      </c>
      <c r="U738" s="93" t="s">
        <v>332</v>
      </c>
      <c r="V738" s="93" t="s">
        <v>298</v>
      </c>
      <c r="W738" s="93" t="s">
        <v>299</v>
      </c>
      <c r="X738" s="93" t="s">
        <v>4597</v>
      </c>
      <c r="Y738" s="93" t="s">
        <v>4598</v>
      </c>
      <c r="Z738" s="96" t="s">
        <v>302</v>
      </c>
      <c r="AA738" s="97" t="n">
        <v>1054</v>
      </c>
      <c r="AB738" s="94" t="n">
        <v>3100</v>
      </c>
      <c r="AC738" s="94" t="n">
        <v>235</v>
      </c>
      <c r="AD738" s="94" t="n">
        <v>18798</v>
      </c>
      <c r="AE738" s="93" t="s">
        <v>283</v>
      </c>
      <c r="AF738" s="93" t="s">
        <v>283</v>
      </c>
      <c r="AG738" s="93" t="s">
        <v>283</v>
      </c>
      <c r="AH738" s="93" t="s">
        <v>283</v>
      </c>
      <c r="AI738" s="94" t="n">
        <v>0</v>
      </c>
      <c r="AJ738" s="94" t="n">
        <v>0</v>
      </c>
      <c r="AK738" s="94" t="n">
        <v>0</v>
      </c>
      <c r="AL738" s="94" t="n">
        <v>0</v>
      </c>
      <c r="AM738" s="94" t="n">
        <v>0</v>
      </c>
      <c r="AN738" s="93"/>
      <c r="AO738" s="93"/>
      <c r="AP738" s="93"/>
      <c r="AQ738" s="93"/>
      <c r="AR738" s="93"/>
    </row>
    <row r="739" customFormat="false" ht="15.75" hidden="false" customHeight="false" outlineLevel="0" collapsed="false">
      <c r="A739" s="98" t="s">
        <v>195</v>
      </c>
      <c r="B739" s="98"/>
      <c r="C739" s="98"/>
      <c r="D739" s="98"/>
      <c r="E739" s="98"/>
      <c r="F739" s="98"/>
      <c r="G739" s="98" t="s">
        <v>1251</v>
      </c>
      <c r="H739" s="98" t="s">
        <v>1896</v>
      </c>
      <c r="I739" s="98" t="s">
        <v>4549</v>
      </c>
      <c r="J739" s="98" t="s">
        <v>4550</v>
      </c>
      <c r="K739" s="98" t="s">
        <v>4551</v>
      </c>
      <c r="L739" s="98" t="s">
        <v>4552</v>
      </c>
      <c r="M739" s="98" t="s">
        <v>4553</v>
      </c>
      <c r="N739" s="98" t="s">
        <v>196</v>
      </c>
      <c r="O739" s="98" t="s">
        <v>4587</v>
      </c>
      <c r="P739" s="98" t="s">
        <v>329</v>
      </c>
      <c r="Q739" s="98" t="s">
        <v>1092</v>
      </c>
      <c r="R739" s="98" t="s">
        <v>4588</v>
      </c>
      <c r="S739" s="98" t="s">
        <v>4599</v>
      </c>
      <c r="T739" s="98" t="s">
        <v>376</v>
      </c>
      <c r="U739" s="98" t="s">
        <v>332</v>
      </c>
      <c r="V739" s="98" t="s">
        <v>298</v>
      </c>
      <c r="W739" s="98" t="s">
        <v>299</v>
      </c>
      <c r="X739" s="98" t="s">
        <v>4600</v>
      </c>
      <c r="Y739" s="98" t="s">
        <v>4601</v>
      </c>
      <c r="Z739" s="101" t="s">
        <v>302</v>
      </c>
      <c r="AA739" s="102" t="n">
        <v>1054</v>
      </c>
      <c r="AB739" s="99" t="n">
        <v>3100</v>
      </c>
      <c r="AC739" s="99" t="n">
        <v>235</v>
      </c>
      <c r="AD739" s="99" t="n">
        <v>18799</v>
      </c>
      <c r="AE739" s="98" t="s">
        <v>283</v>
      </c>
      <c r="AF739" s="98" t="s">
        <v>283</v>
      </c>
      <c r="AG739" s="98" t="s">
        <v>283</v>
      </c>
      <c r="AH739" s="98" t="s">
        <v>283</v>
      </c>
      <c r="AI739" s="99" t="n">
        <v>0</v>
      </c>
      <c r="AJ739" s="99" t="n">
        <v>0</v>
      </c>
      <c r="AK739" s="99" t="n">
        <v>0</v>
      </c>
      <c r="AL739" s="99" t="n">
        <v>0</v>
      </c>
      <c r="AM739" s="99" t="n">
        <v>0</v>
      </c>
      <c r="AN739" s="98"/>
      <c r="AO739" s="98"/>
      <c r="AP739" s="98"/>
      <c r="AQ739" s="98"/>
      <c r="AR739" s="98"/>
    </row>
    <row r="740" customFormat="false" ht="15.75" hidden="false" customHeight="false" outlineLevel="0" collapsed="false">
      <c r="A740" s="93" t="s">
        <v>195</v>
      </c>
      <c r="B740" s="94" t="n">
        <v>2192</v>
      </c>
      <c r="C740" s="93" t="s">
        <v>4602</v>
      </c>
      <c r="D740" s="95" t="s">
        <v>281</v>
      </c>
      <c r="E740" s="93" t="s">
        <v>4603</v>
      </c>
      <c r="F740" s="93" t="s">
        <v>4604</v>
      </c>
      <c r="G740" s="93" t="s">
        <v>1251</v>
      </c>
      <c r="H740" s="93" t="s">
        <v>1896</v>
      </c>
      <c r="I740" s="93" t="s">
        <v>4549</v>
      </c>
      <c r="J740" s="93" t="s">
        <v>4550</v>
      </c>
      <c r="K740" s="93" t="s">
        <v>4551</v>
      </c>
      <c r="L740" s="93" t="s">
        <v>4552</v>
      </c>
      <c r="M740" s="93" t="s">
        <v>4553</v>
      </c>
      <c r="N740" s="93" t="s">
        <v>196</v>
      </c>
      <c r="O740" s="93" t="s">
        <v>4587</v>
      </c>
      <c r="P740" s="93" t="s">
        <v>329</v>
      </c>
      <c r="Q740" s="93" t="s">
        <v>1092</v>
      </c>
      <c r="R740" s="93" t="s">
        <v>4588</v>
      </c>
      <c r="S740" s="93" t="s">
        <v>4605</v>
      </c>
      <c r="T740" s="93" t="s">
        <v>786</v>
      </c>
      <c r="U740" s="93" t="s">
        <v>297</v>
      </c>
      <c r="V740" s="93" t="s">
        <v>298</v>
      </c>
      <c r="W740" s="93" t="s">
        <v>299</v>
      </c>
      <c r="X740" s="93" t="s">
        <v>4606</v>
      </c>
      <c r="Y740" s="93" t="s">
        <v>4607</v>
      </c>
      <c r="Z740" s="96" t="s">
        <v>302</v>
      </c>
      <c r="AA740" s="97" t="n">
        <v>1054</v>
      </c>
      <c r="AB740" s="94" t="n">
        <v>3100</v>
      </c>
      <c r="AC740" s="94" t="n">
        <v>235</v>
      </c>
      <c r="AD740" s="94" t="n">
        <v>18800</v>
      </c>
      <c r="AE740" s="93" t="s">
        <v>4608</v>
      </c>
      <c r="AF740" s="93" t="s">
        <v>4608</v>
      </c>
      <c r="AG740" s="93" t="s">
        <v>4608</v>
      </c>
      <c r="AH740" s="93" t="s">
        <v>4608</v>
      </c>
      <c r="AI740" s="94" t="n">
        <v>230</v>
      </c>
      <c r="AJ740" s="94" t="n">
        <v>230</v>
      </c>
      <c r="AK740" s="94" t="n">
        <v>230</v>
      </c>
      <c r="AL740" s="94" t="n">
        <v>230</v>
      </c>
      <c r="AM740" s="94" t="n">
        <v>230</v>
      </c>
      <c r="AN740" s="93" t="s">
        <v>4604</v>
      </c>
      <c r="AO740" s="93" t="s">
        <v>283</v>
      </c>
      <c r="AP740" s="93" t="s">
        <v>4604</v>
      </c>
      <c r="AQ740" s="93" t="s">
        <v>4609</v>
      </c>
      <c r="AR740" s="94" t="n">
        <v>0</v>
      </c>
    </row>
    <row r="741" customFormat="false" ht="15.75" hidden="false" customHeight="false" outlineLevel="0" collapsed="false">
      <c r="A741" s="98" t="s">
        <v>195</v>
      </c>
      <c r="B741" s="98"/>
      <c r="C741" s="98"/>
      <c r="D741" s="98"/>
      <c r="E741" s="98"/>
      <c r="F741" s="98"/>
      <c r="G741" s="98" t="s">
        <v>1251</v>
      </c>
      <c r="H741" s="98" t="s">
        <v>1896</v>
      </c>
      <c r="I741" s="98" t="s">
        <v>4549</v>
      </c>
      <c r="J741" s="98" t="s">
        <v>4550</v>
      </c>
      <c r="K741" s="98" t="s">
        <v>4551</v>
      </c>
      <c r="L741" s="98" t="s">
        <v>4552</v>
      </c>
      <c r="M741" s="98" t="s">
        <v>4553</v>
      </c>
      <c r="N741" s="98" t="s">
        <v>196</v>
      </c>
      <c r="O741" s="98" t="s">
        <v>4587</v>
      </c>
      <c r="P741" s="98" t="s">
        <v>329</v>
      </c>
      <c r="Q741" s="98" t="s">
        <v>1092</v>
      </c>
      <c r="R741" s="98" t="s">
        <v>4588</v>
      </c>
      <c r="S741" s="98" t="s">
        <v>4610</v>
      </c>
      <c r="T741" s="98" t="s">
        <v>786</v>
      </c>
      <c r="U741" s="98" t="s">
        <v>332</v>
      </c>
      <c r="V741" s="98" t="s">
        <v>298</v>
      </c>
      <c r="W741" s="98" t="s">
        <v>299</v>
      </c>
      <c r="X741" s="98" t="s">
        <v>4611</v>
      </c>
      <c r="Y741" s="98" t="s">
        <v>4612</v>
      </c>
      <c r="Z741" s="101" t="s">
        <v>302</v>
      </c>
      <c r="AA741" s="102" t="n">
        <v>1054</v>
      </c>
      <c r="AB741" s="99" t="n">
        <v>3100</v>
      </c>
      <c r="AC741" s="99" t="n">
        <v>235</v>
      </c>
      <c r="AD741" s="99" t="n">
        <v>18811</v>
      </c>
      <c r="AE741" s="98" t="s">
        <v>283</v>
      </c>
      <c r="AF741" s="98" t="s">
        <v>283</v>
      </c>
      <c r="AG741" s="98" t="s">
        <v>283</v>
      </c>
      <c r="AH741" s="98" t="s">
        <v>283</v>
      </c>
      <c r="AI741" s="99" t="n">
        <v>0</v>
      </c>
      <c r="AJ741" s="99" t="n">
        <v>0</v>
      </c>
      <c r="AK741" s="99" t="n">
        <v>0</v>
      </c>
      <c r="AL741" s="99" t="n">
        <v>0</v>
      </c>
      <c r="AM741" s="99" t="n">
        <v>0</v>
      </c>
      <c r="AN741" s="98"/>
      <c r="AO741" s="98"/>
      <c r="AP741" s="98"/>
      <c r="AQ741" s="98"/>
      <c r="AR741" s="98"/>
    </row>
    <row r="742" customFormat="false" ht="15.75" hidden="false" customHeight="false" outlineLevel="0" collapsed="false">
      <c r="A742" s="93" t="s">
        <v>195</v>
      </c>
      <c r="B742" s="93"/>
      <c r="C742" s="93"/>
      <c r="D742" s="93"/>
      <c r="E742" s="93"/>
      <c r="F742" s="93"/>
      <c r="G742" s="93" t="s">
        <v>1251</v>
      </c>
      <c r="H742" s="93" t="s">
        <v>1896</v>
      </c>
      <c r="I742" s="93" t="s">
        <v>4549</v>
      </c>
      <c r="J742" s="93" t="s">
        <v>4550</v>
      </c>
      <c r="K742" s="93" t="s">
        <v>4551</v>
      </c>
      <c r="L742" s="93" t="s">
        <v>4552</v>
      </c>
      <c r="M742" s="93" t="s">
        <v>4553</v>
      </c>
      <c r="N742" s="93" t="s">
        <v>196</v>
      </c>
      <c r="O742" s="93" t="s">
        <v>4587</v>
      </c>
      <c r="P742" s="93" t="s">
        <v>329</v>
      </c>
      <c r="Q742" s="93" t="s">
        <v>1092</v>
      </c>
      <c r="R742" s="93" t="s">
        <v>4588</v>
      </c>
      <c r="S742" s="93" t="s">
        <v>4613</v>
      </c>
      <c r="T742" s="93" t="s">
        <v>786</v>
      </c>
      <c r="U742" s="93" t="s">
        <v>332</v>
      </c>
      <c r="V742" s="93" t="s">
        <v>298</v>
      </c>
      <c r="W742" s="93" t="s">
        <v>299</v>
      </c>
      <c r="X742" s="93" t="s">
        <v>4614</v>
      </c>
      <c r="Y742" s="93" t="s">
        <v>4615</v>
      </c>
      <c r="Z742" s="96" t="s">
        <v>302</v>
      </c>
      <c r="AA742" s="97" t="n">
        <v>1054</v>
      </c>
      <c r="AB742" s="94" t="n">
        <v>3100</v>
      </c>
      <c r="AC742" s="94" t="n">
        <v>235</v>
      </c>
      <c r="AD742" s="94" t="n">
        <v>18812</v>
      </c>
      <c r="AE742" s="93" t="s">
        <v>283</v>
      </c>
      <c r="AF742" s="93" t="s">
        <v>283</v>
      </c>
      <c r="AG742" s="93" t="s">
        <v>283</v>
      </c>
      <c r="AH742" s="93" t="s">
        <v>283</v>
      </c>
      <c r="AI742" s="94" t="n">
        <v>0</v>
      </c>
      <c r="AJ742" s="94" t="n">
        <v>0</v>
      </c>
      <c r="AK742" s="94" t="n">
        <v>0</v>
      </c>
      <c r="AL742" s="94" t="n">
        <v>0</v>
      </c>
      <c r="AM742" s="94" t="n">
        <v>0</v>
      </c>
      <c r="AN742" s="93"/>
      <c r="AO742" s="93"/>
      <c r="AP742" s="93"/>
      <c r="AQ742" s="93"/>
      <c r="AR742" s="93"/>
    </row>
    <row r="743" customFormat="false" ht="15.75" hidden="false" customHeight="false" outlineLevel="0" collapsed="false">
      <c r="A743" s="98" t="s">
        <v>195</v>
      </c>
      <c r="B743" s="98"/>
      <c r="C743" s="98"/>
      <c r="D743" s="98"/>
      <c r="E743" s="98"/>
      <c r="F743" s="98"/>
      <c r="G743" s="98" t="s">
        <v>1251</v>
      </c>
      <c r="H743" s="98" t="s">
        <v>1896</v>
      </c>
      <c r="I743" s="98" t="s">
        <v>4549</v>
      </c>
      <c r="J743" s="98" t="s">
        <v>4550</v>
      </c>
      <c r="K743" s="98" t="s">
        <v>4551</v>
      </c>
      <c r="L743" s="98" t="s">
        <v>4552</v>
      </c>
      <c r="M743" s="98" t="s">
        <v>4553</v>
      </c>
      <c r="N743" s="98" t="s">
        <v>196</v>
      </c>
      <c r="O743" s="98" t="s">
        <v>4587</v>
      </c>
      <c r="P743" s="98" t="s">
        <v>329</v>
      </c>
      <c r="Q743" s="98" t="s">
        <v>1092</v>
      </c>
      <c r="R743" s="98" t="s">
        <v>4588</v>
      </c>
      <c r="S743" s="98" t="s">
        <v>4616</v>
      </c>
      <c r="T743" s="98" t="s">
        <v>786</v>
      </c>
      <c r="U743" s="98" t="s">
        <v>332</v>
      </c>
      <c r="V743" s="98" t="s">
        <v>298</v>
      </c>
      <c r="W743" s="98" t="s">
        <v>299</v>
      </c>
      <c r="X743" s="98" t="s">
        <v>4617</v>
      </c>
      <c r="Y743" s="98" t="s">
        <v>4618</v>
      </c>
      <c r="Z743" s="101" t="s">
        <v>302</v>
      </c>
      <c r="AA743" s="102" t="n">
        <v>1054</v>
      </c>
      <c r="AB743" s="99" t="n">
        <v>3100</v>
      </c>
      <c r="AC743" s="99" t="n">
        <v>235</v>
      </c>
      <c r="AD743" s="99" t="n">
        <v>18813</v>
      </c>
      <c r="AE743" s="98" t="s">
        <v>283</v>
      </c>
      <c r="AF743" s="98" t="s">
        <v>283</v>
      </c>
      <c r="AG743" s="98" t="s">
        <v>283</v>
      </c>
      <c r="AH743" s="98" t="s">
        <v>283</v>
      </c>
      <c r="AI743" s="99" t="n">
        <v>0</v>
      </c>
      <c r="AJ743" s="99" t="n">
        <v>0</v>
      </c>
      <c r="AK743" s="99" t="n">
        <v>0</v>
      </c>
      <c r="AL743" s="99" t="n">
        <v>0</v>
      </c>
      <c r="AM743" s="99" t="n">
        <v>0</v>
      </c>
      <c r="AN743" s="98"/>
      <c r="AO743" s="98"/>
      <c r="AP743" s="98"/>
      <c r="AQ743" s="98"/>
      <c r="AR743" s="98"/>
    </row>
    <row r="744" customFormat="false" ht="15.75" hidden="false" customHeight="false" outlineLevel="0" collapsed="false">
      <c r="A744" s="93" t="s">
        <v>195</v>
      </c>
      <c r="B744" s="93"/>
      <c r="C744" s="93"/>
      <c r="D744" s="93"/>
      <c r="E744" s="93"/>
      <c r="F744" s="93"/>
      <c r="G744" s="93" t="s">
        <v>1251</v>
      </c>
      <c r="H744" s="93" t="s">
        <v>1896</v>
      </c>
      <c r="I744" s="93" t="s">
        <v>4549</v>
      </c>
      <c r="J744" s="93" t="s">
        <v>4550</v>
      </c>
      <c r="K744" s="93" t="s">
        <v>4551</v>
      </c>
      <c r="L744" s="93" t="s">
        <v>4552</v>
      </c>
      <c r="M744" s="93" t="s">
        <v>4553</v>
      </c>
      <c r="N744" s="93" t="s">
        <v>196</v>
      </c>
      <c r="O744" s="93" t="s">
        <v>4587</v>
      </c>
      <c r="P744" s="93" t="s">
        <v>329</v>
      </c>
      <c r="Q744" s="93" t="s">
        <v>1092</v>
      </c>
      <c r="R744" s="93" t="s">
        <v>4588</v>
      </c>
      <c r="S744" s="93" t="s">
        <v>4619</v>
      </c>
      <c r="T744" s="93" t="s">
        <v>786</v>
      </c>
      <c r="U744" s="93" t="s">
        <v>332</v>
      </c>
      <c r="V744" s="93" t="s">
        <v>298</v>
      </c>
      <c r="W744" s="93" t="s">
        <v>299</v>
      </c>
      <c r="X744" s="93" t="s">
        <v>4620</v>
      </c>
      <c r="Y744" s="93" t="s">
        <v>4621</v>
      </c>
      <c r="Z744" s="96" t="s">
        <v>302</v>
      </c>
      <c r="AA744" s="97" t="n">
        <v>1054</v>
      </c>
      <c r="AB744" s="94" t="n">
        <v>3100</v>
      </c>
      <c r="AC744" s="94" t="n">
        <v>235</v>
      </c>
      <c r="AD744" s="94" t="n">
        <v>18814</v>
      </c>
      <c r="AE744" s="93" t="s">
        <v>283</v>
      </c>
      <c r="AF744" s="93" t="s">
        <v>283</v>
      </c>
      <c r="AG744" s="93" t="s">
        <v>283</v>
      </c>
      <c r="AH744" s="93" t="s">
        <v>283</v>
      </c>
      <c r="AI744" s="94" t="n">
        <v>0</v>
      </c>
      <c r="AJ744" s="94" t="n">
        <v>0</v>
      </c>
      <c r="AK744" s="94" t="n">
        <v>0</v>
      </c>
      <c r="AL744" s="94" t="n">
        <v>0</v>
      </c>
      <c r="AM744" s="94" t="n">
        <v>0</v>
      </c>
      <c r="AN744" s="93"/>
      <c r="AO744" s="93"/>
      <c r="AP744" s="93"/>
      <c r="AQ744" s="93"/>
      <c r="AR744" s="93"/>
    </row>
    <row r="745" customFormat="false" ht="15.75" hidden="false" customHeight="false" outlineLevel="0" collapsed="false">
      <c r="A745" s="98" t="s">
        <v>195</v>
      </c>
      <c r="B745" s="98"/>
      <c r="C745" s="98"/>
      <c r="D745" s="98"/>
      <c r="E745" s="98"/>
      <c r="F745" s="98"/>
      <c r="G745" s="98" t="s">
        <v>1251</v>
      </c>
      <c r="H745" s="98" t="s">
        <v>1896</v>
      </c>
      <c r="I745" s="98" t="s">
        <v>4549</v>
      </c>
      <c r="J745" s="98" t="s">
        <v>4550</v>
      </c>
      <c r="K745" s="98" t="s">
        <v>4551</v>
      </c>
      <c r="L745" s="98" t="s">
        <v>4552</v>
      </c>
      <c r="M745" s="98" t="s">
        <v>4553</v>
      </c>
      <c r="N745" s="98" t="s">
        <v>196</v>
      </c>
      <c r="O745" s="98" t="s">
        <v>4587</v>
      </c>
      <c r="P745" s="98" t="s">
        <v>329</v>
      </c>
      <c r="Q745" s="98" t="s">
        <v>1092</v>
      </c>
      <c r="R745" s="98" t="s">
        <v>4588</v>
      </c>
      <c r="S745" s="98" t="s">
        <v>4622</v>
      </c>
      <c r="T745" s="98" t="s">
        <v>786</v>
      </c>
      <c r="U745" s="98" t="s">
        <v>332</v>
      </c>
      <c r="V745" s="98" t="s">
        <v>298</v>
      </c>
      <c r="W745" s="98" t="s">
        <v>299</v>
      </c>
      <c r="X745" s="98" t="s">
        <v>4623</v>
      </c>
      <c r="Y745" s="98" t="s">
        <v>4624</v>
      </c>
      <c r="Z745" s="101" t="s">
        <v>302</v>
      </c>
      <c r="AA745" s="102" t="n">
        <v>1054</v>
      </c>
      <c r="AB745" s="99" t="n">
        <v>3100</v>
      </c>
      <c r="AC745" s="99" t="n">
        <v>235</v>
      </c>
      <c r="AD745" s="99" t="n">
        <v>18815</v>
      </c>
      <c r="AE745" s="98" t="s">
        <v>283</v>
      </c>
      <c r="AF745" s="98" t="s">
        <v>283</v>
      </c>
      <c r="AG745" s="98" t="s">
        <v>283</v>
      </c>
      <c r="AH745" s="98" t="s">
        <v>283</v>
      </c>
      <c r="AI745" s="99" t="n">
        <v>0</v>
      </c>
      <c r="AJ745" s="99" t="n">
        <v>0</v>
      </c>
      <c r="AK745" s="99" t="n">
        <v>0</v>
      </c>
      <c r="AL745" s="99" t="n">
        <v>0</v>
      </c>
      <c r="AM745" s="99" t="n">
        <v>0</v>
      </c>
      <c r="AN745" s="98"/>
      <c r="AO745" s="98"/>
      <c r="AP745" s="98"/>
      <c r="AQ745" s="98"/>
      <c r="AR745" s="98"/>
    </row>
    <row r="746" customFormat="false" ht="15.75" hidden="false" customHeight="false" outlineLevel="0" collapsed="false">
      <c r="A746" s="93" t="s">
        <v>195</v>
      </c>
      <c r="B746" s="93"/>
      <c r="C746" s="93"/>
      <c r="D746" s="93"/>
      <c r="E746" s="93"/>
      <c r="F746" s="93"/>
      <c r="G746" s="93" t="s">
        <v>1251</v>
      </c>
      <c r="H746" s="93" t="s">
        <v>1896</v>
      </c>
      <c r="I746" s="93" t="s">
        <v>4549</v>
      </c>
      <c r="J746" s="93" t="s">
        <v>4550</v>
      </c>
      <c r="K746" s="93" t="s">
        <v>4551</v>
      </c>
      <c r="L746" s="93" t="s">
        <v>4552</v>
      </c>
      <c r="M746" s="93" t="s">
        <v>4553</v>
      </c>
      <c r="N746" s="93" t="s">
        <v>196</v>
      </c>
      <c r="O746" s="93" t="s">
        <v>4587</v>
      </c>
      <c r="P746" s="93" t="s">
        <v>329</v>
      </c>
      <c r="Q746" s="93" t="s">
        <v>1092</v>
      </c>
      <c r="R746" s="93" t="s">
        <v>4588</v>
      </c>
      <c r="S746" s="93" t="s">
        <v>4625</v>
      </c>
      <c r="T746" s="93" t="s">
        <v>786</v>
      </c>
      <c r="U746" s="93" t="s">
        <v>332</v>
      </c>
      <c r="V746" s="93" t="s">
        <v>298</v>
      </c>
      <c r="W746" s="93" t="s">
        <v>299</v>
      </c>
      <c r="X746" s="93" t="s">
        <v>4626</v>
      </c>
      <c r="Y746" s="93" t="s">
        <v>4627</v>
      </c>
      <c r="Z746" s="96" t="s">
        <v>302</v>
      </c>
      <c r="AA746" s="97" t="n">
        <v>1054</v>
      </c>
      <c r="AB746" s="94" t="n">
        <v>3100</v>
      </c>
      <c r="AC746" s="94" t="n">
        <v>235</v>
      </c>
      <c r="AD746" s="94" t="n">
        <v>18816</v>
      </c>
      <c r="AE746" s="93" t="s">
        <v>283</v>
      </c>
      <c r="AF746" s="93" t="s">
        <v>283</v>
      </c>
      <c r="AG746" s="93" t="s">
        <v>283</v>
      </c>
      <c r="AH746" s="93" t="s">
        <v>283</v>
      </c>
      <c r="AI746" s="94" t="n">
        <v>0</v>
      </c>
      <c r="AJ746" s="94" t="n">
        <v>0</v>
      </c>
      <c r="AK746" s="94" t="n">
        <v>0</v>
      </c>
      <c r="AL746" s="94" t="n">
        <v>0</v>
      </c>
      <c r="AM746" s="94" t="n">
        <v>0</v>
      </c>
      <c r="AN746" s="93"/>
      <c r="AO746" s="93"/>
      <c r="AP746" s="93"/>
      <c r="AQ746" s="93"/>
      <c r="AR746" s="93"/>
    </row>
    <row r="747" customFormat="false" ht="15.75" hidden="false" customHeight="false" outlineLevel="0" collapsed="false">
      <c r="A747" s="98" t="s">
        <v>195</v>
      </c>
      <c r="B747" s="98"/>
      <c r="C747" s="98"/>
      <c r="D747" s="98"/>
      <c r="E747" s="98"/>
      <c r="F747" s="98"/>
      <c r="G747" s="98" t="s">
        <v>1251</v>
      </c>
      <c r="H747" s="98" t="s">
        <v>1896</v>
      </c>
      <c r="I747" s="98" t="s">
        <v>4549</v>
      </c>
      <c r="J747" s="98" t="s">
        <v>4550</v>
      </c>
      <c r="K747" s="98" t="s">
        <v>4551</v>
      </c>
      <c r="L747" s="98" t="s">
        <v>4552</v>
      </c>
      <c r="M747" s="98" t="s">
        <v>4553</v>
      </c>
      <c r="N747" s="98" t="s">
        <v>196</v>
      </c>
      <c r="O747" s="98" t="s">
        <v>4587</v>
      </c>
      <c r="P747" s="98" t="s">
        <v>329</v>
      </c>
      <c r="Q747" s="98" t="s">
        <v>1092</v>
      </c>
      <c r="R747" s="98" t="s">
        <v>4588</v>
      </c>
      <c r="S747" s="98" t="s">
        <v>4628</v>
      </c>
      <c r="T747" s="98" t="s">
        <v>786</v>
      </c>
      <c r="U747" s="98" t="s">
        <v>332</v>
      </c>
      <c r="V747" s="98" t="s">
        <v>298</v>
      </c>
      <c r="W747" s="98" t="s">
        <v>299</v>
      </c>
      <c r="X747" s="98" t="s">
        <v>4629</v>
      </c>
      <c r="Y747" s="98" t="s">
        <v>4630</v>
      </c>
      <c r="Z747" s="101" t="s">
        <v>302</v>
      </c>
      <c r="AA747" s="102" t="n">
        <v>1054</v>
      </c>
      <c r="AB747" s="99" t="n">
        <v>3100</v>
      </c>
      <c r="AC747" s="99" t="n">
        <v>235</v>
      </c>
      <c r="AD747" s="99" t="n">
        <v>18817</v>
      </c>
      <c r="AE747" s="98" t="s">
        <v>283</v>
      </c>
      <c r="AF747" s="98" t="s">
        <v>283</v>
      </c>
      <c r="AG747" s="98" t="s">
        <v>283</v>
      </c>
      <c r="AH747" s="98" t="s">
        <v>283</v>
      </c>
      <c r="AI747" s="99" t="n">
        <v>0</v>
      </c>
      <c r="AJ747" s="99" t="n">
        <v>0</v>
      </c>
      <c r="AK747" s="99" t="n">
        <v>0</v>
      </c>
      <c r="AL747" s="99" t="n">
        <v>0</v>
      </c>
      <c r="AM747" s="99" t="n">
        <v>0</v>
      </c>
      <c r="AN747" s="98"/>
      <c r="AO747" s="98"/>
      <c r="AP747" s="98"/>
      <c r="AQ747" s="98"/>
      <c r="AR747" s="98"/>
    </row>
    <row r="748" customFormat="false" ht="15.75" hidden="false" customHeight="false" outlineLevel="0" collapsed="false">
      <c r="A748" s="93" t="s">
        <v>195</v>
      </c>
      <c r="B748" s="93"/>
      <c r="C748" s="93"/>
      <c r="D748" s="93"/>
      <c r="E748" s="93"/>
      <c r="F748" s="93"/>
      <c r="G748" s="93" t="s">
        <v>1251</v>
      </c>
      <c r="H748" s="93" t="s">
        <v>1896</v>
      </c>
      <c r="I748" s="93" t="s">
        <v>4549</v>
      </c>
      <c r="J748" s="93" t="s">
        <v>4550</v>
      </c>
      <c r="K748" s="93" t="s">
        <v>4551</v>
      </c>
      <c r="L748" s="93" t="s">
        <v>4552</v>
      </c>
      <c r="M748" s="93" t="s">
        <v>4553</v>
      </c>
      <c r="N748" s="93" t="s">
        <v>196</v>
      </c>
      <c r="O748" s="93" t="s">
        <v>4587</v>
      </c>
      <c r="P748" s="93" t="s">
        <v>329</v>
      </c>
      <c r="Q748" s="93" t="s">
        <v>1092</v>
      </c>
      <c r="R748" s="93" t="s">
        <v>4588</v>
      </c>
      <c r="S748" s="93" t="s">
        <v>4631</v>
      </c>
      <c r="T748" s="93" t="s">
        <v>786</v>
      </c>
      <c r="U748" s="93" t="s">
        <v>332</v>
      </c>
      <c r="V748" s="93" t="s">
        <v>298</v>
      </c>
      <c r="W748" s="93" t="s">
        <v>299</v>
      </c>
      <c r="X748" s="93" t="s">
        <v>4632</v>
      </c>
      <c r="Y748" s="93" t="s">
        <v>4633</v>
      </c>
      <c r="Z748" s="96" t="s">
        <v>302</v>
      </c>
      <c r="AA748" s="97" t="n">
        <v>1054</v>
      </c>
      <c r="AB748" s="94" t="n">
        <v>3100</v>
      </c>
      <c r="AC748" s="94" t="n">
        <v>235</v>
      </c>
      <c r="AD748" s="94" t="n">
        <v>18818</v>
      </c>
      <c r="AE748" s="93" t="s">
        <v>283</v>
      </c>
      <c r="AF748" s="93" t="s">
        <v>283</v>
      </c>
      <c r="AG748" s="93" t="s">
        <v>283</v>
      </c>
      <c r="AH748" s="93" t="s">
        <v>283</v>
      </c>
      <c r="AI748" s="94" t="n">
        <v>0</v>
      </c>
      <c r="AJ748" s="94" t="n">
        <v>0</v>
      </c>
      <c r="AK748" s="94" t="n">
        <v>0</v>
      </c>
      <c r="AL748" s="94" t="n">
        <v>0</v>
      </c>
      <c r="AM748" s="94" t="n">
        <v>0</v>
      </c>
      <c r="AN748" s="93"/>
      <c r="AO748" s="93"/>
      <c r="AP748" s="93"/>
      <c r="AQ748" s="93"/>
      <c r="AR748" s="93"/>
    </row>
    <row r="749" customFormat="false" ht="15.75" hidden="false" customHeight="false" outlineLevel="0" collapsed="false">
      <c r="A749" s="98" t="s">
        <v>195</v>
      </c>
      <c r="B749" s="98"/>
      <c r="C749" s="98"/>
      <c r="D749" s="98"/>
      <c r="E749" s="98"/>
      <c r="F749" s="98"/>
      <c r="G749" s="98" t="s">
        <v>1251</v>
      </c>
      <c r="H749" s="98" t="s">
        <v>1896</v>
      </c>
      <c r="I749" s="98" t="s">
        <v>4549</v>
      </c>
      <c r="J749" s="98" t="s">
        <v>4550</v>
      </c>
      <c r="K749" s="98" t="s">
        <v>4551</v>
      </c>
      <c r="L749" s="98" t="s">
        <v>4552</v>
      </c>
      <c r="M749" s="98" t="s">
        <v>4553</v>
      </c>
      <c r="N749" s="98" t="s">
        <v>196</v>
      </c>
      <c r="O749" s="98" t="s">
        <v>4587</v>
      </c>
      <c r="P749" s="98" t="s">
        <v>329</v>
      </c>
      <c r="Q749" s="98" t="s">
        <v>1092</v>
      </c>
      <c r="R749" s="98" t="s">
        <v>4588</v>
      </c>
      <c r="S749" s="98" t="s">
        <v>4634</v>
      </c>
      <c r="T749" s="98" t="s">
        <v>786</v>
      </c>
      <c r="U749" s="98" t="s">
        <v>332</v>
      </c>
      <c r="V749" s="98" t="s">
        <v>298</v>
      </c>
      <c r="W749" s="98" t="s">
        <v>299</v>
      </c>
      <c r="X749" s="98" t="s">
        <v>4635</v>
      </c>
      <c r="Y749" s="98" t="s">
        <v>4636</v>
      </c>
      <c r="Z749" s="101" t="s">
        <v>302</v>
      </c>
      <c r="AA749" s="102" t="n">
        <v>1054</v>
      </c>
      <c r="AB749" s="99" t="n">
        <v>3100</v>
      </c>
      <c r="AC749" s="99" t="n">
        <v>235</v>
      </c>
      <c r="AD749" s="99" t="n">
        <v>18820</v>
      </c>
      <c r="AE749" s="98" t="s">
        <v>283</v>
      </c>
      <c r="AF749" s="98" t="s">
        <v>283</v>
      </c>
      <c r="AG749" s="98" t="s">
        <v>283</v>
      </c>
      <c r="AH749" s="98" t="s">
        <v>283</v>
      </c>
      <c r="AI749" s="99" t="n">
        <v>0</v>
      </c>
      <c r="AJ749" s="99" t="n">
        <v>0</v>
      </c>
      <c r="AK749" s="99" t="n">
        <v>0</v>
      </c>
      <c r="AL749" s="99" t="n">
        <v>0</v>
      </c>
      <c r="AM749" s="99" t="n">
        <v>0</v>
      </c>
      <c r="AN749" s="98"/>
      <c r="AO749" s="98"/>
      <c r="AP749" s="98"/>
      <c r="AQ749" s="98"/>
      <c r="AR749" s="98"/>
    </row>
    <row r="750" customFormat="false" ht="15.75" hidden="false" customHeight="false" outlineLevel="0" collapsed="false">
      <c r="A750" s="93" t="s">
        <v>195</v>
      </c>
      <c r="B750" s="93"/>
      <c r="C750" s="93"/>
      <c r="D750" s="93"/>
      <c r="E750" s="93"/>
      <c r="F750" s="93"/>
      <c r="G750" s="93" t="s">
        <v>1251</v>
      </c>
      <c r="H750" s="93" t="s">
        <v>1896</v>
      </c>
      <c r="I750" s="93" t="s">
        <v>4549</v>
      </c>
      <c r="J750" s="93" t="s">
        <v>4550</v>
      </c>
      <c r="K750" s="93" t="s">
        <v>4551</v>
      </c>
      <c r="L750" s="93" t="s">
        <v>4552</v>
      </c>
      <c r="M750" s="93" t="s">
        <v>4553</v>
      </c>
      <c r="N750" s="93" t="s">
        <v>196</v>
      </c>
      <c r="O750" s="93" t="s">
        <v>4587</v>
      </c>
      <c r="P750" s="93" t="s">
        <v>329</v>
      </c>
      <c r="Q750" s="93" t="s">
        <v>1092</v>
      </c>
      <c r="R750" s="93" t="s">
        <v>4588</v>
      </c>
      <c r="S750" s="93" t="s">
        <v>4637</v>
      </c>
      <c r="T750" s="93" t="s">
        <v>786</v>
      </c>
      <c r="U750" s="93" t="s">
        <v>332</v>
      </c>
      <c r="V750" s="93" t="s">
        <v>298</v>
      </c>
      <c r="W750" s="93" t="s">
        <v>299</v>
      </c>
      <c r="X750" s="93" t="s">
        <v>4638</v>
      </c>
      <c r="Y750" s="93" t="s">
        <v>4639</v>
      </c>
      <c r="Z750" s="96" t="s">
        <v>302</v>
      </c>
      <c r="AA750" s="97" t="n">
        <v>1054</v>
      </c>
      <c r="AB750" s="94" t="n">
        <v>3100</v>
      </c>
      <c r="AC750" s="94" t="n">
        <v>235</v>
      </c>
      <c r="AD750" s="94" t="n">
        <v>18829</v>
      </c>
      <c r="AE750" s="93" t="s">
        <v>283</v>
      </c>
      <c r="AF750" s="93" t="s">
        <v>283</v>
      </c>
      <c r="AG750" s="93" t="s">
        <v>283</v>
      </c>
      <c r="AH750" s="93" t="s">
        <v>283</v>
      </c>
      <c r="AI750" s="94" t="n">
        <v>0</v>
      </c>
      <c r="AJ750" s="94" t="n">
        <v>0</v>
      </c>
      <c r="AK750" s="94" t="n">
        <v>0</v>
      </c>
      <c r="AL750" s="94" t="n">
        <v>0</v>
      </c>
      <c r="AM750" s="94" t="n">
        <v>0</v>
      </c>
      <c r="AN750" s="93"/>
      <c r="AO750" s="93"/>
      <c r="AP750" s="93"/>
      <c r="AQ750" s="93"/>
      <c r="AR750" s="93"/>
    </row>
    <row r="751" customFormat="false" ht="15.75" hidden="false" customHeight="false" outlineLevel="0" collapsed="false">
      <c r="A751" s="98" t="s">
        <v>195</v>
      </c>
      <c r="B751" s="98"/>
      <c r="C751" s="98"/>
      <c r="D751" s="98"/>
      <c r="E751" s="98"/>
      <c r="F751" s="98"/>
      <c r="G751" s="98" t="s">
        <v>1251</v>
      </c>
      <c r="H751" s="98" t="s">
        <v>1896</v>
      </c>
      <c r="I751" s="98" t="s">
        <v>4549</v>
      </c>
      <c r="J751" s="98" t="s">
        <v>4550</v>
      </c>
      <c r="K751" s="98" t="s">
        <v>4551</v>
      </c>
      <c r="L751" s="98" t="s">
        <v>4552</v>
      </c>
      <c r="M751" s="98" t="s">
        <v>4553</v>
      </c>
      <c r="N751" s="98" t="s">
        <v>196</v>
      </c>
      <c r="O751" s="98" t="s">
        <v>4587</v>
      </c>
      <c r="P751" s="98" t="s">
        <v>329</v>
      </c>
      <c r="Q751" s="98" t="s">
        <v>1092</v>
      </c>
      <c r="R751" s="98" t="s">
        <v>4588</v>
      </c>
      <c r="S751" s="98" t="s">
        <v>4640</v>
      </c>
      <c r="T751" s="98" t="s">
        <v>786</v>
      </c>
      <c r="U751" s="98" t="s">
        <v>332</v>
      </c>
      <c r="V751" s="98" t="s">
        <v>298</v>
      </c>
      <c r="W751" s="98" t="s">
        <v>299</v>
      </c>
      <c r="X751" s="98" t="s">
        <v>4641</v>
      </c>
      <c r="Y751" s="98" t="s">
        <v>4642</v>
      </c>
      <c r="Z751" s="101" t="s">
        <v>302</v>
      </c>
      <c r="AA751" s="102" t="n">
        <v>1054</v>
      </c>
      <c r="AB751" s="99" t="n">
        <v>3100</v>
      </c>
      <c r="AC751" s="99" t="n">
        <v>235</v>
      </c>
      <c r="AD751" s="99" t="n">
        <v>18832</v>
      </c>
      <c r="AE751" s="98" t="s">
        <v>283</v>
      </c>
      <c r="AF751" s="98" t="s">
        <v>283</v>
      </c>
      <c r="AG751" s="98" t="s">
        <v>283</v>
      </c>
      <c r="AH751" s="98" t="s">
        <v>283</v>
      </c>
      <c r="AI751" s="99" t="n">
        <v>0</v>
      </c>
      <c r="AJ751" s="99" t="n">
        <v>0</v>
      </c>
      <c r="AK751" s="99" t="n">
        <v>0</v>
      </c>
      <c r="AL751" s="99" t="n">
        <v>0</v>
      </c>
      <c r="AM751" s="99" t="n">
        <v>0</v>
      </c>
      <c r="AN751" s="98"/>
      <c r="AO751" s="98"/>
      <c r="AP751" s="98"/>
      <c r="AQ751" s="98"/>
      <c r="AR751" s="98"/>
    </row>
    <row r="752" customFormat="false" ht="15.75" hidden="false" customHeight="false" outlineLevel="0" collapsed="false">
      <c r="A752" s="93" t="s">
        <v>195</v>
      </c>
      <c r="B752" s="93"/>
      <c r="C752" s="93"/>
      <c r="D752" s="93"/>
      <c r="E752" s="93"/>
      <c r="F752" s="93"/>
      <c r="G752" s="93" t="s">
        <v>1251</v>
      </c>
      <c r="H752" s="93" t="s">
        <v>1896</v>
      </c>
      <c r="I752" s="93" t="s">
        <v>4549</v>
      </c>
      <c r="J752" s="93" t="s">
        <v>4550</v>
      </c>
      <c r="K752" s="93" t="s">
        <v>4551</v>
      </c>
      <c r="L752" s="93" t="s">
        <v>4552</v>
      </c>
      <c r="M752" s="93" t="s">
        <v>4553</v>
      </c>
      <c r="N752" s="93" t="s">
        <v>196</v>
      </c>
      <c r="O752" s="93" t="s">
        <v>4587</v>
      </c>
      <c r="P752" s="93" t="s">
        <v>329</v>
      </c>
      <c r="Q752" s="93" t="s">
        <v>1092</v>
      </c>
      <c r="R752" s="93" t="s">
        <v>4588</v>
      </c>
      <c r="S752" s="93" t="s">
        <v>4643</v>
      </c>
      <c r="T752" s="93" t="s">
        <v>376</v>
      </c>
      <c r="U752" s="93" t="s">
        <v>332</v>
      </c>
      <c r="V752" s="93" t="s">
        <v>298</v>
      </c>
      <c r="W752" s="93" t="s">
        <v>299</v>
      </c>
      <c r="X752" s="93" t="s">
        <v>4644</v>
      </c>
      <c r="Y752" s="93" t="s">
        <v>4645</v>
      </c>
      <c r="Z752" s="96" t="s">
        <v>302</v>
      </c>
      <c r="AA752" s="97" t="n">
        <v>1054</v>
      </c>
      <c r="AB752" s="94" t="n">
        <v>3100</v>
      </c>
      <c r="AC752" s="94" t="n">
        <v>235</v>
      </c>
      <c r="AD752" s="94" t="n">
        <v>18833</v>
      </c>
      <c r="AE752" s="93" t="s">
        <v>283</v>
      </c>
      <c r="AF752" s="93" t="s">
        <v>283</v>
      </c>
      <c r="AG752" s="93" t="s">
        <v>283</v>
      </c>
      <c r="AH752" s="93" t="s">
        <v>283</v>
      </c>
      <c r="AI752" s="94" t="n">
        <v>0</v>
      </c>
      <c r="AJ752" s="94" t="n">
        <v>0</v>
      </c>
      <c r="AK752" s="94" t="n">
        <v>0</v>
      </c>
      <c r="AL752" s="94" t="n">
        <v>0</v>
      </c>
      <c r="AM752" s="94" t="n">
        <v>0</v>
      </c>
      <c r="AN752" s="93"/>
      <c r="AO752" s="93"/>
      <c r="AP752" s="93"/>
      <c r="AQ752" s="93"/>
      <c r="AR752" s="93"/>
    </row>
    <row r="753" customFormat="false" ht="15.75" hidden="false" customHeight="false" outlineLevel="0" collapsed="false">
      <c r="A753" s="98" t="s">
        <v>195</v>
      </c>
      <c r="B753" s="99" t="n">
        <v>3194</v>
      </c>
      <c r="C753" s="98" t="s">
        <v>4646</v>
      </c>
      <c r="D753" s="100" t="s">
        <v>281</v>
      </c>
      <c r="E753" s="98" t="s">
        <v>1921</v>
      </c>
      <c r="F753" s="98" t="s">
        <v>283</v>
      </c>
      <c r="G753" s="98" t="s">
        <v>1251</v>
      </c>
      <c r="H753" s="98" t="s">
        <v>1896</v>
      </c>
      <c r="I753" s="98" t="s">
        <v>4549</v>
      </c>
      <c r="J753" s="98" t="s">
        <v>4550</v>
      </c>
      <c r="K753" s="98" t="s">
        <v>4551</v>
      </c>
      <c r="L753" s="98" t="s">
        <v>4552</v>
      </c>
      <c r="M753" s="98" t="s">
        <v>4553</v>
      </c>
      <c r="N753" s="98" t="s">
        <v>196</v>
      </c>
      <c r="O753" s="98" t="s">
        <v>4587</v>
      </c>
      <c r="P753" s="98" t="s">
        <v>329</v>
      </c>
      <c r="Q753" s="98" t="s">
        <v>1092</v>
      </c>
      <c r="R753" s="98" t="s">
        <v>4588</v>
      </c>
      <c r="S753" s="98" t="s">
        <v>4647</v>
      </c>
      <c r="T753" s="98" t="s">
        <v>831</v>
      </c>
      <c r="U753" s="98" t="s">
        <v>297</v>
      </c>
      <c r="V753" s="98" t="s">
        <v>298</v>
      </c>
      <c r="W753" s="98" t="s">
        <v>299</v>
      </c>
      <c r="X753" s="98" t="s">
        <v>4648</v>
      </c>
      <c r="Y753" s="98" t="s">
        <v>4649</v>
      </c>
      <c r="Z753" s="101" t="s">
        <v>302</v>
      </c>
      <c r="AA753" s="102" t="n">
        <v>1054</v>
      </c>
      <c r="AB753" s="99" t="n">
        <v>3100</v>
      </c>
      <c r="AC753" s="99" t="n">
        <v>235</v>
      </c>
      <c r="AD753" s="99" t="n">
        <v>18834</v>
      </c>
      <c r="AE753" s="98" t="s">
        <v>1516</v>
      </c>
      <c r="AF753" s="98" t="s">
        <v>651</v>
      </c>
      <c r="AG753" s="98" t="s">
        <v>283</v>
      </c>
      <c r="AH753" s="98" t="s">
        <v>283</v>
      </c>
      <c r="AI753" s="99" t="n">
        <v>2</v>
      </c>
      <c r="AJ753" s="99" t="n">
        <v>4</v>
      </c>
      <c r="AK753" s="99" t="n">
        <v>0</v>
      </c>
      <c r="AL753" s="99" t="n">
        <v>0</v>
      </c>
      <c r="AM753" s="99" t="n">
        <v>4</v>
      </c>
      <c r="AN753" s="98"/>
      <c r="AO753" s="98"/>
      <c r="AP753" s="98"/>
      <c r="AQ753" s="98"/>
      <c r="AR753" s="98"/>
    </row>
    <row r="754" customFormat="false" ht="15.75" hidden="false" customHeight="false" outlineLevel="0" collapsed="false">
      <c r="A754" s="93" t="s">
        <v>195</v>
      </c>
      <c r="B754" s="93"/>
      <c r="C754" s="93"/>
      <c r="D754" s="93"/>
      <c r="E754" s="93"/>
      <c r="F754" s="93"/>
      <c r="G754" s="93" t="s">
        <v>1251</v>
      </c>
      <c r="H754" s="93" t="s">
        <v>1896</v>
      </c>
      <c r="I754" s="93" t="s">
        <v>4549</v>
      </c>
      <c r="J754" s="93" t="s">
        <v>4550</v>
      </c>
      <c r="K754" s="93" t="s">
        <v>4551</v>
      </c>
      <c r="L754" s="93" t="s">
        <v>4552</v>
      </c>
      <c r="M754" s="93" t="s">
        <v>4553</v>
      </c>
      <c r="N754" s="93" t="s">
        <v>196</v>
      </c>
      <c r="O754" s="93" t="s">
        <v>4587</v>
      </c>
      <c r="P754" s="93" t="s">
        <v>329</v>
      </c>
      <c r="Q754" s="93" t="s">
        <v>1092</v>
      </c>
      <c r="R754" s="93" t="s">
        <v>4588</v>
      </c>
      <c r="S754" s="93" t="s">
        <v>4650</v>
      </c>
      <c r="T754" s="93" t="s">
        <v>376</v>
      </c>
      <c r="U754" s="93" t="s">
        <v>332</v>
      </c>
      <c r="V754" s="93" t="s">
        <v>298</v>
      </c>
      <c r="W754" s="93" t="s">
        <v>299</v>
      </c>
      <c r="X754" s="93" t="s">
        <v>4651</v>
      </c>
      <c r="Y754" s="93" t="s">
        <v>4652</v>
      </c>
      <c r="Z754" s="96" t="s">
        <v>302</v>
      </c>
      <c r="AA754" s="97" t="n">
        <v>1054</v>
      </c>
      <c r="AB754" s="94" t="n">
        <v>3100</v>
      </c>
      <c r="AC754" s="94" t="n">
        <v>235</v>
      </c>
      <c r="AD754" s="94" t="n">
        <v>18835</v>
      </c>
      <c r="AE754" s="93" t="s">
        <v>283</v>
      </c>
      <c r="AF754" s="93" t="s">
        <v>283</v>
      </c>
      <c r="AG754" s="93" t="s">
        <v>283</v>
      </c>
      <c r="AH754" s="93" t="s">
        <v>283</v>
      </c>
      <c r="AI754" s="94" t="n">
        <v>0</v>
      </c>
      <c r="AJ754" s="94" t="n">
        <v>0</v>
      </c>
      <c r="AK754" s="94" t="n">
        <v>0</v>
      </c>
      <c r="AL754" s="94" t="n">
        <v>0</v>
      </c>
      <c r="AM754" s="94" t="n">
        <v>0</v>
      </c>
      <c r="AN754" s="93"/>
      <c r="AO754" s="93"/>
      <c r="AP754" s="93"/>
      <c r="AQ754" s="93"/>
      <c r="AR754" s="93"/>
    </row>
    <row r="755" customFormat="false" ht="15.75" hidden="false" customHeight="false" outlineLevel="0" collapsed="false">
      <c r="A755" s="98" t="s">
        <v>195</v>
      </c>
      <c r="B755" s="98"/>
      <c r="C755" s="98"/>
      <c r="D755" s="98"/>
      <c r="E755" s="98"/>
      <c r="F755" s="98"/>
      <c r="G755" s="98" t="s">
        <v>1251</v>
      </c>
      <c r="H755" s="98" t="s">
        <v>1896</v>
      </c>
      <c r="I755" s="98" t="s">
        <v>4549</v>
      </c>
      <c r="J755" s="98" t="s">
        <v>4550</v>
      </c>
      <c r="K755" s="98" t="s">
        <v>4551</v>
      </c>
      <c r="L755" s="98" t="s">
        <v>4552</v>
      </c>
      <c r="M755" s="98" t="s">
        <v>4553</v>
      </c>
      <c r="N755" s="98" t="s">
        <v>196</v>
      </c>
      <c r="O755" s="98" t="s">
        <v>4587</v>
      </c>
      <c r="P755" s="98" t="s">
        <v>329</v>
      </c>
      <c r="Q755" s="98" t="s">
        <v>1092</v>
      </c>
      <c r="R755" s="98" t="s">
        <v>4588</v>
      </c>
      <c r="S755" s="98" t="s">
        <v>4653</v>
      </c>
      <c r="T755" s="98" t="s">
        <v>376</v>
      </c>
      <c r="U755" s="98" t="s">
        <v>332</v>
      </c>
      <c r="V755" s="98" t="s">
        <v>298</v>
      </c>
      <c r="W755" s="98" t="s">
        <v>299</v>
      </c>
      <c r="X755" s="98" t="s">
        <v>4654</v>
      </c>
      <c r="Y755" s="98" t="s">
        <v>4655</v>
      </c>
      <c r="Z755" s="101" t="s">
        <v>302</v>
      </c>
      <c r="AA755" s="102" t="n">
        <v>1054</v>
      </c>
      <c r="AB755" s="99" t="n">
        <v>3100</v>
      </c>
      <c r="AC755" s="99" t="n">
        <v>235</v>
      </c>
      <c r="AD755" s="99" t="n">
        <v>18836</v>
      </c>
      <c r="AE755" s="98" t="s">
        <v>283</v>
      </c>
      <c r="AF755" s="98" t="s">
        <v>283</v>
      </c>
      <c r="AG755" s="98" t="s">
        <v>283</v>
      </c>
      <c r="AH755" s="98" t="s">
        <v>283</v>
      </c>
      <c r="AI755" s="99" t="n">
        <v>0</v>
      </c>
      <c r="AJ755" s="99" t="n">
        <v>0</v>
      </c>
      <c r="AK755" s="99" t="n">
        <v>0</v>
      </c>
      <c r="AL755" s="99" t="n">
        <v>0</v>
      </c>
      <c r="AM755" s="99" t="n">
        <v>0</v>
      </c>
      <c r="AN755" s="98"/>
      <c r="AO755" s="98"/>
      <c r="AP755" s="98"/>
      <c r="AQ755" s="98"/>
      <c r="AR755" s="98"/>
    </row>
    <row r="756" customFormat="false" ht="15.75" hidden="false" customHeight="false" outlineLevel="0" collapsed="false">
      <c r="A756" s="93" t="s">
        <v>195</v>
      </c>
      <c r="B756" s="93"/>
      <c r="C756" s="93"/>
      <c r="D756" s="93"/>
      <c r="E756" s="93"/>
      <c r="F756" s="93"/>
      <c r="G756" s="93" t="s">
        <v>1251</v>
      </c>
      <c r="H756" s="93" t="s">
        <v>1896</v>
      </c>
      <c r="I756" s="93" t="s">
        <v>4549</v>
      </c>
      <c r="J756" s="93" t="s">
        <v>4550</v>
      </c>
      <c r="K756" s="93" t="s">
        <v>4551</v>
      </c>
      <c r="L756" s="93" t="s">
        <v>4552</v>
      </c>
      <c r="M756" s="93" t="s">
        <v>4553</v>
      </c>
      <c r="N756" s="93" t="s">
        <v>196</v>
      </c>
      <c r="O756" s="93" t="s">
        <v>4587</v>
      </c>
      <c r="P756" s="93" t="s">
        <v>329</v>
      </c>
      <c r="Q756" s="93" t="s">
        <v>1092</v>
      </c>
      <c r="R756" s="93" t="s">
        <v>4588</v>
      </c>
      <c r="S756" s="93" t="s">
        <v>4656</v>
      </c>
      <c r="T756" s="93" t="s">
        <v>4657</v>
      </c>
      <c r="U756" s="93" t="s">
        <v>332</v>
      </c>
      <c r="V756" s="93" t="s">
        <v>298</v>
      </c>
      <c r="W756" s="93" t="s">
        <v>299</v>
      </c>
      <c r="X756" s="93" t="s">
        <v>4658</v>
      </c>
      <c r="Y756" s="93" t="s">
        <v>4659</v>
      </c>
      <c r="Z756" s="96" t="s">
        <v>302</v>
      </c>
      <c r="AA756" s="97" t="n">
        <v>1054</v>
      </c>
      <c r="AB756" s="94" t="n">
        <v>3100</v>
      </c>
      <c r="AC756" s="94" t="n">
        <v>235</v>
      </c>
      <c r="AD756" s="94" t="n">
        <v>18837</v>
      </c>
      <c r="AE756" s="93" t="s">
        <v>283</v>
      </c>
      <c r="AF756" s="93" t="s">
        <v>283</v>
      </c>
      <c r="AG756" s="93" t="s">
        <v>283</v>
      </c>
      <c r="AH756" s="93" t="s">
        <v>283</v>
      </c>
      <c r="AI756" s="94" t="n">
        <v>0</v>
      </c>
      <c r="AJ756" s="94" t="n">
        <v>0</v>
      </c>
      <c r="AK756" s="94" t="n">
        <v>0</v>
      </c>
      <c r="AL756" s="94" t="n">
        <v>0</v>
      </c>
      <c r="AM756" s="94" t="n">
        <v>0</v>
      </c>
      <c r="AN756" s="93"/>
      <c r="AO756" s="93"/>
      <c r="AP756" s="93"/>
      <c r="AQ756" s="93"/>
      <c r="AR756" s="93"/>
    </row>
    <row r="757" customFormat="false" ht="15.75" hidden="false" customHeight="false" outlineLevel="0" collapsed="false">
      <c r="A757" s="98" t="s">
        <v>195</v>
      </c>
      <c r="B757" s="98"/>
      <c r="C757" s="98"/>
      <c r="D757" s="98"/>
      <c r="E757" s="98"/>
      <c r="F757" s="98"/>
      <c r="G757" s="98" t="s">
        <v>1251</v>
      </c>
      <c r="H757" s="98" t="s">
        <v>1896</v>
      </c>
      <c r="I757" s="98" t="s">
        <v>4549</v>
      </c>
      <c r="J757" s="98" t="s">
        <v>4550</v>
      </c>
      <c r="K757" s="98" t="s">
        <v>4551</v>
      </c>
      <c r="L757" s="98" t="s">
        <v>4552</v>
      </c>
      <c r="M757" s="98" t="s">
        <v>4553</v>
      </c>
      <c r="N757" s="98" t="s">
        <v>196</v>
      </c>
      <c r="O757" s="98" t="s">
        <v>4587</v>
      </c>
      <c r="P757" s="98" t="s">
        <v>329</v>
      </c>
      <c r="Q757" s="98" t="s">
        <v>1092</v>
      </c>
      <c r="R757" s="98" t="s">
        <v>4588</v>
      </c>
      <c r="S757" s="98" t="s">
        <v>4660</v>
      </c>
      <c r="T757" s="98" t="s">
        <v>376</v>
      </c>
      <c r="U757" s="98" t="s">
        <v>332</v>
      </c>
      <c r="V757" s="98" t="s">
        <v>298</v>
      </c>
      <c r="W757" s="98" t="s">
        <v>299</v>
      </c>
      <c r="X757" s="98" t="s">
        <v>4661</v>
      </c>
      <c r="Y757" s="98" t="s">
        <v>4662</v>
      </c>
      <c r="Z757" s="101" t="s">
        <v>302</v>
      </c>
      <c r="AA757" s="102" t="n">
        <v>1054</v>
      </c>
      <c r="AB757" s="99" t="n">
        <v>3100</v>
      </c>
      <c r="AC757" s="99" t="n">
        <v>235</v>
      </c>
      <c r="AD757" s="99" t="n">
        <v>18842</v>
      </c>
      <c r="AE757" s="98" t="s">
        <v>283</v>
      </c>
      <c r="AF757" s="98" t="s">
        <v>283</v>
      </c>
      <c r="AG757" s="98" t="s">
        <v>283</v>
      </c>
      <c r="AH757" s="98" t="s">
        <v>283</v>
      </c>
      <c r="AI757" s="99" t="n">
        <v>0</v>
      </c>
      <c r="AJ757" s="99" t="n">
        <v>0</v>
      </c>
      <c r="AK757" s="99" t="n">
        <v>0</v>
      </c>
      <c r="AL757" s="99" t="n">
        <v>0</v>
      </c>
      <c r="AM757" s="99" t="n">
        <v>0</v>
      </c>
      <c r="AN757" s="98"/>
      <c r="AO757" s="98"/>
      <c r="AP757" s="98"/>
      <c r="AQ757" s="98"/>
      <c r="AR757" s="98"/>
    </row>
    <row r="758" customFormat="false" ht="15.75" hidden="false" customHeight="false" outlineLevel="0" collapsed="false">
      <c r="A758" s="93" t="s">
        <v>195</v>
      </c>
      <c r="B758" s="93"/>
      <c r="C758" s="93"/>
      <c r="D758" s="93"/>
      <c r="E758" s="93"/>
      <c r="F758" s="93"/>
      <c r="G758" s="93" t="s">
        <v>1251</v>
      </c>
      <c r="H758" s="93" t="s">
        <v>1896</v>
      </c>
      <c r="I758" s="93" t="s">
        <v>4549</v>
      </c>
      <c r="J758" s="93" t="s">
        <v>4550</v>
      </c>
      <c r="K758" s="93" t="s">
        <v>4551</v>
      </c>
      <c r="L758" s="93" t="s">
        <v>4552</v>
      </c>
      <c r="M758" s="93" t="s">
        <v>4553</v>
      </c>
      <c r="N758" s="93" t="s">
        <v>196</v>
      </c>
      <c r="O758" s="93" t="s">
        <v>4587</v>
      </c>
      <c r="P758" s="93" t="s">
        <v>329</v>
      </c>
      <c r="Q758" s="93" t="s">
        <v>1092</v>
      </c>
      <c r="R758" s="93" t="s">
        <v>4588</v>
      </c>
      <c r="S758" s="93" t="s">
        <v>4663</v>
      </c>
      <c r="T758" s="93" t="s">
        <v>376</v>
      </c>
      <c r="U758" s="93" t="s">
        <v>332</v>
      </c>
      <c r="V758" s="93" t="s">
        <v>298</v>
      </c>
      <c r="W758" s="93" t="s">
        <v>299</v>
      </c>
      <c r="X758" s="93" t="s">
        <v>4664</v>
      </c>
      <c r="Y758" s="93" t="s">
        <v>4665</v>
      </c>
      <c r="Z758" s="96" t="s">
        <v>302</v>
      </c>
      <c r="AA758" s="97" t="n">
        <v>1054</v>
      </c>
      <c r="AB758" s="94" t="n">
        <v>3100</v>
      </c>
      <c r="AC758" s="94" t="n">
        <v>235</v>
      </c>
      <c r="AD758" s="94" t="n">
        <v>18843</v>
      </c>
      <c r="AE758" s="93" t="s">
        <v>283</v>
      </c>
      <c r="AF758" s="93" t="s">
        <v>283</v>
      </c>
      <c r="AG758" s="93" t="s">
        <v>283</v>
      </c>
      <c r="AH758" s="93" t="s">
        <v>283</v>
      </c>
      <c r="AI758" s="94" t="n">
        <v>0</v>
      </c>
      <c r="AJ758" s="94" t="n">
        <v>0</v>
      </c>
      <c r="AK758" s="94" t="n">
        <v>0</v>
      </c>
      <c r="AL758" s="94" t="n">
        <v>0</v>
      </c>
      <c r="AM758" s="94" t="n">
        <v>0</v>
      </c>
      <c r="AN758" s="93"/>
      <c r="AO758" s="93"/>
      <c r="AP758" s="93"/>
      <c r="AQ758" s="93"/>
      <c r="AR758" s="93"/>
    </row>
    <row r="759" customFormat="false" ht="15.75" hidden="false" customHeight="false" outlineLevel="0" collapsed="false">
      <c r="A759" s="98" t="s">
        <v>195</v>
      </c>
      <c r="B759" s="98"/>
      <c r="C759" s="98"/>
      <c r="D759" s="98"/>
      <c r="E759" s="98"/>
      <c r="F759" s="98"/>
      <c r="G759" s="98" t="s">
        <v>1251</v>
      </c>
      <c r="H759" s="98" t="s">
        <v>1896</v>
      </c>
      <c r="I759" s="98" t="s">
        <v>4549</v>
      </c>
      <c r="J759" s="98" t="s">
        <v>4550</v>
      </c>
      <c r="K759" s="98" t="s">
        <v>4551</v>
      </c>
      <c r="L759" s="98" t="s">
        <v>4552</v>
      </c>
      <c r="M759" s="98" t="s">
        <v>4553</v>
      </c>
      <c r="N759" s="98" t="s">
        <v>196</v>
      </c>
      <c r="O759" s="98" t="s">
        <v>4587</v>
      </c>
      <c r="P759" s="98" t="s">
        <v>329</v>
      </c>
      <c r="Q759" s="98" t="s">
        <v>1092</v>
      </c>
      <c r="R759" s="98" t="s">
        <v>4588</v>
      </c>
      <c r="S759" s="98" t="s">
        <v>4666</v>
      </c>
      <c r="T759" s="98" t="s">
        <v>376</v>
      </c>
      <c r="U759" s="98" t="s">
        <v>332</v>
      </c>
      <c r="V759" s="98" t="s">
        <v>298</v>
      </c>
      <c r="W759" s="98" t="s">
        <v>299</v>
      </c>
      <c r="X759" s="98" t="s">
        <v>4667</v>
      </c>
      <c r="Y759" s="98" t="s">
        <v>4668</v>
      </c>
      <c r="Z759" s="101" t="s">
        <v>302</v>
      </c>
      <c r="AA759" s="102" t="n">
        <v>1054</v>
      </c>
      <c r="AB759" s="99" t="n">
        <v>3100</v>
      </c>
      <c r="AC759" s="99" t="n">
        <v>235</v>
      </c>
      <c r="AD759" s="99" t="n">
        <v>18844</v>
      </c>
      <c r="AE759" s="98" t="s">
        <v>283</v>
      </c>
      <c r="AF759" s="98" t="s">
        <v>283</v>
      </c>
      <c r="AG759" s="98" t="s">
        <v>283</v>
      </c>
      <c r="AH759" s="98" t="s">
        <v>283</v>
      </c>
      <c r="AI759" s="99" t="n">
        <v>0</v>
      </c>
      <c r="AJ759" s="99" t="n">
        <v>0</v>
      </c>
      <c r="AK759" s="99" t="n">
        <v>0</v>
      </c>
      <c r="AL759" s="99" t="n">
        <v>0</v>
      </c>
      <c r="AM759" s="99" t="n">
        <v>0</v>
      </c>
      <c r="AN759" s="98"/>
      <c r="AO759" s="98"/>
      <c r="AP759" s="98"/>
      <c r="AQ759" s="98"/>
      <c r="AR759" s="98"/>
    </row>
    <row r="760" customFormat="false" ht="15.75" hidden="false" customHeight="false" outlineLevel="0" collapsed="false">
      <c r="A760" s="93" t="s">
        <v>195</v>
      </c>
      <c r="B760" s="94" t="n">
        <v>2390</v>
      </c>
      <c r="C760" s="93" t="s">
        <v>4669</v>
      </c>
      <c r="D760" s="95" t="s">
        <v>281</v>
      </c>
      <c r="E760" s="93" t="s">
        <v>4670</v>
      </c>
      <c r="F760" s="93" t="s">
        <v>4671</v>
      </c>
      <c r="G760" s="93" t="s">
        <v>1251</v>
      </c>
      <c r="H760" s="93" t="s">
        <v>1896</v>
      </c>
      <c r="I760" s="93" t="s">
        <v>4549</v>
      </c>
      <c r="J760" s="93" t="s">
        <v>4550</v>
      </c>
      <c r="K760" s="93" t="s">
        <v>4551</v>
      </c>
      <c r="L760" s="93" t="s">
        <v>4552</v>
      </c>
      <c r="M760" s="93" t="s">
        <v>4553</v>
      </c>
      <c r="N760" s="93" t="s">
        <v>196</v>
      </c>
      <c r="O760" s="93" t="s">
        <v>4587</v>
      </c>
      <c r="P760" s="93" t="s">
        <v>329</v>
      </c>
      <c r="Q760" s="93" t="s">
        <v>1092</v>
      </c>
      <c r="R760" s="93" t="s">
        <v>4588</v>
      </c>
      <c r="S760" s="93" t="s">
        <v>4672</v>
      </c>
      <c r="T760" s="93" t="s">
        <v>296</v>
      </c>
      <c r="U760" s="93" t="s">
        <v>297</v>
      </c>
      <c r="V760" s="93" t="s">
        <v>298</v>
      </c>
      <c r="W760" s="93" t="s">
        <v>299</v>
      </c>
      <c r="X760" s="93" t="s">
        <v>4673</v>
      </c>
      <c r="Y760" s="93" t="s">
        <v>4674</v>
      </c>
      <c r="Z760" s="96" t="s">
        <v>302</v>
      </c>
      <c r="AA760" s="97" t="n">
        <v>1054</v>
      </c>
      <c r="AB760" s="94" t="n">
        <v>3100</v>
      </c>
      <c r="AC760" s="94" t="n">
        <v>235</v>
      </c>
      <c r="AD760" s="94" t="n">
        <v>18845</v>
      </c>
      <c r="AE760" s="93" t="s">
        <v>4675</v>
      </c>
      <c r="AF760" s="93" t="s">
        <v>4676</v>
      </c>
      <c r="AG760" s="93" t="s">
        <v>4677</v>
      </c>
      <c r="AH760" s="93" t="s">
        <v>4678</v>
      </c>
      <c r="AI760" s="94" t="n">
        <v>100</v>
      </c>
      <c r="AJ760" s="94" t="n">
        <v>100</v>
      </c>
      <c r="AK760" s="94" t="n">
        <v>100</v>
      </c>
      <c r="AL760" s="94" t="n">
        <v>100</v>
      </c>
      <c r="AM760" s="94" t="n">
        <v>100</v>
      </c>
      <c r="AN760" s="93" t="s">
        <v>4671</v>
      </c>
      <c r="AO760" s="93" t="s">
        <v>283</v>
      </c>
      <c r="AP760" s="93" t="s">
        <v>4671</v>
      </c>
      <c r="AQ760" s="93" t="s">
        <v>283</v>
      </c>
      <c r="AR760" s="94" t="n">
        <v>23.28</v>
      </c>
    </row>
    <row r="761" customFormat="false" ht="15.75" hidden="false" customHeight="false" outlineLevel="0" collapsed="false">
      <c r="A761" s="98" t="s">
        <v>195</v>
      </c>
      <c r="B761" s="99" t="n">
        <v>2553</v>
      </c>
      <c r="C761" s="98" t="s">
        <v>4679</v>
      </c>
      <c r="D761" s="100" t="s">
        <v>281</v>
      </c>
      <c r="E761" s="98" t="s">
        <v>366</v>
      </c>
      <c r="F761" s="98" t="s">
        <v>283</v>
      </c>
      <c r="G761" s="98" t="s">
        <v>1251</v>
      </c>
      <c r="H761" s="98" t="s">
        <v>1896</v>
      </c>
      <c r="I761" s="98" t="s">
        <v>4549</v>
      </c>
      <c r="J761" s="98" t="s">
        <v>4550</v>
      </c>
      <c r="K761" s="98" t="s">
        <v>4551</v>
      </c>
      <c r="L761" s="98" t="s">
        <v>4552</v>
      </c>
      <c r="M761" s="98" t="s">
        <v>4553</v>
      </c>
      <c r="N761" s="98" t="s">
        <v>196</v>
      </c>
      <c r="O761" s="98" t="s">
        <v>4587</v>
      </c>
      <c r="P761" s="98" t="s">
        <v>329</v>
      </c>
      <c r="Q761" s="98" t="s">
        <v>1092</v>
      </c>
      <c r="R761" s="98" t="s">
        <v>4588</v>
      </c>
      <c r="S761" s="98" t="s">
        <v>4672</v>
      </c>
      <c r="T761" s="98" t="s">
        <v>296</v>
      </c>
      <c r="U761" s="98" t="s">
        <v>297</v>
      </c>
      <c r="V761" s="98" t="s">
        <v>298</v>
      </c>
      <c r="W761" s="98" t="s">
        <v>299</v>
      </c>
      <c r="X761" s="98" t="s">
        <v>4673</v>
      </c>
      <c r="Y761" s="98" t="s">
        <v>4674</v>
      </c>
      <c r="Z761" s="101" t="s">
        <v>302</v>
      </c>
      <c r="AA761" s="102" t="n">
        <v>1054</v>
      </c>
      <c r="AB761" s="99" t="n">
        <v>3100</v>
      </c>
      <c r="AC761" s="99" t="n">
        <v>235</v>
      </c>
      <c r="AD761" s="99" t="n">
        <v>18845</v>
      </c>
      <c r="AE761" s="98" t="s">
        <v>4675</v>
      </c>
      <c r="AF761" s="98" t="s">
        <v>4676</v>
      </c>
      <c r="AG761" s="98" t="s">
        <v>4677</v>
      </c>
      <c r="AH761" s="98" t="s">
        <v>4678</v>
      </c>
      <c r="AI761" s="99" t="n">
        <v>100</v>
      </c>
      <c r="AJ761" s="99" t="n">
        <v>100</v>
      </c>
      <c r="AK761" s="99" t="n">
        <v>100</v>
      </c>
      <c r="AL761" s="99" t="n">
        <v>100</v>
      </c>
      <c r="AM761" s="99" t="n">
        <v>100</v>
      </c>
      <c r="AN761" s="98" t="s">
        <v>4671</v>
      </c>
      <c r="AO761" s="98" t="s">
        <v>283</v>
      </c>
      <c r="AP761" s="98" t="s">
        <v>4671</v>
      </c>
      <c r="AQ761" s="98" t="s">
        <v>283</v>
      </c>
      <c r="AR761" s="99" t="n">
        <v>23.28</v>
      </c>
    </row>
    <row r="762" customFormat="false" ht="15.75" hidden="false" customHeight="false" outlineLevel="0" collapsed="false">
      <c r="A762" s="93" t="s">
        <v>195</v>
      </c>
      <c r="B762" s="94" t="n">
        <v>2554</v>
      </c>
      <c r="C762" s="93" t="s">
        <v>4680</v>
      </c>
      <c r="D762" s="95" t="s">
        <v>281</v>
      </c>
      <c r="E762" s="93" t="s">
        <v>417</v>
      </c>
      <c r="F762" s="93" t="s">
        <v>283</v>
      </c>
      <c r="G762" s="93" t="s">
        <v>1251</v>
      </c>
      <c r="H762" s="93" t="s">
        <v>1896</v>
      </c>
      <c r="I762" s="93" t="s">
        <v>4549</v>
      </c>
      <c r="J762" s="93" t="s">
        <v>4550</v>
      </c>
      <c r="K762" s="93" t="s">
        <v>4551</v>
      </c>
      <c r="L762" s="93" t="s">
        <v>4552</v>
      </c>
      <c r="M762" s="93" t="s">
        <v>4553</v>
      </c>
      <c r="N762" s="93" t="s">
        <v>196</v>
      </c>
      <c r="O762" s="93" t="s">
        <v>4587</v>
      </c>
      <c r="P762" s="93" t="s">
        <v>329</v>
      </c>
      <c r="Q762" s="93" t="s">
        <v>1092</v>
      </c>
      <c r="R762" s="93" t="s">
        <v>4588</v>
      </c>
      <c r="S762" s="93" t="s">
        <v>4672</v>
      </c>
      <c r="T762" s="93" t="s">
        <v>296</v>
      </c>
      <c r="U762" s="93" t="s">
        <v>297</v>
      </c>
      <c r="V762" s="93" t="s">
        <v>298</v>
      </c>
      <c r="W762" s="93" t="s">
        <v>299</v>
      </c>
      <c r="X762" s="93" t="s">
        <v>4673</v>
      </c>
      <c r="Y762" s="93" t="s">
        <v>4674</v>
      </c>
      <c r="Z762" s="96" t="s">
        <v>302</v>
      </c>
      <c r="AA762" s="97" t="n">
        <v>1054</v>
      </c>
      <c r="AB762" s="94" t="n">
        <v>3100</v>
      </c>
      <c r="AC762" s="94" t="n">
        <v>235</v>
      </c>
      <c r="AD762" s="94" t="n">
        <v>18845</v>
      </c>
      <c r="AE762" s="93" t="s">
        <v>4675</v>
      </c>
      <c r="AF762" s="93" t="s">
        <v>4676</v>
      </c>
      <c r="AG762" s="93" t="s">
        <v>4677</v>
      </c>
      <c r="AH762" s="93" t="s">
        <v>4678</v>
      </c>
      <c r="AI762" s="94" t="n">
        <v>100</v>
      </c>
      <c r="AJ762" s="94" t="n">
        <v>100</v>
      </c>
      <c r="AK762" s="94" t="n">
        <v>100</v>
      </c>
      <c r="AL762" s="94" t="n">
        <v>100</v>
      </c>
      <c r="AM762" s="94" t="n">
        <v>100</v>
      </c>
      <c r="AN762" s="93" t="s">
        <v>4671</v>
      </c>
      <c r="AO762" s="93" t="s">
        <v>283</v>
      </c>
      <c r="AP762" s="93" t="s">
        <v>4671</v>
      </c>
      <c r="AQ762" s="93" t="s">
        <v>283</v>
      </c>
      <c r="AR762" s="94" t="n">
        <v>23.28</v>
      </c>
    </row>
    <row r="763" customFormat="false" ht="15.75" hidden="false" customHeight="false" outlineLevel="0" collapsed="false">
      <c r="A763" s="98" t="s">
        <v>195</v>
      </c>
      <c r="B763" s="98"/>
      <c r="C763" s="98"/>
      <c r="D763" s="98"/>
      <c r="E763" s="98"/>
      <c r="F763" s="98"/>
      <c r="G763" s="98" t="s">
        <v>1251</v>
      </c>
      <c r="H763" s="98" t="s">
        <v>1896</v>
      </c>
      <c r="I763" s="98" t="s">
        <v>4549</v>
      </c>
      <c r="J763" s="98" t="s">
        <v>4550</v>
      </c>
      <c r="K763" s="98" t="s">
        <v>4551</v>
      </c>
      <c r="L763" s="98" t="s">
        <v>4552</v>
      </c>
      <c r="M763" s="98" t="s">
        <v>4553</v>
      </c>
      <c r="N763" s="98" t="s">
        <v>196</v>
      </c>
      <c r="O763" s="98" t="s">
        <v>4587</v>
      </c>
      <c r="P763" s="98" t="s">
        <v>329</v>
      </c>
      <c r="Q763" s="98" t="s">
        <v>1092</v>
      </c>
      <c r="R763" s="98" t="s">
        <v>4588</v>
      </c>
      <c r="S763" s="98" t="s">
        <v>4681</v>
      </c>
      <c r="T763" s="98" t="s">
        <v>376</v>
      </c>
      <c r="U763" s="98" t="s">
        <v>332</v>
      </c>
      <c r="V763" s="98" t="s">
        <v>298</v>
      </c>
      <c r="W763" s="98" t="s">
        <v>299</v>
      </c>
      <c r="X763" s="98" t="s">
        <v>4682</v>
      </c>
      <c r="Y763" s="98" t="s">
        <v>4683</v>
      </c>
      <c r="Z763" s="101" t="s">
        <v>302</v>
      </c>
      <c r="AA763" s="102" t="n">
        <v>1054</v>
      </c>
      <c r="AB763" s="99" t="n">
        <v>3100</v>
      </c>
      <c r="AC763" s="99" t="n">
        <v>235</v>
      </c>
      <c r="AD763" s="99" t="n">
        <v>18846</v>
      </c>
      <c r="AE763" s="98" t="s">
        <v>283</v>
      </c>
      <c r="AF763" s="98" t="s">
        <v>283</v>
      </c>
      <c r="AG763" s="98" t="s">
        <v>283</v>
      </c>
      <c r="AH763" s="98" t="s">
        <v>283</v>
      </c>
      <c r="AI763" s="99" t="n">
        <v>0</v>
      </c>
      <c r="AJ763" s="99" t="n">
        <v>0</v>
      </c>
      <c r="AK763" s="99" t="n">
        <v>0</v>
      </c>
      <c r="AL763" s="99" t="n">
        <v>0</v>
      </c>
      <c r="AM763" s="99" t="n">
        <v>0</v>
      </c>
      <c r="AN763" s="98"/>
      <c r="AO763" s="98"/>
      <c r="AP763" s="98"/>
      <c r="AQ763" s="98"/>
      <c r="AR763" s="98"/>
    </row>
    <row r="764" customFormat="false" ht="15.75" hidden="false" customHeight="false" outlineLevel="0" collapsed="false">
      <c r="A764" s="93" t="s">
        <v>195</v>
      </c>
      <c r="B764" s="93"/>
      <c r="C764" s="93"/>
      <c r="D764" s="93"/>
      <c r="E764" s="93"/>
      <c r="F764" s="93"/>
      <c r="G764" s="93" t="s">
        <v>1251</v>
      </c>
      <c r="H764" s="93" t="s">
        <v>1896</v>
      </c>
      <c r="I764" s="93" t="s">
        <v>4549</v>
      </c>
      <c r="J764" s="93" t="s">
        <v>4550</v>
      </c>
      <c r="K764" s="93" t="s">
        <v>4551</v>
      </c>
      <c r="L764" s="93" t="s">
        <v>4552</v>
      </c>
      <c r="M764" s="93" t="s">
        <v>4553</v>
      </c>
      <c r="N764" s="93" t="s">
        <v>196</v>
      </c>
      <c r="O764" s="93" t="s">
        <v>4587</v>
      </c>
      <c r="P764" s="93" t="s">
        <v>329</v>
      </c>
      <c r="Q764" s="93" t="s">
        <v>1092</v>
      </c>
      <c r="R764" s="93" t="s">
        <v>4588</v>
      </c>
      <c r="S764" s="93" t="s">
        <v>4684</v>
      </c>
      <c r="T764" s="93" t="s">
        <v>4657</v>
      </c>
      <c r="U764" s="93" t="s">
        <v>332</v>
      </c>
      <c r="V764" s="93" t="s">
        <v>298</v>
      </c>
      <c r="W764" s="93" t="s">
        <v>299</v>
      </c>
      <c r="X764" s="93" t="s">
        <v>4685</v>
      </c>
      <c r="Y764" s="93" t="s">
        <v>4686</v>
      </c>
      <c r="Z764" s="96" t="s">
        <v>302</v>
      </c>
      <c r="AA764" s="97" t="n">
        <v>1054</v>
      </c>
      <c r="AB764" s="94" t="n">
        <v>3100</v>
      </c>
      <c r="AC764" s="94" t="n">
        <v>235</v>
      </c>
      <c r="AD764" s="94" t="n">
        <v>18847</v>
      </c>
      <c r="AE764" s="93" t="s">
        <v>283</v>
      </c>
      <c r="AF764" s="93" t="s">
        <v>283</v>
      </c>
      <c r="AG764" s="93" t="s">
        <v>283</v>
      </c>
      <c r="AH764" s="93" t="s">
        <v>283</v>
      </c>
      <c r="AI764" s="94" t="n">
        <v>0</v>
      </c>
      <c r="AJ764" s="94" t="n">
        <v>0</v>
      </c>
      <c r="AK764" s="94" t="n">
        <v>0</v>
      </c>
      <c r="AL764" s="94" t="n">
        <v>0</v>
      </c>
      <c r="AM764" s="94" t="n">
        <v>0</v>
      </c>
      <c r="AN764" s="93"/>
      <c r="AO764" s="93"/>
      <c r="AP764" s="93"/>
      <c r="AQ764" s="93"/>
      <c r="AR764" s="93"/>
    </row>
    <row r="765" customFormat="false" ht="15.75" hidden="false" customHeight="false" outlineLevel="0" collapsed="false">
      <c r="A765" s="98" t="s">
        <v>195</v>
      </c>
      <c r="B765" s="99" t="n">
        <v>2384</v>
      </c>
      <c r="C765" s="98" t="s">
        <v>4687</v>
      </c>
      <c r="D765" s="98" t="s">
        <v>1534</v>
      </c>
      <c r="E765" s="98" t="s">
        <v>1534</v>
      </c>
      <c r="F765" s="98" t="s">
        <v>283</v>
      </c>
      <c r="G765" s="98" t="s">
        <v>1251</v>
      </c>
      <c r="H765" s="98" t="s">
        <v>1896</v>
      </c>
      <c r="I765" s="98" t="s">
        <v>4549</v>
      </c>
      <c r="J765" s="98" t="s">
        <v>4550</v>
      </c>
      <c r="K765" s="98" t="s">
        <v>4551</v>
      </c>
      <c r="L765" s="98" t="s">
        <v>4552</v>
      </c>
      <c r="M765" s="98" t="s">
        <v>4553</v>
      </c>
      <c r="N765" s="98" t="s">
        <v>196</v>
      </c>
      <c r="O765" s="98" t="s">
        <v>4587</v>
      </c>
      <c r="P765" s="98" t="s">
        <v>329</v>
      </c>
      <c r="Q765" s="98" t="s">
        <v>1092</v>
      </c>
      <c r="R765" s="98" t="s">
        <v>4588</v>
      </c>
      <c r="S765" s="98" t="s">
        <v>4688</v>
      </c>
      <c r="T765" s="98" t="s">
        <v>376</v>
      </c>
      <c r="U765" s="98" t="s">
        <v>297</v>
      </c>
      <c r="V765" s="98" t="s">
        <v>298</v>
      </c>
      <c r="W765" s="98" t="s">
        <v>299</v>
      </c>
      <c r="X765" s="98" t="s">
        <v>4689</v>
      </c>
      <c r="Y765" s="98" t="s">
        <v>4690</v>
      </c>
      <c r="Z765" s="101" t="s">
        <v>302</v>
      </c>
      <c r="AA765" s="102" t="n">
        <v>1054</v>
      </c>
      <c r="AB765" s="99" t="n">
        <v>3100</v>
      </c>
      <c r="AC765" s="99" t="n">
        <v>235</v>
      </c>
      <c r="AD765" s="99" t="n">
        <v>19067</v>
      </c>
      <c r="AE765" s="98" t="s">
        <v>1088</v>
      </c>
      <c r="AF765" s="98" t="s">
        <v>1088</v>
      </c>
      <c r="AG765" s="98" t="s">
        <v>1088</v>
      </c>
      <c r="AH765" s="98" t="s">
        <v>1088</v>
      </c>
      <c r="AI765" s="99" t="n">
        <v>1</v>
      </c>
      <c r="AJ765" s="99" t="n">
        <v>1</v>
      </c>
      <c r="AK765" s="99" t="n">
        <v>1</v>
      </c>
      <c r="AL765" s="99" t="n">
        <v>1</v>
      </c>
      <c r="AM765" s="99" t="n">
        <v>1</v>
      </c>
      <c r="AN765" s="98"/>
      <c r="AO765" s="98"/>
      <c r="AP765" s="98"/>
      <c r="AQ765" s="98"/>
      <c r="AR765" s="98"/>
    </row>
    <row r="766" customFormat="false" ht="15.75" hidden="false" customHeight="false" outlineLevel="0" collapsed="false">
      <c r="A766" s="93" t="s">
        <v>195</v>
      </c>
      <c r="B766" s="94" t="n">
        <v>3202</v>
      </c>
      <c r="C766" s="93" t="s">
        <v>4691</v>
      </c>
      <c r="D766" s="95" t="s">
        <v>281</v>
      </c>
      <c r="E766" s="93" t="s">
        <v>4692</v>
      </c>
      <c r="F766" s="93" t="s">
        <v>4693</v>
      </c>
      <c r="G766" s="93" t="s">
        <v>1251</v>
      </c>
      <c r="H766" s="93" t="s">
        <v>1896</v>
      </c>
      <c r="I766" s="93" t="s">
        <v>4549</v>
      </c>
      <c r="J766" s="93" t="s">
        <v>4550</v>
      </c>
      <c r="K766" s="93" t="s">
        <v>4551</v>
      </c>
      <c r="L766" s="93" t="s">
        <v>4552</v>
      </c>
      <c r="M766" s="93" t="s">
        <v>4553</v>
      </c>
      <c r="N766" s="93" t="s">
        <v>196</v>
      </c>
      <c r="O766" s="93" t="s">
        <v>4694</v>
      </c>
      <c r="P766" s="93" t="s">
        <v>292</v>
      </c>
      <c r="Q766" s="93" t="s">
        <v>4695</v>
      </c>
      <c r="R766" s="93" t="s">
        <v>4696</v>
      </c>
      <c r="S766" s="93" t="s">
        <v>4697</v>
      </c>
      <c r="T766" s="93" t="s">
        <v>376</v>
      </c>
      <c r="U766" s="93" t="s">
        <v>297</v>
      </c>
      <c r="V766" s="93" t="s">
        <v>298</v>
      </c>
      <c r="W766" s="93" t="s">
        <v>299</v>
      </c>
      <c r="X766" s="93" t="s">
        <v>4698</v>
      </c>
      <c r="Y766" s="93" t="s">
        <v>4699</v>
      </c>
      <c r="Z766" s="96" t="s">
        <v>302</v>
      </c>
      <c r="AA766" s="97" t="n">
        <v>1054</v>
      </c>
      <c r="AB766" s="94" t="n">
        <v>3100</v>
      </c>
      <c r="AC766" s="94" t="n">
        <v>236</v>
      </c>
      <c r="AD766" s="94" t="n">
        <v>18854</v>
      </c>
      <c r="AE766" s="93" t="s">
        <v>4700</v>
      </c>
      <c r="AF766" s="93" t="s">
        <v>4700</v>
      </c>
      <c r="AG766" s="93" t="s">
        <v>4701</v>
      </c>
      <c r="AH766" s="93" t="s">
        <v>4701</v>
      </c>
      <c r="AI766" s="94" t="n">
        <v>1</v>
      </c>
      <c r="AJ766" s="94" t="n">
        <v>1</v>
      </c>
      <c r="AK766" s="94" t="n">
        <v>1</v>
      </c>
      <c r="AL766" s="94" t="n">
        <v>1</v>
      </c>
      <c r="AM766" s="94" t="n">
        <v>1</v>
      </c>
      <c r="AN766" s="93" t="s">
        <v>4693</v>
      </c>
      <c r="AO766" s="93" t="s">
        <v>283</v>
      </c>
      <c r="AP766" s="93" t="s">
        <v>4693</v>
      </c>
      <c r="AQ766" s="93" t="s">
        <v>283</v>
      </c>
      <c r="AR766" s="94" t="n">
        <v>0</v>
      </c>
    </row>
    <row r="767" customFormat="false" ht="15.75" hidden="false" customHeight="false" outlineLevel="0" collapsed="false">
      <c r="A767" s="98" t="s">
        <v>195</v>
      </c>
      <c r="B767" s="98"/>
      <c r="C767" s="98"/>
      <c r="D767" s="98"/>
      <c r="E767" s="98"/>
      <c r="F767" s="98"/>
      <c r="G767" s="98" t="s">
        <v>1251</v>
      </c>
      <c r="H767" s="98" t="s">
        <v>1896</v>
      </c>
      <c r="I767" s="98" t="s">
        <v>4549</v>
      </c>
      <c r="J767" s="98" t="s">
        <v>4550</v>
      </c>
      <c r="K767" s="98" t="s">
        <v>4551</v>
      </c>
      <c r="L767" s="98" t="s">
        <v>4552</v>
      </c>
      <c r="M767" s="98" t="s">
        <v>4553</v>
      </c>
      <c r="N767" s="98" t="s">
        <v>196</v>
      </c>
      <c r="O767" s="98" t="s">
        <v>4702</v>
      </c>
      <c r="P767" s="98" t="s">
        <v>292</v>
      </c>
      <c r="Q767" s="98" t="s">
        <v>3932</v>
      </c>
      <c r="R767" s="98" t="s">
        <v>4703</v>
      </c>
      <c r="S767" s="98" t="s">
        <v>4704</v>
      </c>
      <c r="T767" s="98" t="s">
        <v>1569</v>
      </c>
      <c r="U767" s="98" t="s">
        <v>332</v>
      </c>
      <c r="V767" s="98" t="s">
        <v>298</v>
      </c>
      <c r="W767" s="98" t="s">
        <v>299</v>
      </c>
      <c r="X767" s="98" t="s">
        <v>4705</v>
      </c>
      <c r="Y767" s="98" t="s">
        <v>3950</v>
      </c>
      <c r="Z767" s="101" t="s">
        <v>302</v>
      </c>
      <c r="AA767" s="102" t="n">
        <v>1054</v>
      </c>
      <c r="AB767" s="99" t="n">
        <v>3100</v>
      </c>
      <c r="AC767" s="99" t="n">
        <v>237</v>
      </c>
      <c r="AD767" s="99" t="n">
        <v>18841</v>
      </c>
      <c r="AE767" s="98" t="s">
        <v>283</v>
      </c>
      <c r="AF767" s="98" t="s">
        <v>283</v>
      </c>
      <c r="AG767" s="98" t="s">
        <v>283</v>
      </c>
      <c r="AH767" s="98" t="s">
        <v>283</v>
      </c>
      <c r="AI767" s="99" t="n">
        <v>0</v>
      </c>
      <c r="AJ767" s="99" t="n">
        <v>0</v>
      </c>
      <c r="AK767" s="99" t="n">
        <v>0</v>
      </c>
      <c r="AL767" s="99" t="n">
        <v>0</v>
      </c>
      <c r="AM767" s="99" t="n">
        <v>0</v>
      </c>
      <c r="AN767" s="98"/>
      <c r="AO767" s="98"/>
      <c r="AP767" s="98"/>
      <c r="AQ767" s="98"/>
      <c r="AR767" s="98"/>
    </row>
    <row r="768" customFormat="false" ht="15.75" hidden="false" customHeight="false" outlineLevel="0" collapsed="false">
      <c r="A768" s="93" t="s">
        <v>195</v>
      </c>
      <c r="B768" s="94" t="n">
        <v>3196</v>
      </c>
      <c r="C768" s="93" t="s">
        <v>4706</v>
      </c>
      <c r="D768" s="95" t="s">
        <v>281</v>
      </c>
      <c r="E768" s="93" t="s">
        <v>4707</v>
      </c>
      <c r="F768" s="93" t="s">
        <v>4708</v>
      </c>
      <c r="G768" s="93" t="s">
        <v>1251</v>
      </c>
      <c r="H768" s="93" t="s">
        <v>1896</v>
      </c>
      <c r="I768" s="93" t="s">
        <v>4549</v>
      </c>
      <c r="J768" s="93" t="s">
        <v>4550</v>
      </c>
      <c r="K768" s="93" t="s">
        <v>4551</v>
      </c>
      <c r="L768" s="93" t="s">
        <v>4552</v>
      </c>
      <c r="M768" s="93" t="s">
        <v>4553</v>
      </c>
      <c r="N768" s="93" t="s">
        <v>196</v>
      </c>
      <c r="O768" s="93" t="s">
        <v>4702</v>
      </c>
      <c r="P768" s="93" t="s">
        <v>292</v>
      </c>
      <c r="Q768" s="93" t="s">
        <v>3932</v>
      </c>
      <c r="R768" s="93" t="s">
        <v>4703</v>
      </c>
      <c r="S768" s="93" t="s">
        <v>4709</v>
      </c>
      <c r="T768" s="93" t="s">
        <v>312</v>
      </c>
      <c r="U768" s="93" t="s">
        <v>297</v>
      </c>
      <c r="V768" s="93" t="s">
        <v>298</v>
      </c>
      <c r="W768" s="93" t="s">
        <v>299</v>
      </c>
      <c r="X768" s="93" t="s">
        <v>4710</v>
      </c>
      <c r="Y768" s="93" t="s">
        <v>3973</v>
      </c>
      <c r="Z768" s="96" t="s">
        <v>302</v>
      </c>
      <c r="AA768" s="97" t="n">
        <v>1054</v>
      </c>
      <c r="AB768" s="94" t="n">
        <v>3100</v>
      </c>
      <c r="AC768" s="94" t="n">
        <v>237</v>
      </c>
      <c r="AD768" s="94" t="n">
        <v>18863</v>
      </c>
      <c r="AE768" s="93" t="s">
        <v>4707</v>
      </c>
      <c r="AF768" s="93" t="s">
        <v>4707</v>
      </c>
      <c r="AG768" s="93" t="s">
        <v>4707</v>
      </c>
      <c r="AH768" s="93" t="s">
        <v>4707</v>
      </c>
      <c r="AI768" s="94" t="n">
        <v>1</v>
      </c>
      <c r="AJ768" s="94" t="n">
        <v>1</v>
      </c>
      <c r="AK768" s="94" t="n">
        <v>1</v>
      </c>
      <c r="AL768" s="94" t="n">
        <v>1</v>
      </c>
      <c r="AM768" s="94" t="n">
        <v>1</v>
      </c>
      <c r="AN768" s="93" t="s">
        <v>4708</v>
      </c>
      <c r="AO768" s="93" t="s">
        <v>283</v>
      </c>
      <c r="AP768" s="93" t="s">
        <v>4708</v>
      </c>
      <c r="AQ768" s="93" t="s">
        <v>283</v>
      </c>
      <c r="AR768" s="94" t="n">
        <v>0</v>
      </c>
    </row>
    <row r="769" customFormat="false" ht="15.75" hidden="false" customHeight="false" outlineLevel="0" collapsed="false">
      <c r="A769" s="98" t="s">
        <v>195</v>
      </c>
      <c r="B769" s="99" t="n">
        <v>2382</v>
      </c>
      <c r="C769" s="98" t="s">
        <v>4711</v>
      </c>
      <c r="D769" s="100" t="s">
        <v>281</v>
      </c>
      <c r="E769" s="98" t="s">
        <v>651</v>
      </c>
      <c r="F769" s="98" t="s">
        <v>4712</v>
      </c>
      <c r="G769" s="98" t="s">
        <v>1251</v>
      </c>
      <c r="H769" s="98" t="s">
        <v>1896</v>
      </c>
      <c r="I769" s="98" t="s">
        <v>4549</v>
      </c>
      <c r="J769" s="98" t="s">
        <v>4550</v>
      </c>
      <c r="K769" s="98" t="s">
        <v>4551</v>
      </c>
      <c r="L769" s="98" t="s">
        <v>4552</v>
      </c>
      <c r="M769" s="98" t="s">
        <v>4553</v>
      </c>
      <c r="N769" s="98" t="s">
        <v>196</v>
      </c>
      <c r="O769" s="98" t="s">
        <v>4713</v>
      </c>
      <c r="P769" s="98" t="s">
        <v>292</v>
      </c>
      <c r="Q769" s="98" t="s">
        <v>3932</v>
      </c>
      <c r="R769" s="98" t="s">
        <v>4714</v>
      </c>
      <c r="S769" s="98" t="s">
        <v>4715</v>
      </c>
      <c r="T769" s="98" t="s">
        <v>376</v>
      </c>
      <c r="U769" s="98" t="s">
        <v>297</v>
      </c>
      <c r="V769" s="98" t="s">
        <v>298</v>
      </c>
      <c r="W769" s="98" t="s">
        <v>299</v>
      </c>
      <c r="X769" s="98" t="s">
        <v>4716</v>
      </c>
      <c r="Y769" s="98" t="s">
        <v>3973</v>
      </c>
      <c r="Z769" s="101" t="s">
        <v>302</v>
      </c>
      <c r="AA769" s="102" t="n">
        <v>1054</v>
      </c>
      <c r="AB769" s="99" t="n">
        <v>3100</v>
      </c>
      <c r="AC769" s="99" t="n">
        <v>238</v>
      </c>
      <c r="AD769" s="99" t="n">
        <v>18882</v>
      </c>
      <c r="AE769" s="98" t="s">
        <v>4717</v>
      </c>
      <c r="AF769" s="98" t="s">
        <v>4717</v>
      </c>
      <c r="AG769" s="98" t="s">
        <v>4717</v>
      </c>
      <c r="AH769" s="98" t="s">
        <v>4717</v>
      </c>
      <c r="AI769" s="99" t="n">
        <v>5</v>
      </c>
      <c r="AJ769" s="99" t="n">
        <v>5</v>
      </c>
      <c r="AK769" s="99" t="n">
        <v>5</v>
      </c>
      <c r="AL769" s="99" t="n">
        <v>5</v>
      </c>
      <c r="AM769" s="99" t="n">
        <v>20</v>
      </c>
      <c r="AN769" s="98" t="s">
        <v>4712</v>
      </c>
      <c r="AO769" s="98" t="s">
        <v>283</v>
      </c>
      <c r="AP769" s="98" t="s">
        <v>4712</v>
      </c>
      <c r="AQ769" s="98" t="s">
        <v>283</v>
      </c>
      <c r="AR769" s="99" t="n">
        <v>0</v>
      </c>
    </row>
    <row r="770" customFormat="false" ht="15.75" hidden="false" customHeight="false" outlineLevel="0" collapsed="false">
      <c r="A770" s="93" t="s">
        <v>195</v>
      </c>
      <c r="B770" s="94" t="n">
        <v>2393</v>
      </c>
      <c r="C770" s="93" t="s">
        <v>4718</v>
      </c>
      <c r="D770" s="95" t="s">
        <v>281</v>
      </c>
      <c r="E770" s="93" t="s">
        <v>4719</v>
      </c>
      <c r="F770" s="93" t="s">
        <v>4720</v>
      </c>
      <c r="G770" s="93" t="s">
        <v>1251</v>
      </c>
      <c r="H770" s="93" t="s">
        <v>1896</v>
      </c>
      <c r="I770" s="93" t="s">
        <v>4549</v>
      </c>
      <c r="J770" s="93" t="s">
        <v>4550</v>
      </c>
      <c r="K770" s="93" t="s">
        <v>4551</v>
      </c>
      <c r="L770" s="93" t="s">
        <v>4552</v>
      </c>
      <c r="M770" s="93" t="s">
        <v>4553</v>
      </c>
      <c r="N770" s="93" t="s">
        <v>196</v>
      </c>
      <c r="O770" s="93" t="s">
        <v>4713</v>
      </c>
      <c r="P770" s="93" t="s">
        <v>292</v>
      </c>
      <c r="Q770" s="93" t="s">
        <v>3932</v>
      </c>
      <c r="R770" s="93" t="s">
        <v>4714</v>
      </c>
      <c r="S770" s="93" t="s">
        <v>4721</v>
      </c>
      <c r="T770" s="93" t="s">
        <v>376</v>
      </c>
      <c r="U770" s="93" t="s">
        <v>297</v>
      </c>
      <c r="V770" s="93" t="s">
        <v>298</v>
      </c>
      <c r="W770" s="93" t="s">
        <v>299</v>
      </c>
      <c r="X770" s="93" t="s">
        <v>4722</v>
      </c>
      <c r="Y770" s="93" t="s">
        <v>3973</v>
      </c>
      <c r="Z770" s="96" t="s">
        <v>378</v>
      </c>
      <c r="AA770" s="97" t="n">
        <v>1054</v>
      </c>
      <c r="AB770" s="94" t="n">
        <v>3100</v>
      </c>
      <c r="AC770" s="94" t="n">
        <v>238</v>
      </c>
      <c r="AD770" s="94" t="n">
        <v>18883</v>
      </c>
      <c r="AE770" s="93" t="s">
        <v>4723</v>
      </c>
      <c r="AF770" s="93" t="s">
        <v>4723</v>
      </c>
      <c r="AG770" s="93" t="s">
        <v>4724</v>
      </c>
      <c r="AH770" s="93" t="s">
        <v>4724</v>
      </c>
      <c r="AI770" s="94" t="n">
        <v>6</v>
      </c>
      <c r="AJ770" s="94" t="n">
        <v>10</v>
      </c>
      <c r="AK770" s="94" t="n">
        <v>10</v>
      </c>
      <c r="AL770" s="94" t="n">
        <v>3</v>
      </c>
      <c r="AM770" s="94" t="n">
        <v>29</v>
      </c>
      <c r="AN770" s="93" t="s">
        <v>4725</v>
      </c>
      <c r="AO770" s="93" t="s">
        <v>283</v>
      </c>
      <c r="AP770" s="93" t="s">
        <v>4725</v>
      </c>
      <c r="AQ770" s="93" t="s">
        <v>283</v>
      </c>
      <c r="AR770" s="94" t="n">
        <v>0</v>
      </c>
    </row>
    <row r="771" customFormat="false" ht="15.75" hidden="false" customHeight="false" outlineLevel="0" collapsed="false">
      <c r="A771" s="98" t="s">
        <v>195</v>
      </c>
      <c r="B771" s="98"/>
      <c r="C771" s="98"/>
      <c r="D771" s="98"/>
      <c r="E771" s="98"/>
      <c r="F771" s="98"/>
      <c r="G771" s="98" t="s">
        <v>1251</v>
      </c>
      <c r="H771" s="98" t="s">
        <v>1896</v>
      </c>
      <c r="I771" s="98" t="s">
        <v>4549</v>
      </c>
      <c r="J771" s="98" t="s">
        <v>4550</v>
      </c>
      <c r="K771" s="98" t="s">
        <v>4551</v>
      </c>
      <c r="L771" s="98" t="s">
        <v>4552</v>
      </c>
      <c r="M771" s="98" t="s">
        <v>4553</v>
      </c>
      <c r="N771" s="98" t="s">
        <v>196</v>
      </c>
      <c r="O771" s="98" t="s">
        <v>4726</v>
      </c>
      <c r="P771" s="98" t="s">
        <v>329</v>
      </c>
      <c r="Q771" s="98" t="s">
        <v>1092</v>
      </c>
      <c r="R771" s="98" t="s">
        <v>4727</v>
      </c>
      <c r="S771" s="98" t="s">
        <v>4728</v>
      </c>
      <c r="T771" s="98" t="s">
        <v>786</v>
      </c>
      <c r="U771" s="98" t="s">
        <v>332</v>
      </c>
      <c r="V771" s="98" t="s">
        <v>298</v>
      </c>
      <c r="W771" s="98" t="s">
        <v>299</v>
      </c>
      <c r="X771" s="98" t="s">
        <v>4729</v>
      </c>
      <c r="Y771" s="98" t="s">
        <v>4730</v>
      </c>
      <c r="Z771" s="101" t="s">
        <v>302</v>
      </c>
      <c r="AA771" s="102" t="n">
        <v>1054</v>
      </c>
      <c r="AB771" s="99" t="n">
        <v>3100</v>
      </c>
      <c r="AC771" s="99" t="n">
        <v>239</v>
      </c>
      <c r="AD771" s="99" t="n">
        <v>18868</v>
      </c>
      <c r="AE771" s="98" t="s">
        <v>283</v>
      </c>
      <c r="AF771" s="98" t="s">
        <v>283</v>
      </c>
      <c r="AG771" s="98" t="s">
        <v>283</v>
      </c>
      <c r="AH771" s="98" t="s">
        <v>283</v>
      </c>
      <c r="AI771" s="99" t="n">
        <v>0</v>
      </c>
      <c r="AJ771" s="99" t="n">
        <v>0</v>
      </c>
      <c r="AK771" s="99" t="n">
        <v>0</v>
      </c>
      <c r="AL771" s="99" t="n">
        <v>0</v>
      </c>
      <c r="AM771" s="99" t="n">
        <v>0</v>
      </c>
      <c r="AN771" s="98"/>
      <c r="AO771" s="98"/>
      <c r="AP771" s="98"/>
      <c r="AQ771" s="98"/>
      <c r="AR771" s="98"/>
    </row>
    <row r="772" customFormat="false" ht="15.75" hidden="false" customHeight="false" outlineLevel="0" collapsed="false">
      <c r="A772" s="93" t="s">
        <v>195</v>
      </c>
      <c r="B772" s="93"/>
      <c r="C772" s="93"/>
      <c r="D772" s="93"/>
      <c r="E772" s="93"/>
      <c r="F772" s="93"/>
      <c r="G772" s="93" t="s">
        <v>1251</v>
      </c>
      <c r="H772" s="93" t="s">
        <v>1896</v>
      </c>
      <c r="I772" s="93" t="s">
        <v>4549</v>
      </c>
      <c r="J772" s="93" t="s">
        <v>4550</v>
      </c>
      <c r="K772" s="93" t="s">
        <v>4551</v>
      </c>
      <c r="L772" s="93" t="s">
        <v>4552</v>
      </c>
      <c r="M772" s="93" t="s">
        <v>4553</v>
      </c>
      <c r="N772" s="93" t="s">
        <v>196</v>
      </c>
      <c r="O772" s="93" t="s">
        <v>4726</v>
      </c>
      <c r="P772" s="93" t="s">
        <v>329</v>
      </c>
      <c r="Q772" s="93" t="s">
        <v>1092</v>
      </c>
      <c r="R772" s="93" t="s">
        <v>4727</v>
      </c>
      <c r="S772" s="93" t="s">
        <v>4731</v>
      </c>
      <c r="T772" s="93" t="s">
        <v>786</v>
      </c>
      <c r="U772" s="93" t="s">
        <v>332</v>
      </c>
      <c r="V772" s="93" t="s">
        <v>298</v>
      </c>
      <c r="W772" s="93" t="s">
        <v>299</v>
      </c>
      <c r="X772" s="93" t="s">
        <v>4732</v>
      </c>
      <c r="Y772" s="93" t="s">
        <v>4733</v>
      </c>
      <c r="Z772" s="96" t="s">
        <v>302</v>
      </c>
      <c r="AA772" s="97" t="n">
        <v>1054</v>
      </c>
      <c r="AB772" s="94" t="n">
        <v>3100</v>
      </c>
      <c r="AC772" s="94" t="n">
        <v>239</v>
      </c>
      <c r="AD772" s="94" t="n">
        <v>18869</v>
      </c>
      <c r="AE772" s="93" t="s">
        <v>283</v>
      </c>
      <c r="AF772" s="93" t="s">
        <v>283</v>
      </c>
      <c r="AG772" s="93" t="s">
        <v>283</v>
      </c>
      <c r="AH772" s="93" t="s">
        <v>283</v>
      </c>
      <c r="AI772" s="94" t="n">
        <v>0</v>
      </c>
      <c r="AJ772" s="94" t="n">
        <v>0</v>
      </c>
      <c r="AK772" s="94" t="n">
        <v>0</v>
      </c>
      <c r="AL772" s="94" t="n">
        <v>0</v>
      </c>
      <c r="AM772" s="94" t="n">
        <v>0</v>
      </c>
      <c r="AN772" s="93"/>
      <c r="AO772" s="93"/>
      <c r="AP772" s="93"/>
      <c r="AQ772" s="93"/>
      <c r="AR772" s="93"/>
    </row>
    <row r="773" customFormat="false" ht="15.75" hidden="false" customHeight="false" outlineLevel="0" collapsed="false">
      <c r="A773" s="98" t="s">
        <v>195</v>
      </c>
      <c r="B773" s="99" t="n">
        <v>2392</v>
      </c>
      <c r="C773" s="98" t="s">
        <v>4734</v>
      </c>
      <c r="D773" s="100" t="s">
        <v>281</v>
      </c>
      <c r="E773" s="98" t="s">
        <v>4735</v>
      </c>
      <c r="F773" s="98" t="s">
        <v>4736</v>
      </c>
      <c r="G773" s="98" t="s">
        <v>1251</v>
      </c>
      <c r="H773" s="98" t="s">
        <v>1896</v>
      </c>
      <c r="I773" s="98" t="s">
        <v>4549</v>
      </c>
      <c r="J773" s="98" t="s">
        <v>4550</v>
      </c>
      <c r="K773" s="98" t="s">
        <v>4551</v>
      </c>
      <c r="L773" s="98" t="s">
        <v>4552</v>
      </c>
      <c r="M773" s="98" t="s">
        <v>4553</v>
      </c>
      <c r="N773" s="98" t="s">
        <v>196</v>
      </c>
      <c r="O773" s="98" t="s">
        <v>4726</v>
      </c>
      <c r="P773" s="98" t="s">
        <v>329</v>
      </c>
      <c r="Q773" s="98" t="s">
        <v>1092</v>
      </c>
      <c r="R773" s="98" t="s">
        <v>4727</v>
      </c>
      <c r="S773" s="98" t="s">
        <v>4737</v>
      </c>
      <c r="T773" s="98" t="s">
        <v>296</v>
      </c>
      <c r="U773" s="98" t="s">
        <v>297</v>
      </c>
      <c r="V773" s="98" t="s">
        <v>298</v>
      </c>
      <c r="W773" s="98" t="s">
        <v>299</v>
      </c>
      <c r="X773" s="98" t="s">
        <v>4738</v>
      </c>
      <c r="Y773" s="98" t="s">
        <v>4739</v>
      </c>
      <c r="Z773" s="101" t="s">
        <v>302</v>
      </c>
      <c r="AA773" s="102" t="n">
        <v>1054</v>
      </c>
      <c r="AB773" s="99" t="n">
        <v>3100</v>
      </c>
      <c r="AC773" s="99" t="n">
        <v>239</v>
      </c>
      <c r="AD773" s="99" t="n">
        <v>18870</v>
      </c>
      <c r="AE773" s="98" t="s">
        <v>1534</v>
      </c>
      <c r="AF773" s="98" t="s">
        <v>283</v>
      </c>
      <c r="AG773" s="98" t="s">
        <v>283</v>
      </c>
      <c r="AH773" s="98" t="s">
        <v>283</v>
      </c>
      <c r="AI773" s="99" t="n">
        <v>100</v>
      </c>
      <c r="AJ773" s="99" t="n">
        <v>0</v>
      </c>
      <c r="AK773" s="99" t="n">
        <v>0</v>
      </c>
      <c r="AL773" s="99" t="n">
        <v>0</v>
      </c>
      <c r="AM773" s="99" t="n">
        <v>100</v>
      </c>
      <c r="AN773" s="98" t="s">
        <v>4736</v>
      </c>
      <c r="AO773" s="98" t="s">
        <v>283</v>
      </c>
      <c r="AP773" s="98" t="s">
        <v>4736</v>
      </c>
      <c r="AQ773" s="98" t="s">
        <v>283</v>
      </c>
      <c r="AR773" s="99" t="n">
        <v>0</v>
      </c>
    </row>
    <row r="774" customFormat="false" ht="15.75" hidden="false" customHeight="false" outlineLevel="0" collapsed="false">
      <c r="A774" s="93" t="s">
        <v>195</v>
      </c>
      <c r="B774" s="94" t="n">
        <v>2395</v>
      </c>
      <c r="C774" s="93" t="s">
        <v>4740</v>
      </c>
      <c r="D774" s="95" t="s">
        <v>281</v>
      </c>
      <c r="E774" s="93" t="s">
        <v>4741</v>
      </c>
      <c r="F774" s="93" t="s">
        <v>283</v>
      </c>
      <c r="G774" s="93" t="s">
        <v>1251</v>
      </c>
      <c r="H774" s="93" t="s">
        <v>1896</v>
      </c>
      <c r="I774" s="93" t="s">
        <v>4549</v>
      </c>
      <c r="J774" s="93" t="s">
        <v>4550</v>
      </c>
      <c r="K774" s="93" t="s">
        <v>4551</v>
      </c>
      <c r="L774" s="93" t="s">
        <v>4552</v>
      </c>
      <c r="M774" s="93" t="s">
        <v>4553</v>
      </c>
      <c r="N774" s="93" t="s">
        <v>196</v>
      </c>
      <c r="O774" s="93" t="s">
        <v>4742</v>
      </c>
      <c r="P774" s="93" t="s">
        <v>292</v>
      </c>
      <c r="Q774" s="93" t="s">
        <v>3932</v>
      </c>
      <c r="R774" s="93" t="s">
        <v>4743</v>
      </c>
      <c r="S774" s="93" t="s">
        <v>4744</v>
      </c>
      <c r="T774" s="93" t="s">
        <v>376</v>
      </c>
      <c r="U774" s="93" t="s">
        <v>297</v>
      </c>
      <c r="V774" s="93" t="s">
        <v>298</v>
      </c>
      <c r="W774" s="93" t="s">
        <v>299</v>
      </c>
      <c r="X774" s="93" t="s">
        <v>4745</v>
      </c>
      <c r="Y774" s="93" t="s">
        <v>3973</v>
      </c>
      <c r="Z774" s="96" t="s">
        <v>302</v>
      </c>
      <c r="AA774" s="97" t="n">
        <v>1054</v>
      </c>
      <c r="AB774" s="94" t="n">
        <v>3100</v>
      </c>
      <c r="AC774" s="94" t="n">
        <v>240</v>
      </c>
      <c r="AD774" s="94" t="n">
        <v>18890</v>
      </c>
      <c r="AE774" s="93" t="s">
        <v>4746</v>
      </c>
      <c r="AF774" s="93" t="s">
        <v>4746</v>
      </c>
      <c r="AG774" s="93" t="s">
        <v>4746</v>
      </c>
      <c r="AH774" s="93" t="s">
        <v>4746</v>
      </c>
      <c r="AI774" s="94" t="n">
        <v>10</v>
      </c>
      <c r="AJ774" s="94" t="n">
        <v>10</v>
      </c>
      <c r="AK774" s="94" t="n">
        <v>10</v>
      </c>
      <c r="AL774" s="94" t="n">
        <v>10</v>
      </c>
      <c r="AM774" s="94" t="n">
        <v>10</v>
      </c>
      <c r="AN774" s="93"/>
      <c r="AO774" s="93"/>
      <c r="AP774" s="93"/>
      <c r="AQ774" s="93"/>
      <c r="AR774" s="93"/>
    </row>
    <row r="775" customFormat="false" ht="15.75" hidden="false" customHeight="false" outlineLevel="0" collapsed="false">
      <c r="A775" s="98" t="s">
        <v>195</v>
      </c>
      <c r="B775" s="99" t="n">
        <v>2396</v>
      </c>
      <c r="C775" s="98" t="s">
        <v>4747</v>
      </c>
      <c r="D775" s="100" t="s">
        <v>281</v>
      </c>
      <c r="E775" s="98" t="s">
        <v>4748</v>
      </c>
      <c r="F775" s="98" t="s">
        <v>4749</v>
      </c>
      <c r="G775" s="98" t="s">
        <v>1251</v>
      </c>
      <c r="H775" s="98" t="s">
        <v>1896</v>
      </c>
      <c r="I775" s="98" t="s">
        <v>4549</v>
      </c>
      <c r="J775" s="98" t="s">
        <v>4550</v>
      </c>
      <c r="K775" s="98" t="s">
        <v>4551</v>
      </c>
      <c r="L775" s="98" t="s">
        <v>4552</v>
      </c>
      <c r="M775" s="98" t="s">
        <v>4553</v>
      </c>
      <c r="N775" s="98" t="s">
        <v>196</v>
      </c>
      <c r="O775" s="98" t="s">
        <v>4742</v>
      </c>
      <c r="P775" s="98" t="s">
        <v>292</v>
      </c>
      <c r="Q775" s="98" t="s">
        <v>3932</v>
      </c>
      <c r="R775" s="98" t="s">
        <v>4743</v>
      </c>
      <c r="S775" s="98" t="s">
        <v>4750</v>
      </c>
      <c r="T775" s="98" t="s">
        <v>376</v>
      </c>
      <c r="U775" s="98" t="s">
        <v>297</v>
      </c>
      <c r="V775" s="98" t="s">
        <v>298</v>
      </c>
      <c r="W775" s="98" t="s">
        <v>299</v>
      </c>
      <c r="X775" s="98" t="s">
        <v>4751</v>
      </c>
      <c r="Y775" s="98" t="s">
        <v>3973</v>
      </c>
      <c r="Z775" s="101" t="s">
        <v>302</v>
      </c>
      <c r="AA775" s="102" t="n">
        <v>1054</v>
      </c>
      <c r="AB775" s="99" t="n">
        <v>3100</v>
      </c>
      <c r="AC775" s="99" t="n">
        <v>240</v>
      </c>
      <c r="AD775" s="99" t="n">
        <v>18893</v>
      </c>
      <c r="AE775" s="98" t="s">
        <v>4752</v>
      </c>
      <c r="AF775" s="98" t="s">
        <v>4753</v>
      </c>
      <c r="AG775" s="98" t="s">
        <v>4754</v>
      </c>
      <c r="AH775" s="98" t="s">
        <v>4754</v>
      </c>
      <c r="AI775" s="99" t="n">
        <v>25</v>
      </c>
      <c r="AJ775" s="99" t="n">
        <v>50</v>
      </c>
      <c r="AK775" s="99" t="n">
        <v>75</v>
      </c>
      <c r="AL775" s="99" t="n">
        <v>75</v>
      </c>
      <c r="AM775" s="99" t="n">
        <v>75</v>
      </c>
      <c r="AN775" s="98" t="s">
        <v>4749</v>
      </c>
      <c r="AO775" s="98" t="s">
        <v>283</v>
      </c>
      <c r="AP775" s="98" t="s">
        <v>4749</v>
      </c>
      <c r="AQ775" s="98" t="s">
        <v>283</v>
      </c>
      <c r="AR775" s="99" t="n">
        <v>0</v>
      </c>
    </row>
    <row r="776" customFormat="false" ht="15.75" hidden="false" customHeight="false" outlineLevel="0" collapsed="false">
      <c r="A776" s="93" t="s">
        <v>195</v>
      </c>
      <c r="B776" s="94" t="n">
        <v>2394</v>
      </c>
      <c r="C776" s="93" t="s">
        <v>4755</v>
      </c>
      <c r="D776" s="95" t="s">
        <v>281</v>
      </c>
      <c r="E776" s="93" t="s">
        <v>4756</v>
      </c>
      <c r="F776" s="93" t="s">
        <v>4757</v>
      </c>
      <c r="G776" s="93" t="s">
        <v>1251</v>
      </c>
      <c r="H776" s="93" t="s">
        <v>1896</v>
      </c>
      <c r="I776" s="93" t="s">
        <v>4549</v>
      </c>
      <c r="J776" s="93" t="s">
        <v>4550</v>
      </c>
      <c r="K776" s="93" t="s">
        <v>4551</v>
      </c>
      <c r="L776" s="93" t="s">
        <v>4552</v>
      </c>
      <c r="M776" s="93" t="s">
        <v>4553</v>
      </c>
      <c r="N776" s="93" t="s">
        <v>196</v>
      </c>
      <c r="O776" s="93" t="s">
        <v>4758</v>
      </c>
      <c r="P776" s="93" t="s">
        <v>292</v>
      </c>
      <c r="Q776" s="93" t="s">
        <v>4564</v>
      </c>
      <c r="R776" s="93" t="s">
        <v>4759</v>
      </c>
      <c r="S776" s="93" t="s">
        <v>4760</v>
      </c>
      <c r="T776" s="93" t="s">
        <v>296</v>
      </c>
      <c r="U776" s="93" t="s">
        <v>297</v>
      </c>
      <c r="V776" s="93" t="s">
        <v>298</v>
      </c>
      <c r="W776" s="93" t="s">
        <v>299</v>
      </c>
      <c r="X776" s="93" t="s">
        <v>4761</v>
      </c>
      <c r="Y776" s="93" t="s">
        <v>4762</v>
      </c>
      <c r="Z776" s="96" t="s">
        <v>302</v>
      </c>
      <c r="AA776" s="97" t="n">
        <v>1054</v>
      </c>
      <c r="AB776" s="94" t="n">
        <v>3100</v>
      </c>
      <c r="AC776" s="94" t="n">
        <v>241</v>
      </c>
      <c r="AD776" s="94" t="n">
        <v>18881</v>
      </c>
      <c r="AE776" s="93" t="s">
        <v>4763</v>
      </c>
      <c r="AF776" s="93" t="s">
        <v>4764</v>
      </c>
      <c r="AG776" s="93" t="s">
        <v>283</v>
      </c>
      <c r="AH776" s="93" t="s">
        <v>283</v>
      </c>
      <c r="AI776" s="94" t="n">
        <v>100</v>
      </c>
      <c r="AJ776" s="94" t="n">
        <v>100</v>
      </c>
      <c r="AK776" s="94" t="n">
        <v>0</v>
      </c>
      <c r="AL776" s="94" t="n">
        <v>0</v>
      </c>
      <c r="AM776" s="94" t="n">
        <v>100</v>
      </c>
      <c r="AN776" s="93" t="s">
        <v>4757</v>
      </c>
      <c r="AO776" s="93" t="s">
        <v>283</v>
      </c>
      <c r="AP776" s="93" t="s">
        <v>4757</v>
      </c>
      <c r="AQ776" s="93" t="s">
        <v>283</v>
      </c>
      <c r="AR776" s="94" t="n">
        <v>0</v>
      </c>
    </row>
    <row r="777" customFormat="false" ht="15.75" hidden="false" customHeight="false" outlineLevel="0" collapsed="false">
      <c r="A777" s="98" t="s">
        <v>195</v>
      </c>
      <c r="B777" s="99" t="n">
        <v>2385</v>
      </c>
      <c r="C777" s="98" t="s">
        <v>4765</v>
      </c>
      <c r="D777" s="100" t="s">
        <v>281</v>
      </c>
      <c r="E777" s="98" t="s">
        <v>4766</v>
      </c>
      <c r="F777" s="98" t="s">
        <v>4767</v>
      </c>
      <c r="G777" s="98" t="s">
        <v>1251</v>
      </c>
      <c r="H777" s="98" t="s">
        <v>1896</v>
      </c>
      <c r="I777" s="98" t="s">
        <v>4549</v>
      </c>
      <c r="J777" s="98" t="s">
        <v>4550</v>
      </c>
      <c r="K777" s="98" t="s">
        <v>4551</v>
      </c>
      <c r="L777" s="98" t="s">
        <v>4552</v>
      </c>
      <c r="M777" s="98" t="s">
        <v>4553</v>
      </c>
      <c r="N777" s="98" t="s">
        <v>196</v>
      </c>
      <c r="O777" s="98" t="s">
        <v>4768</v>
      </c>
      <c r="P777" s="98" t="s">
        <v>292</v>
      </c>
      <c r="Q777" s="98" t="s">
        <v>4695</v>
      </c>
      <c r="R777" s="98" t="s">
        <v>4769</v>
      </c>
      <c r="S777" s="98" t="s">
        <v>4770</v>
      </c>
      <c r="T777" s="98" t="s">
        <v>376</v>
      </c>
      <c r="U777" s="98" t="s">
        <v>297</v>
      </c>
      <c r="V777" s="98" t="s">
        <v>298</v>
      </c>
      <c r="W777" s="98" t="s">
        <v>299</v>
      </c>
      <c r="X777" s="98" t="s">
        <v>4771</v>
      </c>
      <c r="Y777" s="98" t="s">
        <v>4772</v>
      </c>
      <c r="Z777" s="101" t="s">
        <v>302</v>
      </c>
      <c r="AA777" s="102" t="n">
        <v>1054</v>
      </c>
      <c r="AB777" s="99" t="n">
        <v>3100</v>
      </c>
      <c r="AC777" s="99" t="n">
        <v>242</v>
      </c>
      <c r="AD777" s="99" t="n">
        <v>18902</v>
      </c>
      <c r="AE777" s="98" t="s">
        <v>4773</v>
      </c>
      <c r="AF777" s="98" t="s">
        <v>4774</v>
      </c>
      <c r="AG777" s="98" t="s">
        <v>4775</v>
      </c>
      <c r="AH777" s="98" t="s">
        <v>4776</v>
      </c>
      <c r="AI777" s="99" t="n">
        <v>1</v>
      </c>
      <c r="AJ777" s="99" t="n">
        <v>1</v>
      </c>
      <c r="AK777" s="99" t="n">
        <v>1</v>
      </c>
      <c r="AL777" s="99" t="n">
        <v>1</v>
      </c>
      <c r="AM777" s="99" t="n">
        <v>4</v>
      </c>
      <c r="AN777" s="98" t="s">
        <v>4767</v>
      </c>
      <c r="AO777" s="98" t="s">
        <v>283</v>
      </c>
      <c r="AP777" s="98" t="s">
        <v>4767</v>
      </c>
      <c r="AQ777" s="98" t="s">
        <v>283</v>
      </c>
      <c r="AR777" s="99" t="n">
        <v>0</v>
      </c>
    </row>
    <row r="778" customFormat="false" ht="15.75" hidden="false" customHeight="false" outlineLevel="0" collapsed="false">
      <c r="A778" s="93" t="s">
        <v>151</v>
      </c>
      <c r="B778" s="94" t="n">
        <v>2398</v>
      </c>
      <c r="C778" s="93" t="s">
        <v>4777</v>
      </c>
      <c r="D778" s="95" t="s">
        <v>281</v>
      </c>
      <c r="E778" s="93" t="s">
        <v>4778</v>
      </c>
      <c r="F778" s="93" t="s">
        <v>4779</v>
      </c>
      <c r="G778" s="93" t="s">
        <v>1251</v>
      </c>
      <c r="H778" s="93" t="s">
        <v>1896</v>
      </c>
      <c r="I778" s="93" t="s">
        <v>4549</v>
      </c>
      <c r="J778" s="93" t="s">
        <v>4550</v>
      </c>
      <c r="K778" s="93" t="s">
        <v>4551</v>
      </c>
      <c r="L778" s="93" t="s">
        <v>4552</v>
      </c>
      <c r="M778" s="93" t="s">
        <v>4553</v>
      </c>
      <c r="N778" s="93" t="s">
        <v>4780</v>
      </c>
      <c r="O778" s="93" t="s">
        <v>4781</v>
      </c>
      <c r="P778" s="93" t="s">
        <v>292</v>
      </c>
      <c r="Q778" s="93" t="s">
        <v>4782</v>
      </c>
      <c r="R778" s="93" t="s">
        <v>4783</v>
      </c>
      <c r="S778" s="93" t="s">
        <v>4784</v>
      </c>
      <c r="T778" s="93" t="s">
        <v>376</v>
      </c>
      <c r="U778" s="93" t="s">
        <v>297</v>
      </c>
      <c r="V778" s="93" t="s">
        <v>298</v>
      </c>
      <c r="W778" s="93" t="s">
        <v>299</v>
      </c>
      <c r="X778" s="93" t="s">
        <v>4785</v>
      </c>
      <c r="Y778" s="93" t="s">
        <v>4786</v>
      </c>
      <c r="Z778" s="96" t="s">
        <v>302</v>
      </c>
      <c r="AA778" s="97" t="n">
        <v>1054</v>
      </c>
      <c r="AB778" s="94" t="n">
        <v>3161</v>
      </c>
      <c r="AC778" s="94" t="n">
        <v>243</v>
      </c>
      <c r="AD778" s="94" t="n">
        <v>18052</v>
      </c>
      <c r="AE778" s="93" t="s">
        <v>4787</v>
      </c>
      <c r="AF778" s="93" t="s">
        <v>4787</v>
      </c>
      <c r="AG778" s="93" t="s">
        <v>4787</v>
      </c>
      <c r="AH778" s="93" t="s">
        <v>4787</v>
      </c>
      <c r="AI778" s="94" t="n">
        <v>800</v>
      </c>
      <c r="AJ778" s="94" t="n">
        <v>800</v>
      </c>
      <c r="AK778" s="94" t="n">
        <v>800</v>
      </c>
      <c r="AL778" s="94" t="n">
        <v>800</v>
      </c>
      <c r="AM778" s="94" t="n">
        <v>800</v>
      </c>
      <c r="AN778" s="93" t="s">
        <v>4788</v>
      </c>
      <c r="AO778" s="93" t="s">
        <v>283</v>
      </c>
      <c r="AP778" s="93" t="s">
        <v>4789</v>
      </c>
      <c r="AQ778" s="93" t="s">
        <v>4790</v>
      </c>
      <c r="AR778" s="94" t="n">
        <v>423</v>
      </c>
    </row>
    <row r="779" customFormat="false" ht="15.75" hidden="false" customHeight="false" outlineLevel="0" collapsed="false">
      <c r="A779" s="98" t="s">
        <v>151</v>
      </c>
      <c r="B779" s="99" t="n">
        <v>2397</v>
      </c>
      <c r="C779" s="98" t="s">
        <v>4791</v>
      </c>
      <c r="D779" s="100" t="s">
        <v>281</v>
      </c>
      <c r="E779" s="98" t="s">
        <v>4792</v>
      </c>
      <c r="F779" s="98" t="s">
        <v>4793</v>
      </c>
      <c r="G779" s="98" t="s">
        <v>1251</v>
      </c>
      <c r="H779" s="98" t="s">
        <v>1896</v>
      </c>
      <c r="I779" s="98" t="s">
        <v>4549</v>
      </c>
      <c r="J779" s="98" t="s">
        <v>4550</v>
      </c>
      <c r="K779" s="98" t="s">
        <v>4551</v>
      </c>
      <c r="L779" s="98" t="s">
        <v>4552</v>
      </c>
      <c r="M779" s="98" t="s">
        <v>4553</v>
      </c>
      <c r="N779" s="98" t="s">
        <v>4780</v>
      </c>
      <c r="O779" s="98" t="s">
        <v>4794</v>
      </c>
      <c r="P779" s="98" t="s">
        <v>292</v>
      </c>
      <c r="Q779" s="98" t="s">
        <v>4795</v>
      </c>
      <c r="R779" s="98" t="s">
        <v>4796</v>
      </c>
      <c r="S779" s="98" t="s">
        <v>4797</v>
      </c>
      <c r="T779" s="98" t="s">
        <v>376</v>
      </c>
      <c r="U779" s="98" t="s">
        <v>297</v>
      </c>
      <c r="V779" s="98" t="s">
        <v>298</v>
      </c>
      <c r="W779" s="98" t="s">
        <v>299</v>
      </c>
      <c r="X779" s="98" t="s">
        <v>4798</v>
      </c>
      <c r="Y779" s="98" t="s">
        <v>4799</v>
      </c>
      <c r="Z779" s="101" t="s">
        <v>302</v>
      </c>
      <c r="AA779" s="102" t="n">
        <v>1054</v>
      </c>
      <c r="AB779" s="99" t="n">
        <v>3161</v>
      </c>
      <c r="AC779" s="99" t="n">
        <v>244</v>
      </c>
      <c r="AD779" s="99" t="n">
        <v>18074</v>
      </c>
      <c r="AE779" s="98" t="s">
        <v>4800</v>
      </c>
      <c r="AF779" s="98" t="s">
        <v>4801</v>
      </c>
      <c r="AG779" s="98" t="s">
        <v>4802</v>
      </c>
      <c r="AH779" s="98" t="s">
        <v>4803</v>
      </c>
      <c r="AI779" s="99" t="n">
        <v>40</v>
      </c>
      <c r="AJ779" s="99" t="n">
        <v>46</v>
      </c>
      <c r="AK779" s="99" t="n">
        <v>52</v>
      </c>
      <c r="AL779" s="99" t="n">
        <v>58</v>
      </c>
      <c r="AM779" s="99" t="n">
        <v>196</v>
      </c>
      <c r="AN779" s="98" t="s">
        <v>4793</v>
      </c>
      <c r="AO779" s="98" t="s">
        <v>283</v>
      </c>
      <c r="AP779" s="98" t="s">
        <v>4804</v>
      </c>
      <c r="AQ779" s="98" t="s">
        <v>4805</v>
      </c>
      <c r="AR779" s="99" t="n">
        <v>51</v>
      </c>
    </row>
    <row r="780" customFormat="false" ht="15.75" hidden="false" customHeight="false" outlineLevel="0" collapsed="false">
      <c r="A780" s="93" t="s">
        <v>217</v>
      </c>
      <c r="B780" s="93"/>
      <c r="C780" s="93"/>
      <c r="D780" s="93"/>
      <c r="E780" s="93"/>
      <c r="F780" s="93"/>
      <c r="G780" s="93" t="s">
        <v>1251</v>
      </c>
      <c r="H780" s="93" t="s">
        <v>1896</v>
      </c>
      <c r="I780" s="93" t="s">
        <v>4549</v>
      </c>
      <c r="J780" s="93" t="s">
        <v>4550</v>
      </c>
      <c r="K780" s="93" t="s">
        <v>4551</v>
      </c>
      <c r="L780" s="93" t="s">
        <v>4552</v>
      </c>
      <c r="M780" s="93" t="s">
        <v>4553</v>
      </c>
      <c r="N780" s="93" t="s">
        <v>218</v>
      </c>
      <c r="O780" s="93" t="s">
        <v>4806</v>
      </c>
      <c r="P780" s="93" t="s">
        <v>329</v>
      </c>
      <c r="Q780" s="93" t="s">
        <v>4807</v>
      </c>
      <c r="R780" s="93" t="s">
        <v>4808</v>
      </c>
      <c r="S780" s="93" t="s">
        <v>4809</v>
      </c>
      <c r="T780" s="93" t="s">
        <v>376</v>
      </c>
      <c r="U780" s="93" t="s">
        <v>332</v>
      </c>
      <c r="V780" s="93" t="s">
        <v>298</v>
      </c>
      <c r="W780" s="93" t="s">
        <v>299</v>
      </c>
      <c r="X780" s="93" t="s">
        <v>4810</v>
      </c>
      <c r="Y780" s="93" t="s">
        <v>4811</v>
      </c>
      <c r="Z780" s="96" t="s">
        <v>302</v>
      </c>
      <c r="AA780" s="97" t="n">
        <v>1054</v>
      </c>
      <c r="AB780" s="94" t="n">
        <v>3300</v>
      </c>
      <c r="AC780" s="94" t="n">
        <v>245</v>
      </c>
      <c r="AD780" s="94" t="n">
        <v>18006</v>
      </c>
      <c r="AE780" s="93" t="s">
        <v>283</v>
      </c>
      <c r="AF780" s="93" t="s">
        <v>283</v>
      </c>
      <c r="AG780" s="93" t="s">
        <v>283</v>
      </c>
      <c r="AH780" s="93" t="s">
        <v>283</v>
      </c>
      <c r="AI780" s="94" t="n">
        <v>0</v>
      </c>
      <c r="AJ780" s="94" t="n">
        <v>0</v>
      </c>
      <c r="AK780" s="94" t="n">
        <v>0</v>
      </c>
      <c r="AL780" s="94" t="n">
        <v>0</v>
      </c>
      <c r="AM780" s="94" t="n">
        <v>0</v>
      </c>
      <c r="AN780" s="93" t="s">
        <v>283</v>
      </c>
      <c r="AO780" s="93" t="s">
        <v>283</v>
      </c>
      <c r="AP780" s="93" t="s">
        <v>283</v>
      </c>
      <c r="AQ780" s="93" t="s">
        <v>283</v>
      </c>
      <c r="AR780" s="94" t="n">
        <v>0</v>
      </c>
    </row>
    <row r="781" customFormat="false" ht="15.75" hidden="false" customHeight="false" outlineLevel="0" collapsed="false">
      <c r="A781" s="98" t="s">
        <v>217</v>
      </c>
      <c r="B781" s="98"/>
      <c r="C781" s="98"/>
      <c r="D781" s="98"/>
      <c r="E781" s="98"/>
      <c r="F781" s="98"/>
      <c r="G781" s="98" t="s">
        <v>1251</v>
      </c>
      <c r="H781" s="98" t="s">
        <v>1896</v>
      </c>
      <c r="I781" s="98" t="s">
        <v>4549</v>
      </c>
      <c r="J781" s="98" t="s">
        <v>4550</v>
      </c>
      <c r="K781" s="98" t="s">
        <v>4551</v>
      </c>
      <c r="L781" s="98" t="s">
        <v>4552</v>
      </c>
      <c r="M781" s="98" t="s">
        <v>4553</v>
      </c>
      <c r="N781" s="98" t="s">
        <v>218</v>
      </c>
      <c r="O781" s="98" t="s">
        <v>4806</v>
      </c>
      <c r="P781" s="98" t="s">
        <v>329</v>
      </c>
      <c r="Q781" s="98" t="s">
        <v>4807</v>
      </c>
      <c r="R781" s="98" t="s">
        <v>4808</v>
      </c>
      <c r="S781" s="98" t="s">
        <v>4812</v>
      </c>
      <c r="T781" s="98" t="s">
        <v>1569</v>
      </c>
      <c r="U781" s="98" t="s">
        <v>332</v>
      </c>
      <c r="V781" s="98" t="s">
        <v>298</v>
      </c>
      <c r="W781" s="98" t="s">
        <v>299</v>
      </c>
      <c r="X781" s="98" t="s">
        <v>4813</v>
      </c>
      <c r="Y781" s="98" t="s">
        <v>4814</v>
      </c>
      <c r="Z781" s="101" t="s">
        <v>302</v>
      </c>
      <c r="AA781" s="102" t="n">
        <v>1054</v>
      </c>
      <c r="AB781" s="99" t="n">
        <v>3300</v>
      </c>
      <c r="AC781" s="99" t="n">
        <v>245</v>
      </c>
      <c r="AD781" s="99" t="n">
        <v>18007</v>
      </c>
      <c r="AE781" s="98" t="s">
        <v>283</v>
      </c>
      <c r="AF781" s="98" t="s">
        <v>283</v>
      </c>
      <c r="AG781" s="98" t="s">
        <v>283</v>
      </c>
      <c r="AH781" s="98" t="s">
        <v>283</v>
      </c>
      <c r="AI781" s="99" t="n">
        <v>0</v>
      </c>
      <c r="AJ781" s="99" t="n">
        <v>0</v>
      </c>
      <c r="AK781" s="99" t="n">
        <v>0</v>
      </c>
      <c r="AL781" s="99" t="n">
        <v>0</v>
      </c>
      <c r="AM781" s="99" t="n">
        <v>0</v>
      </c>
      <c r="AN781" s="98"/>
      <c r="AO781" s="98"/>
      <c r="AP781" s="98"/>
      <c r="AQ781" s="98"/>
      <c r="AR781" s="98"/>
    </row>
    <row r="782" customFormat="false" ht="15.75" hidden="false" customHeight="false" outlineLevel="0" collapsed="false">
      <c r="A782" s="93" t="s">
        <v>217</v>
      </c>
      <c r="B782" s="94" t="n">
        <v>2438</v>
      </c>
      <c r="C782" s="93" t="s">
        <v>4815</v>
      </c>
      <c r="D782" s="93" t="s">
        <v>4816</v>
      </c>
      <c r="E782" s="93" t="s">
        <v>4816</v>
      </c>
      <c r="F782" s="93" t="s">
        <v>283</v>
      </c>
      <c r="G782" s="93" t="s">
        <v>1251</v>
      </c>
      <c r="H782" s="93" t="s">
        <v>1896</v>
      </c>
      <c r="I782" s="93" t="s">
        <v>4549</v>
      </c>
      <c r="J782" s="93" t="s">
        <v>4550</v>
      </c>
      <c r="K782" s="93" t="s">
        <v>4551</v>
      </c>
      <c r="L782" s="93" t="s">
        <v>4552</v>
      </c>
      <c r="M782" s="93" t="s">
        <v>4553</v>
      </c>
      <c r="N782" s="93" t="s">
        <v>218</v>
      </c>
      <c r="O782" s="93" t="s">
        <v>4806</v>
      </c>
      <c r="P782" s="93" t="s">
        <v>329</v>
      </c>
      <c r="Q782" s="93" t="s">
        <v>4807</v>
      </c>
      <c r="R782" s="93" t="s">
        <v>4808</v>
      </c>
      <c r="S782" s="93" t="s">
        <v>4817</v>
      </c>
      <c r="T782" s="93" t="s">
        <v>1569</v>
      </c>
      <c r="U782" s="93" t="s">
        <v>297</v>
      </c>
      <c r="V782" s="93" t="s">
        <v>298</v>
      </c>
      <c r="W782" s="93" t="s">
        <v>299</v>
      </c>
      <c r="X782" s="93" t="s">
        <v>4818</v>
      </c>
      <c r="Y782" s="93" t="s">
        <v>4819</v>
      </c>
      <c r="Z782" s="96" t="s">
        <v>302</v>
      </c>
      <c r="AA782" s="97" t="n">
        <v>1054</v>
      </c>
      <c r="AB782" s="94" t="n">
        <v>3300</v>
      </c>
      <c r="AC782" s="94" t="n">
        <v>245</v>
      </c>
      <c r="AD782" s="94" t="n">
        <v>18011</v>
      </c>
      <c r="AE782" s="93" t="s">
        <v>4820</v>
      </c>
      <c r="AF782" s="93" t="s">
        <v>4821</v>
      </c>
      <c r="AG782" s="93" t="s">
        <v>4822</v>
      </c>
      <c r="AH782" s="93" t="s">
        <v>4823</v>
      </c>
      <c r="AI782" s="94" t="n">
        <v>1</v>
      </c>
      <c r="AJ782" s="94" t="n">
        <v>1</v>
      </c>
      <c r="AK782" s="94" t="n">
        <v>1</v>
      </c>
      <c r="AL782" s="94" t="n">
        <v>1</v>
      </c>
      <c r="AM782" s="94" t="n">
        <v>1</v>
      </c>
      <c r="AN782" s="93"/>
      <c r="AO782" s="93"/>
      <c r="AP782" s="93"/>
      <c r="AQ782" s="93"/>
      <c r="AR782" s="93"/>
    </row>
    <row r="783" customFormat="false" ht="15.75" hidden="false" customHeight="false" outlineLevel="0" collapsed="false">
      <c r="A783" s="98" t="s">
        <v>217</v>
      </c>
      <c r="B783" s="98"/>
      <c r="C783" s="98"/>
      <c r="D783" s="98"/>
      <c r="E783" s="98"/>
      <c r="F783" s="98"/>
      <c r="G783" s="98" t="s">
        <v>1251</v>
      </c>
      <c r="H783" s="98" t="s">
        <v>1896</v>
      </c>
      <c r="I783" s="98" t="s">
        <v>4549</v>
      </c>
      <c r="J783" s="98" t="s">
        <v>4550</v>
      </c>
      <c r="K783" s="98" t="s">
        <v>4551</v>
      </c>
      <c r="L783" s="98" t="s">
        <v>4552</v>
      </c>
      <c r="M783" s="98" t="s">
        <v>4553</v>
      </c>
      <c r="N783" s="98" t="s">
        <v>218</v>
      </c>
      <c r="O783" s="98" t="s">
        <v>4806</v>
      </c>
      <c r="P783" s="98" t="s">
        <v>329</v>
      </c>
      <c r="Q783" s="98" t="s">
        <v>4807</v>
      </c>
      <c r="R783" s="98" t="s">
        <v>4808</v>
      </c>
      <c r="S783" s="98" t="s">
        <v>4824</v>
      </c>
      <c r="T783" s="98" t="s">
        <v>1569</v>
      </c>
      <c r="U783" s="98" t="s">
        <v>332</v>
      </c>
      <c r="V783" s="98" t="s">
        <v>298</v>
      </c>
      <c r="W783" s="98" t="s">
        <v>299</v>
      </c>
      <c r="X783" s="98" t="s">
        <v>4825</v>
      </c>
      <c r="Y783" s="98" t="s">
        <v>4826</v>
      </c>
      <c r="Z783" s="101" t="s">
        <v>302</v>
      </c>
      <c r="AA783" s="102" t="n">
        <v>1054</v>
      </c>
      <c r="AB783" s="99" t="n">
        <v>3300</v>
      </c>
      <c r="AC783" s="99" t="n">
        <v>245</v>
      </c>
      <c r="AD783" s="99" t="n">
        <v>18215</v>
      </c>
      <c r="AE783" s="98" t="s">
        <v>283</v>
      </c>
      <c r="AF783" s="98" t="s">
        <v>283</v>
      </c>
      <c r="AG783" s="98" t="s">
        <v>283</v>
      </c>
      <c r="AH783" s="98" t="s">
        <v>283</v>
      </c>
      <c r="AI783" s="99" t="n">
        <v>0</v>
      </c>
      <c r="AJ783" s="99" t="n">
        <v>0</v>
      </c>
      <c r="AK783" s="99" t="n">
        <v>0</v>
      </c>
      <c r="AL783" s="99" t="n">
        <v>0</v>
      </c>
      <c r="AM783" s="99" t="n">
        <v>0</v>
      </c>
      <c r="AN783" s="98"/>
      <c r="AO783" s="98"/>
      <c r="AP783" s="98"/>
      <c r="AQ783" s="98"/>
      <c r="AR783" s="98"/>
    </row>
    <row r="784" customFormat="false" ht="15.75" hidden="false" customHeight="false" outlineLevel="0" collapsed="false">
      <c r="A784" s="93" t="s">
        <v>217</v>
      </c>
      <c r="B784" s="93"/>
      <c r="C784" s="93"/>
      <c r="D784" s="93"/>
      <c r="E784" s="93"/>
      <c r="F784" s="93"/>
      <c r="G784" s="93" t="s">
        <v>1251</v>
      </c>
      <c r="H784" s="93" t="s">
        <v>1896</v>
      </c>
      <c r="I784" s="93" t="s">
        <v>4549</v>
      </c>
      <c r="J784" s="93" t="s">
        <v>4550</v>
      </c>
      <c r="K784" s="93" t="s">
        <v>4551</v>
      </c>
      <c r="L784" s="93" t="s">
        <v>4552</v>
      </c>
      <c r="M784" s="93" t="s">
        <v>4553</v>
      </c>
      <c r="N784" s="93" t="s">
        <v>218</v>
      </c>
      <c r="O784" s="93" t="s">
        <v>4806</v>
      </c>
      <c r="P784" s="93" t="s">
        <v>329</v>
      </c>
      <c r="Q784" s="93" t="s">
        <v>4807</v>
      </c>
      <c r="R784" s="93" t="s">
        <v>4808</v>
      </c>
      <c r="S784" s="93" t="s">
        <v>4827</v>
      </c>
      <c r="T784" s="93" t="s">
        <v>1569</v>
      </c>
      <c r="U784" s="93" t="s">
        <v>332</v>
      </c>
      <c r="V784" s="93" t="s">
        <v>298</v>
      </c>
      <c r="W784" s="93" t="s">
        <v>299</v>
      </c>
      <c r="X784" s="93" t="s">
        <v>4828</v>
      </c>
      <c r="Y784" s="93" t="s">
        <v>4829</v>
      </c>
      <c r="Z784" s="96" t="s">
        <v>302</v>
      </c>
      <c r="AA784" s="97" t="n">
        <v>1054</v>
      </c>
      <c r="AB784" s="94" t="n">
        <v>3300</v>
      </c>
      <c r="AC784" s="94" t="n">
        <v>245</v>
      </c>
      <c r="AD784" s="94" t="n">
        <v>18216</v>
      </c>
      <c r="AE784" s="93" t="s">
        <v>283</v>
      </c>
      <c r="AF784" s="93" t="s">
        <v>283</v>
      </c>
      <c r="AG784" s="93" t="s">
        <v>283</v>
      </c>
      <c r="AH784" s="93" t="s">
        <v>283</v>
      </c>
      <c r="AI784" s="94" t="n">
        <v>0</v>
      </c>
      <c r="AJ784" s="94" t="n">
        <v>0</v>
      </c>
      <c r="AK784" s="94" t="n">
        <v>0</v>
      </c>
      <c r="AL784" s="94" t="n">
        <v>0</v>
      </c>
      <c r="AM784" s="94" t="n">
        <v>0</v>
      </c>
      <c r="AN784" s="93"/>
      <c r="AO784" s="93"/>
      <c r="AP784" s="93"/>
      <c r="AQ784" s="93"/>
      <c r="AR784" s="93"/>
    </row>
    <row r="785" customFormat="false" ht="15.75" hidden="false" customHeight="false" outlineLevel="0" collapsed="false">
      <c r="A785" s="98" t="s">
        <v>217</v>
      </c>
      <c r="B785" s="98"/>
      <c r="C785" s="98"/>
      <c r="D785" s="98"/>
      <c r="E785" s="98"/>
      <c r="F785" s="98"/>
      <c r="G785" s="98" t="s">
        <v>1251</v>
      </c>
      <c r="H785" s="98" t="s">
        <v>1896</v>
      </c>
      <c r="I785" s="98" t="s">
        <v>4549</v>
      </c>
      <c r="J785" s="98" t="s">
        <v>4550</v>
      </c>
      <c r="K785" s="98" t="s">
        <v>4551</v>
      </c>
      <c r="L785" s="98" t="s">
        <v>4552</v>
      </c>
      <c r="M785" s="98" t="s">
        <v>4553</v>
      </c>
      <c r="N785" s="98" t="s">
        <v>218</v>
      </c>
      <c r="O785" s="98" t="s">
        <v>4830</v>
      </c>
      <c r="P785" s="98" t="s">
        <v>329</v>
      </c>
      <c r="Q785" s="98" t="s">
        <v>4807</v>
      </c>
      <c r="R785" s="98" t="s">
        <v>4831</v>
      </c>
      <c r="S785" s="98" t="s">
        <v>4832</v>
      </c>
      <c r="T785" s="98" t="s">
        <v>376</v>
      </c>
      <c r="U785" s="98" t="s">
        <v>332</v>
      </c>
      <c r="V785" s="98" t="s">
        <v>298</v>
      </c>
      <c r="W785" s="98" t="s">
        <v>299</v>
      </c>
      <c r="X785" s="98" t="s">
        <v>4833</v>
      </c>
      <c r="Y785" s="98" t="s">
        <v>4834</v>
      </c>
      <c r="Z785" s="101" t="s">
        <v>302</v>
      </c>
      <c r="AA785" s="102" t="n">
        <v>1054</v>
      </c>
      <c r="AB785" s="99" t="n">
        <v>3300</v>
      </c>
      <c r="AC785" s="99" t="n">
        <v>246</v>
      </c>
      <c r="AD785" s="99" t="n">
        <v>18260</v>
      </c>
      <c r="AE785" s="98" t="s">
        <v>283</v>
      </c>
      <c r="AF785" s="98" t="s">
        <v>283</v>
      </c>
      <c r="AG785" s="98" t="s">
        <v>283</v>
      </c>
      <c r="AH785" s="98" t="s">
        <v>283</v>
      </c>
      <c r="AI785" s="99" t="n">
        <v>0</v>
      </c>
      <c r="AJ785" s="99" t="n">
        <v>0</v>
      </c>
      <c r="AK785" s="99" t="n">
        <v>0</v>
      </c>
      <c r="AL785" s="99" t="n">
        <v>0</v>
      </c>
      <c r="AM785" s="99" t="n">
        <v>0</v>
      </c>
      <c r="AN785" s="98"/>
      <c r="AO785" s="98"/>
      <c r="AP785" s="98"/>
      <c r="AQ785" s="98"/>
      <c r="AR785" s="98"/>
    </row>
    <row r="786" customFormat="false" ht="15.75" hidden="false" customHeight="false" outlineLevel="0" collapsed="false">
      <c r="A786" s="93" t="s">
        <v>217</v>
      </c>
      <c r="B786" s="93"/>
      <c r="C786" s="93"/>
      <c r="D786" s="93"/>
      <c r="E786" s="93"/>
      <c r="F786" s="93"/>
      <c r="G786" s="93" t="s">
        <v>1251</v>
      </c>
      <c r="H786" s="93" t="s">
        <v>1896</v>
      </c>
      <c r="I786" s="93" t="s">
        <v>4549</v>
      </c>
      <c r="J786" s="93" t="s">
        <v>4550</v>
      </c>
      <c r="K786" s="93" t="s">
        <v>4551</v>
      </c>
      <c r="L786" s="93" t="s">
        <v>4552</v>
      </c>
      <c r="M786" s="93" t="s">
        <v>4553</v>
      </c>
      <c r="N786" s="93" t="s">
        <v>218</v>
      </c>
      <c r="O786" s="93" t="s">
        <v>4830</v>
      </c>
      <c r="P786" s="93" t="s">
        <v>329</v>
      </c>
      <c r="Q786" s="93" t="s">
        <v>4807</v>
      </c>
      <c r="R786" s="93" t="s">
        <v>4831</v>
      </c>
      <c r="S786" s="93" t="s">
        <v>4835</v>
      </c>
      <c r="T786" s="93" t="s">
        <v>376</v>
      </c>
      <c r="U786" s="93" t="s">
        <v>332</v>
      </c>
      <c r="V786" s="93" t="s">
        <v>298</v>
      </c>
      <c r="W786" s="93" t="s">
        <v>299</v>
      </c>
      <c r="X786" s="93" t="s">
        <v>4836</v>
      </c>
      <c r="Y786" s="93" t="s">
        <v>4837</v>
      </c>
      <c r="Z786" s="96" t="s">
        <v>302</v>
      </c>
      <c r="AA786" s="97" t="n">
        <v>1054</v>
      </c>
      <c r="AB786" s="94" t="n">
        <v>3300</v>
      </c>
      <c r="AC786" s="94" t="n">
        <v>246</v>
      </c>
      <c r="AD786" s="94" t="n">
        <v>18261</v>
      </c>
      <c r="AE786" s="93" t="s">
        <v>283</v>
      </c>
      <c r="AF786" s="93" t="s">
        <v>283</v>
      </c>
      <c r="AG786" s="93" t="s">
        <v>283</v>
      </c>
      <c r="AH786" s="93" t="s">
        <v>283</v>
      </c>
      <c r="AI786" s="94" t="n">
        <v>0</v>
      </c>
      <c r="AJ786" s="94" t="n">
        <v>0</v>
      </c>
      <c r="AK786" s="94" t="n">
        <v>0</v>
      </c>
      <c r="AL786" s="94" t="n">
        <v>0</v>
      </c>
      <c r="AM786" s="94" t="n">
        <v>0</v>
      </c>
      <c r="AN786" s="93" t="s">
        <v>283</v>
      </c>
      <c r="AO786" s="93" t="s">
        <v>283</v>
      </c>
      <c r="AP786" s="93" t="s">
        <v>283</v>
      </c>
      <c r="AQ786" s="93" t="s">
        <v>283</v>
      </c>
      <c r="AR786" s="94" t="n">
        <v>0</v>
      </c>
    </row>
    <row r="787" customFormat="false" ht="15.75" hidden="false" customHeight="false" outlineLevel="0" collapsed="false">
      <c r="A787" s="98" t="s">
        <v>217</v>
      </c>
      <c r="B787" s="98"/>
      <c r="C787" s="98"/>
      <c r="D787" s="98"/>
      <c r="E787" s="98"/>
      <c r="F787" s="98"/>
      <c r="G787" s="98" t="s">
        <v>1251</v>
      </c>
      <c r="H787" s="98" t="s">
        <v>1896</v>
      </c>
      <c r="I787" s="98" t="s">
        <v>4549</v>
      </c>
      <c r="J787" s="98" t="s">
        <v>4550</v>
      </c>
      <c r="K787" s="98" t="s">
        <v>4551</v>
      </c>
      <c r="L787" s="98" t="s">
        <v>4552</v>
      </c>
      <c r="M787" s="98" t="s">
        <v>4553</v>
      </c>
      <c r="N787" s="98" t="s">
        <v>218</v>
      </c>
      <c r="O787" s="98" t="s">
        <v>4830</v>
      </c>
      <c r="P787" s="98" t="s">
        <v>329</v>
      </c>
      <c r="Q787" s="98" t="s">
        <v>4807</v>
      </c>
      <c r="R787" s="98" t="s">
        <v>4831</v>
      </c>
      <c r="S787" s="98" t="s">
        <v>4838</v>
      </c>
      <c r="T787" s="98" t="s">
        <v>376</v>
      </c>
      <c r="U787" s="98" t="s">
        <v>332</v>
      </c>
      <c r="V787" s="98" t="s">
        <v>298</v>
      </c>
      <c r="W787" s="98" t="s">
        <v>299</v>
      </c>
      <c r="X787" s="98" t="s">
        <v>4839</v>
      </c>
      <c r="Y787" s="98" t="s">
        <v>4840</v>
      </c>
      <c r="Z787" s="101" t="s">
        <v>302</v>
      </c>
      <c r="AA787" s="102" t="n">
        <v>1054</v>
      </c>
      <c r="AB787" s="99" t="n">
        <v>3300</v>
      </c>
      <c r="AC787" s="99" t="n">
        <v>246</v>
      </c>
      <c r="AD787" s="99" t="n">
        <v>18265</v>
      </c>
      <c r="AE787" s="98" t="s">
        <v>283</v>
      </c>
      <c r="AF787" s="98" t="s">
        <v>283</v>
      </c>
      <c r="AG787" s="98" t="s">
        <v>283</v>
      </c>
      <c r="AH787" s="98" t="s">
        <v>283</v>
      </c>
      <c r="AI787" s="99" t="n">
        <v>0</v>
      </c>
      <c r="AJ787" s="99" t="n">
        <v>0</v>
      </c>
      <c r="AK787" s="99" t="n">
        <v>0</v>
      </c>
      <c r="AL787" s="99" t="n">
        <v>0</v>
      </c>
      <c r="AM787" s="99" t="n">
        <v>0</v>
      </c>
      <c r="AN787" s="98"/>
      <c r="AO787" s="98"/>
      <c r="AP787" s="98"/>
      <c r="AQ787" s="98"/>
      <c r="AR787" s="98"/>
    </row>
    <row r="788" customFormat="false" ht="15.75" hidden="false" customHeight="false" outlineLevel="0" collapsed="false">
      <c r="A788" s="93" t="s">
        <v>217</v>
      </c>
      <c r="B788" s="94" t="n">
        <v>2439</v>
      </c>
      <c r="C788" s="93" t="s">
        <v>4841</v>
      </c>
      <c r="D788" s="95" t="s">
        <v>281</v>
      </c>
      <c r="E788" s="93" t="s">
        <v>4842</v>
      </c>
      <c r="F788" s="93" t="s">
        <v>283</v>
      </c>
      <c r="G788" s="93" t="s">
        <v>1251</v>
      </c>
      <c r="H788" s="93" t="s">
        <v>1896</v>
      </c>
      <c r="I788" s="93" t="s">
        <v>4549</v>
      </c>
      <c r="J788" s="93" t="s">
        <v>4550</v>
      </c>
      <c r="K788" s="93" t="s">
        <v>4551</v>
      </c>
      <c r="L788" s="93" t="s">
        <v>4552</v>
      </c>
      <c r="M788" s="93" t="s">
        <v>4553</v>
      </c>
      <c r="N788" s="93" t="s">
        <v>218</v>
      </c>
      <c r="O788" s="93" t="s">
        <v>4830</v>
      </c>
      <c r="P788" s="93" t="s">
        <v>329</v>
      </c>
      <c r="Q788" s="93" t="s">
        <v>4807</v>
      </c>
      <c r="R788" s="93" t="s">
        <v>4831</v>
      </c>
      <c r="S788" s="93" t="s">
        <v>4843</v>
      </c>
      <c r="T788" s="93" t="s">
        <v>1569</v>
      </c>
      <c r="U788" s="93" t="s">
        <v>297</v>
      </c>
      <c r="V788" s="93" t="s">
        <v>298</v>
      </c>
      <c r="W788" s="93" t="s">
        <v>299</v>
      </c>
      <c r="X788" s="93" t="s">
        <v>4844</v>
      </c>
      <c r="Y788" s="93" t="s">
        <v>4845</v>
      </c>
      <c r="Z788" s="96" t="s">
        <v>302</v>
      </c>
      <c r="AA788" s="97" t="n">
        <v>1054</v>
      </c>
      <c r="AB788" s="94" t="n">
        <v>3300</v>
      </c>
      <c r="AC788" s="94" t="n">
        <v>246</v>
      </c>
      <c r="AD788" s="94" t="n">
        <v>18516</v>
      </c>
      <c r="AE788" s="93" t="s">
        <v>651</v>
      </c>
      <c r="AF788" s="93" t="s">
        <v>4846</v>
      </c>
      <c r="AG788" s="93" t="s">
        <v>4847</v>
      </c>
      <c r="AH788" s="93" t="s">
        <v>4848</v>
      </c>
      <c r="AI788" s="94" t="n">
        <v>1</v>
      </c>
      <c r="AJ788" s="94" t="n">
        <v>1</v>
      </c>
      <c r="AK788" s="94" t="n">
        <v>1</v>
      </c>
      <c r="AL788" s="94" t="n">
        <v>1</v>
      </c>
      <c r="AM788" s="94" t="n">
        <v>1</v>
      </c>
      <c r="AN788" s="93"/>
      <c r="AO788" s="93"/>
      <c r="AP788" s="93"/>
      <c r="AQ788" s="93"/>
      <c r="AR788" s="93"/>
    </row>
    <row r="789" customFormat="false" ht="15.75" hidden="false" customHeight="false" outlineLevel="0" collapsed="false">
      <c r="A789" s="98" t="s">
        <v>217</v>
      </c>
      <c r="B789" s="98"/>
      <c r="C789" s="98"/>
      <c r="D789" s="98"/>
      <c r="E789" s="98"/>
      <c r="F789" s="98"/>
      <c r="G789" s="98" t="s">
        <v>1251</v>
      </c>
      <c r="H789" s="98" t="s">
        <v>1896</v>
      </c>
      <c r="I789" s="98" t="s">
        <v>4549</v>
      </c>
      <c r="J789" s="98" t="s">
        <v>4550</v>
      </c>
      <c r="K789" s="98" t="s">
        <v>4551</v>
      </c>
      <c r="L789" s="98" t="s">
        <v>4552</v>
      </c>
      <c r="M789" s="98" t="s">
        <v>4553</v>
      </c>
      <c r="N789" s="98" t="s">
        <v>218</v>
      </c>
      <c r="O789" s="98" t="s">
        <v>4849</v>
      </c>
      <c r="P789" s="98" t="s">
        <v>292</v>
      </c>
      <c r="Q789" s="98" t="s">
        <v>4850</v>
      </c>
      <c r="R789" s="98" t="s">
        <v>4851</v>
      </c>
      <c r="S789" s="98" t="s">
        <v>4852</v>
      </c>
      <c r="T789" s="98" t="s">
        <v>376</v>
      </c>
      <c r="U789" s="98" t="s">
        <v>332</v>
      </c>
      <c r="V789" s="98" t="s">
        <v>298</v>
      </c>
      <c r="W789" s="98" t="s">
        <v>299</v>
      </c>
      <c r="X789" s="98" t="s">
        <v>4853</v>
      </c>
      <c r="Y789" s="98" t="s">
        <v>4854</v>
      </c>
      <c r="Z789" s="101" t="s">
        <v>302</v>
      </c>
      <c r="AA789" s="102" t="n">
        <v>1054</v>
      </c>
      <c r="AB789" s="99" t="n">
        <v>3300</v>
      </c>
      <c r="AC789" s="99" t="n">
        <v>247</v>
      </c>
      <c r="AD789" s="99" t="n">
        <v>18172</v>
      </c>
      <c r="AE789" s="98" t="s">
        <v>283</v>
      </c>
      <c r="AF789" s="98" t="s">
        <v>283</v>
      </c>
      <c r="AG789" s="98" t="s">
        <v>283</v>
      </c>
      <c r="AH789" s="98" t="s">
        <v>283</v>
      </c>
      <c r="AI789" s="99" t="n">
        <v>0</v>
      </c>
      <c r="AJ789" s="99" t="n">
        <v>0</v>
      </c>
      <c r="AK789" s="99" t="n">
        <v>0</v>
      </c>
      <c r="AL789" s="99" t="n">
        <v>0</v>
      </c>
      <c r="AM789" s="99" t="n">
        <v>0</v>
      </c>
      <c r="AN789" s="98"/>
      <c r="AO789" s="98"/>
      <c r="AP789" s="98"/>
      <c r="AQ789" s="98"/>
      <c r="AR789" s="98"/>
    </row>
    <row r="790" customFormat="false" ht="15.75" hidden="false" customHeight="false" outlineLevel="0" collapsed="false">
      <c r="A790" s="93" t="s">
        <v>217</v>
      </c>
      <c r="B790" s="93"/>
      <c r="C790" s="93"/>
      <c r="D790" s="93"/>
      <c r="E790" s="93"/>
      <c r="F790" s="93"/>
      <c r="G790" s="93" t="s">
        <v>1251</v>
      </c>
      <c r="H790" s="93" t="s">
        <v>1896</v>
      </c>
      <c r="I790" s="93" t="s">
        <v>4549</v>
      </c>
      <c r="J790" s="93" t="s">
        <v>4550</v>
      </c>
      <c r="K790" s="93" t="s">
        <v>4551</v>
      </c>
      <c r="L790" s="93" t="s">
        <v>4552</v>
      </c>
      <c r="M790" s="93" t="s">
        <v>4553</v>
      </c>
      <c r="N790" s="93" t="s">
        <v>218</v>
      </c>
      <c r="O790" s="93" t="s">
        <v>4849</v>
      </c>
      <c r="P790" s="93" t="s">
        <v>292</v>
      </c>
      <c r="Q790" s="93" t="s">
        <v>4850</v>
      </c>
      <c r="R790" s="93" t="s">
        <v>4851</v>
      </c>
      <c r="S790" s="93" t="s">
        <v>4855</v>
      </c>
      <c r="T790" s="93" t="s">
        <v>296</v>
      </c>
      <c r="U790" s="93" t="s">
        <v>332</v>
      </c>
      <c r="V790" s="93" t="s">
        <v>298</v>
      </c>
      <c r="W790" s="93" t="s">
        <v>299</v>
      </c>
      <c r="X790" s="93" t="s">
        <v>4856</v>
      </c>
      <c r="Y790" s="93" t="s">
        <v>4857</v>
      </c>
      <c r="Z790" s="96" t="s">
        <v>302</v>
      </c>
      <c r="AA790" s="97" t="n">
        <v>1054</v>
      </c>
      <c r="AB790" s="94" t="n">
        <v>3300</v>
      </c>
      <c r="AC790" s="94" t="n">
        <v>247</v>
      </c>
      <c r="AD790" s="94" t="n">
        <v>18217</v>
      </c>
      <c r="AE790" s="93" t="s">
        <v>283</v>
      </c>
      <c r="AF790" s="93" t="s">
        <v>283</v>
      </c>
      <c r="AG790" s="93" t="s">
        <v>283</v>
      </c>
      <c r="AH790" s="93" t="s">
        <v>283</v>
      </c>
      <c r="AI790" s="94" t="n">
        <v>0</v>
      </c>
      <c r="AJ790" s="94" t="n">
        <v>0</v>
      </c>
      <c r="AK790" s="94" t="n">
        <v>0</v>
      </c>
      <c r="AL790" s="94" t="n">
        <v>0</v>
      </c>
      <c r="AM790" s="94" t="n">
        <v>0</v>
      </c>
      <c r="AN790" s="93" t="s">
        <v>283</v>
      </c>
      <c r="AO790" s="93" t="s">
        <v>283</v>
      </c>
      <c r="AP790" s="93" t="s">
        <v>283</v>
      </c>
      <c r="AQ790" s="93" t="s">
        <v>283</v>
      </c>
      <c r="AR790" s="94" t="n">
        <v>1</v>
      </c>
    </row>
    <row r="791" customFormat="false" ht="15.75" hidden="false" customHeight="false" outlineLevel="0" collapsed="false">
      <c r="A791" s="98" t="s">
        <v>217</v>
      </c>
      <c r="B791" s="98"/>
      <c r="C791" s="98"/>
      <c r="D791" s="98"/>
      <c r="E791" s="98"/>
      <c r="F791" s="98"/>
      <c r="G791" s="98" t="s">
        <v>1251</v>
      </c>
      <c r="H791" s="98" t="s">
        <v>1896</v>
      </c>
      <c r="I791" s="98" t="s">
        <v>4549</v>
      </c>
      <c r="J791" s="98" t="s">
        <v>4550</v>
      </c>
      <c r="K791" s="98" t="s">
        <v>4551</v>
      </c>
      <c r="L791" s="98" t="s">
        <v>4552</v>
      </c>
      <c r="M791" s="98" t="s">
        <v>4553</v>
      </c>
      <c r="N791" s="98" t="s">
        <v>218</v>
      </c>
      <c r="O791" s="98" t="s">
        <v>4849</v>
      </c>
      <c r="P791" s="98" t="s">
        <v>292</v>
      </c>
      <c r="Q791" s="98" t="s">
        <v>4850</v>
      </c>
      <c r="R791" s="98" t="s">
        <v>4851</v>
      </c>
      <c r="S791" s="98" t="s">
        <v>4858</v>
      </c>
      <c r="T791" s="98" t="s">
        <v>376</v>
      </c>
      <c r="U791" s="98" t="s">
        <v>332</v>
      </c>
      <c r="V791" s="98" t="s">
        <v>298</v>
      </c>
      <c r="W791" s="98" t="s">
        <v>299</v>
      </c>
      <c r="X791" s="98" t="s">
        <v>4859</v>
      </c>
      <c r="Y791" s="98" t="s">
        <v>4860</v>
      </c>
      <c r="Z791" s="101" t="s">
        <v>302</v>
      </c>
      <c r="AA791" s="102" t="n">
        <v>1054</v>
      </c>
      <c r="AB791" s="99" t="n">
        <v>3300</v>
      </c>
      <c r="AC791" s="99" t="n">
        <v>247</v>
      </c>
      <c r="AD791" s="99" t="n">
        <v>18218</v>
      </c>
      <c r="AE791" s="98" t="s">
        <v>283</v>
      </c>
      <c r="AF791" s="98" t="s">
        <v>283</v>
      </c>
      <c r="AG791" s="98" t="s">
        <v>283</v>
      </c>
      <c r="AH791" s="98" t="s">
        <v>283</v>
      </c>
      <c r="AI791" s="99" t="n">
        <v>0</v>
      </c>
      <c r="AJ791" s="99" t="n">
        <v>0</v>
      </c>
      <c r="AK791" s="99" t="n">
        <v>0</v>
      </c>
      <c r="AL791" s="99" t="n">
        <v>0</v>
      </c>
      <c r="AM791" s="99" t="n">
        <v>0</v>
      </c>
      <c r="AN791" s="98"/>
      <c r="AO791" s="98"/>
      <c r="AP791" s="98"/>
      <c r="AQ791" s="98"/>
      <c r="AR791" s="98"/>
    </row>
    <row r="792" customFormat="false" ht="15.75" hidden="false" customHeight="false" outlineLevel="0" collapsed="false">
      <c r="A792" s="93" t="s">
        <v>217</v>
      </c>
      <c r="B792" s="93"/>
      <c r="C792" s="93"/>
      <c r="D792" s="93"/>
      <c r="E792" s="93"/>
      <c r="F792" s="93"/>
      <c r="G792" s="93" t="s">
        <v>1251</v>
      </c>
      <c r="H792" s="93" t="s">
        <v>1896</v>
      </c>
      <c r="I792" s="93" t="s">
        <v>4549</v>
      </c>
      <c r="J792" s="93" t="s">
        <v>4550</v>
      </c>
      <c r="K792" s="93" t="s">
        <v>4551</v>
      </c>
      <c r="L792" s="93" t="s">
        <v>4552</v>
      </c>
      <c r="M792" s="93" t="s">
        <v>4553</v>
      </c>
      <c r="N792" s="93" t="s">
        <v>218</v>
      </c>
      <c r="O792" s="93" t="s">
        <v>4849</v>
      </c>
      <c r="P792" s="93" t="s">
        <v>292</v>
      </c>
      <c r="Q792" s="93" t="s">
        <v>4850</v>
      </c>
      <c r="R792" s="93" t="s">
        <v>4851</v>
      </c>
      <c r="S792" s="93" t="s">
        <v>4861</v>
      </c>
      <c r="T792" s="93" t="s">
        <v>296</v>
      </c>
      <c r="U792" s="93" t="s">
        <v>332</v>
      </c>
      <c r="V792" s="93" t="s">
        <v>298</v>
      </c>
      <c r="W792" s="93" t="s">
        <v>299</v>
      </c>
      <c r="X792" s="93" t="s">
        <v>4862</v>
      </c>
      <c r="Y792" s="93" t="s">
        <v>4863</v>
      </c>
      <c r="Z792" s="96" t="s">
        <v>302</v>
      </c>
      <c r="AA792" s="97" t="n">
        <v>1054</v>
      </c>
      <c r="AB792" s="94" t="n">
        <v>3300</v>
      </c>
      <c r="AC792" s="94" t="n">
        <v>247</v>
      </c>
      <c r="AD792" s="94" t="n">
        <v>18219</v>
      </c>
      <c r="AE792" s="93" t="s">
        <v>283</v>
      </c>
      <c r="AF792" s="93" t="s">
        <v>283</v>
      </c>
      <c r="AG792" s="93" t="s">
        <v>283</v>
      </c>
      <c r="AH792" s="93" t="s">
        <v>283</v>
      </c>
      <c r="AI792" s="94" t="n">
        <v>0</v>
      </c>
      <c r="AJ792" s="94" t="n">
        <v>0</v>
      </c>
      <c r="AK792" s="94" t="n">
        <v>0</v>
      </c>
      <c r="AL792" s="94" t="n">
        <v>0</v>
      </c>
      <c r="AM792" s="94" t="n">
        <v>0</v>
      </c>
      <c r="AN792" s="93" t="s">
        <v>283</v>
      </c>
      <c r="AO792" s="93" t="s">
        <v>283</v>
      </c>
      <c r="AP792" s="93" t="s">
        <v>283</v>
      </c>
      <c r="AQ792" s="93" t="s">
        <v>283</v>
      </c>
      <c r="AR792" s="94" t="n">
        <v>10</v>
      </c>
    </row>
    <row r="793" customFormat="false" ht="15.75" hidden="false" customHeight="false" outlineLevel="0" collapsed="false">
      <c r="A793" s="98" t="s">
        <v>217</v>
      </c>
      <c r="B793" s="98"/>
      <c r="C793" s="98"/>
      <c r="D793" s="98"/>
      <c r="E793" s="98"/>
      <c r="F793" s="98"/>
      <c r="G793" s="98" t="s">
        <v>1251</v>
      </c>
      <c r="H793" s="98" t="s">
        <v>1896</v>
      </c>
      <c r="I793" s="98" t="s">
        <v>4549</v>
      </c>
      <c r="J793" s="98" t="s">
        <v>4550</v>
      </c>
      <c r="K793" s="98" t="s">
        <v>4551</v>
      </c>
      <c r="L793" s="98" t="s">
        <v>4552</v>
      </c>
      <c r="M793" s="98" t="s">
        <v>4553</v>
      </c>
      <c r="N793" s="98" t="s">
        <v>218</v>
      </c>
      <c r="O793" s="98" t="s">
        <v>4849</v>
      </c>
      <c r="P793" s="98" t="s">
        <v>292</v>
      </c>
      <c r="Q793" s="98" t="s">
        <v>4850</v>
      </c>
      <c r="R793" s="98" t="s">
        <v>4851</v>
      </c>
      <c r="S793" s="98" t="s">
        <v>4864</v>
      </c>
      <c r="T793" s="98" t="s">
        <v>376</v>
      </c>
      <c r="U793" s="98" t="s">
        <v>332</v>
      </c>
      <c r="V793" s="98" t="s">
        <v>298</v>
      </c>
      <c r="W793" s="98" t="s">
        <v>299</v>
      </c>
      <c r="X793" s="98" t="s">
        <v>4865</v>
      </c>
      <c r="Y793" s="98" t="s">
        <v>4866</v>
      </c>
      <c r="Z793" s="101" t="s">
        <v>302</v>
      </c>
      <c r="AA793" s="102" t="n">
        <v>1054</v>
      </c>
      <c r="AB793" s="99" t="n">
        <v>3300</v>
      </c>
      <c r="AC793" s="99" t="n">
        <v>247</v>
      </c>
      <c r="AD793" s="99" t="n">
        <v>18221</v>
      </c>
      <c r="AE793" s="98" t="s">
        <v>283</v>
      </c>
      <c r="AF793" s="98" t="s">
        <v>283</v>
      </c>
      <c r="AG793" s="98" t="s">
        <v>283</v>
      </c>
      <c r="AH793" s="98" t="s">
        <v>283</v>
      </c>
      <c r="AI793" s="99" t="n">
        <v>0</v>
      </c>
      <c r="AJ793" s="99" t="n">
        <v>0</v>
      </c>
      <c r="AK793" s="99" t="n">
        <v>0</v>
      </c>
      <c r="AL793" s="99" t="n">
        <v>0</v>
      </c>
      <c r="AM793" s="99" t="n">
        <v>0</v>
      </c>
      <c r="AN793" s="98"/>
      <c r="AO793" s="98"/>
      <c r="AP793" s="98"/>
      <c r="AQ793" s="98"/>
      <c r="AR793" s="98"/>
    </row>
    <row r="794" customFormat="false" ht="15.75" hidden="false" customHeight="false" outlineLevel="0" collapsed="false">
      <c r="A794" s="93" t="s">
        <v>217</v>
      </c>
      <c r="B794" s="93"/>
      <c r="C794" s="93"/>
      <c r="D794" s="93"/>
      <c r="E794" s="93"/>
      <c r="F794" s="93"/>
      <c r="G794" s="93" t="s">
        <v>1251</v>
      </c>
      <c r="H794" s="93" t="s">
        <v>1896</v>
      </c>
      <c r="I794" s="93" t="s">
        <v>4549</v>
      </c>
      <c r="J794" s="93" t="s">
        <v>4550</v>
      </c>
      <c r="K794" s="93" t="s">
        <v>4551</v>
      </c>
      <c r="L794" s="93" t="s">
        <v>4552</v>
      </c>
      <c r="M794" s="93" t="s">
        <v>4553</v>
      </c>
      <c r="N794" s="93" t="s">
        <v>218</v>
      </c>
      <c r="O794" s="93" t="s">
        <v>4849</v>
      </c>
      <c r="P794" s="93" t="s">
        <v>292</v>
      </c>
      <c r="Q794" s="93" t="s">
        <v>4850</v>
      </c>
      <c r="R794" s="93" t="s">
        <v>4851</v>
      </c>
      <c r="S794" s="93" t="s">
        <v>4867</v>
      </c>
      <c r="T794" s="93" t="s">
        <v>376</v>
      </c>
      <c r="U794" s="93" t="s">
        <v>332</v>
      </c>
      <c r="V794" s="93" t="s">
        <v>298</v>
      </c>
      <c r="W794" s="93" t="s">
        <v>299</v>
      </c>
      <c r="X794" s="93" t="s">
        <v>4868</v>
      </c>
      <c r="Y794" s="93" t="s">
        <v>4869</v>
      </c>
      <c r="Z794" s="96" t="s">
        <v>302</v>
      </c>
      <c r="AA794" s="97" t="n">
        <v>1054</v>
      </c>
      <c r="AB794" s="94" t="n">
        <v>3300</v>
      </c>
      <c r="AC794" s="94" t="n">
        <v>247</v>
      </c>
      <c r="AD794" s="94" t="n">
        <v>18222</v>
      </c>
      <c r="AE794" s="93" t="s">
        <v>283</v>
      </c>
      <c r="AF794" s="93" t="s">
        <v>283</v>
      </c>
      <c r="AG794" s="93" t="s">
        <v>283</v>
      </c>
      <c r="AH794" s="93" t="s">
        <v>283</v>
      </c>
      <c r="AI794" s="94" t="n">
        <v>0</v>
      </c>
      <c r="AJ794" s="94" t="n">
        <v>0</v>
      </c>
      <c r="AK794" s="94" t="n">
        <v>0</v>
      </c>
      <c r="AL794" s="94" t="n">
        <v>0</v>
      </c>
      <c r="AM794" s="94" t="n">
        <v>0</v>
      </c>
      <c r="AN794" s="93"/>
      <c r="AO794" s="93"/>
      <c r="AP794" s="93"/>
      <c r="AQ794" s="93"/>
      <c r="AR794" s="93"/>
    </row>
    <row r="795" customFormat="false" ht="15.75" hidden="false" customHeight="false" outlineLevel="0" collapsed="false">
      <c r="A795" s="98" t="s">
        <v>217</v>
      </c>
      <c r="B795" s="98"/>
      <c r="C795" s="98"/>
      <c r="D795" s="98"/>
      <c r="E795" s="98"/>
      <c r="F795" s="98"/>
      <c r="G795" s="98" t="s">
        <v>1251</v>
      </c>
      <c r="H795" s="98" t="s">
        <v>1896</v>
      </c>
      <c r="I795" s="98" t="s">
        <v>4549</v>
      </c>
      <c r="J795" s="98" t="s">
        <v>4550</v>
      </c>
      <c r="K795" s="98" t="s">
        <v>4551</v>
      </c>
      <c r="L795" s="98" t="s">
        <v>4552</v>
      </c>
      <c r="M795" s="98" t="s">
        <v>4553</v>
      </c>
      <c r="N795" s="98" t="s">
        <v>218</v>
      </c>
      <c r="O795" s="98" t="s">
        <v>4849</v>
      </c>
      <c r="P795" s="98" t="s">
        <v>292</v>
      </c>
      <c r="Q795" s="98" t="s">
        <v>4850</v>
      </c>
      <c r="R795" s="98" t="s">
        <v>4851</v>
      </c>
      <c r="S795" s="98" t="s">
        <v>4870</v>
      </c>
      <c r="T795" s="98" t="s">
        <v>376</v>
      </c>
      <c r="U795" s="98" t="s">
        <v>332</v>
      </c>
      <c r="V795" s="98" t="s">
        <v>298</v>
      </c>
      <c r="W795" s="98" t="s">
        <v>299</v>
      </c>
      <c r="X795" s="98" t="s">
        <v>4871</v>
      </c>
      <c r="Y795" s="98" t="s">
        <v>4872</v>
      </c>
      <c r="Z795" s="101" t="s">
        <v>302</v>
      </c>
      <c r="AA795" s="102" t="n">
        <v>1054</v>
      </c>
      <c r="AB795" s="99" t="n">
        <v>3300</v>
      </c>
      <c r="AC795" s="99" t="n">
        <v>247</v>
      </c>
      <c r="AD795" s="99" t="n">
        <v>18223</v>
      </c>
      <c r="AE795" s="98" t="s">
        <v>283</v>
      </c>
      <c r="AF795" s="98" t="s">
        <v>283</v>
      </c>
      <c r="AG795" s="98" t="s">
        <v>283</v>
      </c>
      <c r="AH795" s="98" t="s">
        <v>283</v>
      </c>
      <c r="AI795" s="99" t="n">
        <v>0</v>
      </c>
      <c r="AJ795" s="99" t="n">
        <v>0</v>
      </c>
      <c r="AK795" s="99" t="n">
        <v>0</v>
      </c>
      <c r="AL795" s="99" t="n">
        <v>0</v>
      </c>
      <c r="AM795" s="99" t="n">
        <v>0</v>
      </c>
      <c r="AN795" s="98"/>
      <c r="AO795" s="98"/>
      <c r="AP795" s="98"/>
      <c r="AQ795" s="98"/>
      <c r="AR795" s="98"/>
    </row>
    <row r="796" customFormat="false" ht="15.75" hidden="false" customHeight="false" outlineLevel="0" collapsed="false">
      <c r="A796" s="93" t="s">
        <v>217</v>
      </c>
      <c r="B796" s="94" t="n">
        <v>2440</v>
      </c>
      <c r="C796" s="93" t="s">
        <v>4873</v>
      </c>
      <c r="D796" s="95" t="s">
        <v>281</v>
      </c>
      <c r="E796" s="93" t="s">
        <v>4874</v>
      </c>
      <c r="F796" s="93" t="s">
        <v>4875</v>
      </c>
      <c r="G796" s="93" t="s">
        <v>1251</v>
      </c>
      <c r="H796" s="93" t="s">
        <v>1896</v>
      </c>
      <c r="I796" s="93" t="s">
        <v>4549</v>
      </c>
      <c r="J796" s="93" t="s">
        <v>4550</v>
      </c>
      <c r="K796" s="93" t="s">
        <v>4551</v>
      </c>
      <c r="L796" s="93" t="s">
        <v>4552</v>
      </c>
      <c r="M796" s="93" t="s">
        <v>4553</v>
      </c>
      <c r="N796" s="93" t="s">
        <v>218</v>
      </c>
      <c r="O796" s="93" t="s">
        <v>4849</v>
      </c>
      <c r="P796" s="93" t="s">
        <v>292</v>
      </c>
      <c r="Q796" s="93" t="s">
        <v>4850</v>
      </c>
      <c r="R796" s="93" t="s">
        <v>4851</v>
      </c>
      <c r="S796" s="93" t="s">
        <v>4876</v>
      </c>
      <c r="T796" s="93" t="s">
        <v>312</v>
      </c>
      <c r="U796" s="93" t="s">
        <v>297</v>
      </c>
      <c r="V796" s="93" t="s">
        <v>298</v>
      </c>
      <c r="W796" s="93" t="s">
        <v>299</v>
      </c>
      <c r="X796" s="93" t="s">
        <v>4877</v>
      </c>
      <c r="Y796" s="93" t="s">
        <v>4878</v>
      </c>
      <c r="Z796" s="96" t="s">
        <v>302</v>
      </c>
      <c r="AA796" s="97" t="n">
        <v>1054</v>
      </c>
      <c r="AB796" s="94" t="n">
        <v>3300</v>
      </c>
      <c r="AC796" s="94" t="n">
        <v>247</v>
      </c>
      <c r="AD796" s="94" t="n">
        <v>19076</v>
      </c>
      <c r="AE796" s="93" t="s">
        <v>4879</v>
      </c>
      <c r="AF796" s="93" t="s">
        <v>4880</v>
      </c>
      <c r="AG796" s="93" t="s">
        <v>4881</v>
      </c>
      <c r="AH796" s="93" t="s">
        <v>4882</v>
      </c>
      <c r="AI796" s="94" t="n">
        <v>1</v>
      </c>
      <c r="AJ796" s="94" t="n">
        <v>1</v>
      </c>
      <c r="AK796" s="94" t="n">
        <v>1</v>
      </c>
      <c r="AL796" s="94" t="n">
        <v>1</v>
      </c>
      <c r="AM796" s="94" t="n">
        <v>1</v>
      </c>
      <c r="AN796" s="93" t="s">
        <v>4875</v>
      </c>
      <c r="AO796" s="93" t="s">
        <v>283</v>
      </c>
      <c r="AP796" s="93" t="s">
        <v>4883</v>
      </c>
      <c r="AQ796" s="93" t="s">
        <v>4884</v>
      </c>
      <c r="AR796" s="94" t="n">
        <v>0</v>
      </c>
    </row>
    <row r="797" customFormat="false" ht="15.75" hidden="false" customHeight="false" outlineLevel="0" collapsed="false">
      <c r="A797" s="98" t="s">
        <v>217</v>
      </c>
      <c r="B797" s="98"/>
      <c r="C797" s="98"/>
      <c r="D797" s="98"/>
      <c r="E797" s="98"/>
      <c r="F797" s="98"/>
      <c r="G797" s="98" t="s">
        <v>1251</v>
      </c>
      <c r="H797" s="98" t="s">
        <v>1896</v>
      </c>
      <c r="I797" s="98" t="s">
        <v>4549</v>
      </c>
      <c r="J797" s="98" t="s">
        <v>4550</v>
      </c>
      <c r="K797" s="98" t="s">
        <v>4551</v>
      </c>
      <c r="L797" s="98" t="s">
        <v>4552</v>
      </c>
      <c r="M797" s="98" t="s">
        <v>4553</v>
      </c>
      <c r="N797" s="98" t="s">
        <v>218</v>
      </c>
      <c r="O797" s="98" t="s">
        <v>4885</v>
      </c>
      <c r="P797" s="98" t="s">
        <v>329</v>
      </c>
      <c r="Q797" s="98" t="s">
        <v>1103</v>
      </c>
      <c r="R797" s="98" t="s">
        <v>4886</v>
      </c>
      <c r="S797" s="98" t="s">
        <v>4887</v>
      </c>
      <c r="T797" s="98" t="s">
        <v>376</v>
      </c>
      <c r="U797" s="98" t="s">
        <v>332</v>
      </c>
      <c r="V797" s="98" t="s">
        <v>298</v>
      </c>
      <c r="W797" s="98" t="s">
        <v>299</v>
      </c>
      <c r="X797" s="98" t="s">
        <v>4888</v>
      </c>
      <c r="Y797" s="98" t="s">
        <v>4889</v>
      </c>
      <c r="Z797" s="101" t="s">
        <v>302</v>
      </c>
      <c r="AA797" s="102" t="n">
        <v>1054</v>
      </c>
      <c r="AB797" s="99" t="n">
        <v>3300</v>
      </c>
      <c r="AC797" s="99" t="n">
        <v>248</v>
      </c>
      <c r="AD797" s="99" t="n">
        <v>18242</v>
      </c>
      <c r="AE797" s="98" t="s">
        <v>283</v>
      </c>
      <c r="AF797" s="98" t="s">
        <v>283</v>
      </c>
      <c r="AG797" s="98" t="s">
        <v>283</v>
      </c>
      <c r="AH797" s="98" t="s">
        <v>283</v>
      </c>
      <c r="AI797" s="99" t="n">
        <v>0</v>
      </c>
      <c r="AJ797" s="99" t="n">
        <v>0</v>
      </c>
      <c r="AK797" s="99" t="n">
        <v>0</v>
      </c>
      <c r="AL797" s="99" t="n">
        <v>0</v>
      </c>
      <c r="AM797" s="99" t="n">
        <v>0</v>
      </c>
      <c r="AN797" s="98"/>
      <c r="AO797" s="98"/>
      <c r="AP797" s="98"/>
      <c r="AQ797" s="98"/>
      <c r="AR797" s="98"/>
    </row>
    <row r="798" customFormat="false" ht="15.75" hidden="false" customHeight="false" outlineLevel="0" collapsed="false">
      <c r="A798" s="93" t="s">
        <v>217</v>
      </c>
      <c r="B798" s="93"/>
      <c r="C798" s="93"/>
      <c r="D798" s="93"/>
      <c r="E798" s="93"/>
      <c r="F798" s="93"/>
      <c r="G798" s="93" t="s">
        <v>1251</v>
      </c>
      <c r="H798" s="93" t="s">
        <v>1896</v>
      </c>
      <c r="I798" s="93" t="s">
        <v>4549</v>
      </c>
      <c r="J798" s="93" t="s">
        <v>4550</v>
      </c>
      <c r="K798" s="93" t="s">
        <v>4551</v>
      </c>
      <c r="L798" s="93" t="s">
        <v>4552</v>
      </c>
      <c r="M798" s="93" t="s">
        <v>4553</v>
      </c>
      <c r="N798" s="93" t="s">
        <v>218</v>
      </c>
      <c r="O798" s="93" t="s">
        <v>4885</v>
      </c>
      <c r="P798" s="93" t="s">
        <v>329</v>
      </c>
      <c r="Q798" s="93" t="s">
        <v>1103</v>
      </c>
      <c r="R798" s="93" t="s">
        <v>4886</v>
      </c>
      <c r="S798" s="93" t="s">
        <v>4890</v>
      </c>
      <c r="T798" s="93" t="s">
        <v>376</v>
      </c>
      <c r="U798" s="93" t="s">
        <v>332</v>
      </c>
      <c r="V798" s="93" t="s">
        <v>298</v>
      </c>
      <c r="W798" s="93" t="s">
        <v>299</v>
      </c>
      <c r="X798" s="93" t="s">
        <v>4891</v>
      </c>
      <c r="Y798" s="93" t="s">
        <v>4892</v>
      </c>
      <c r="Z798" s="96" t="s">
        <v>302</v>
      </c>
      <c r="AA798" s="97" t="n">
        <v>1054</v>
      </c>
      <c r="AB798" s="94" t="n">
        <v>3300</v>
      </c>
      <c r="AC798" s="94" t="n">
        <v>248</v>
      </c>
      <c r="AD798" s="94" t="n">
        <v>18245</v>
      </c>
      <c r="AE798" s="93" t="s">
        <v>283</v>
      </c>
      <c r="AF798" s="93" t="s">
        <v>283</v>
      </c>
      <c r="AG798" s="93" t="s">
        <v>283</v>
      </c>
      <c r="AH798" s="93" t="s">
        <v>283</v>
      </c>
      <c r="AI798" s="94" t="n">
        <v>0</v>
      </c>
      <c r="AJ798" s="94" t="n">
        <v>0</v>
      </c>
      <c r="AK798" s="94" t="n">
        <v>0</v>
      </c>
      <c r="AL798" s="94" t="n">
        <v>0</v>
      </c>
      <c r="AM798" s="94" t="n">
        <v>0</v>
      </c>
      <c r="AN798" s="93"/>
      <c r="AO798" s="93"/>
      <c r="AP798" s="93"/>
      <c r="AQ798" s="93"/>
      <c r="AR798" s="93"/>
    </row>
    <row r="799" customFormat="false" ht="15.75" hidden="false" customHeight="false" outlineLevel="0" collapsed="false">
      <c r="A799" s="98" t="s">
        <v>217</v>
      </c>
      <c r="B799" s="99" t="n">
        <v>3253</v>
      </c>
      <c r="C799" s="98" t="s">
        <v>4893</v>
      </c>
      <c r="D799" s="100" t="s">
        <v>281</v>
      </c>
      <c r="E799" s="98" t="s">
        <v>986</v>
      </c>
      <c r="F799" s="98" t="s">
        <v>4894</v>
      </c>
      <c r="G799" s="98" t="s">
        <v>1251</v>
      </c>
      <c r="H799" s="98" t="s">
        <v>1896</v>
      </c>
      <c r="I799" s="98" t="s">
        <v>4549</v>
      </c>
      <c r="J799" s="98" t="s">
        <v>4550</v>
      </c>
      <c r="K799" s="98" t="s">
        <v>4551</v>
      </c>
      <c r="L799" s="98" t="s">
        <v>4552</v>
      </c>
      <c r="M799" s="98" t="s">
        <v>4553</v>
      </c>
      <c r="N799" s="98" t="s">
        <v>218</v>
      </c>
      <c r="O799" s="98" t="s">
        <v>4885</v>
      </c>
      <c r="P799" s="98" t="s">
        <v>329</v>
      </c>
      <c r="Q799" s="98" t="s">
        <v>1103</v>
      </c>
      <c r="R799" s="98" t="s">
        <v>4886</v>
      </c>
      <c r="S799" s="98" t="s">
        <v>4895</v>
      </c>
      <c r="T799" s="98" t="s">
        <v>376</v>
      </c>
      <c r="U799" s="98" t="s">
        <v>297</v>
      </c>
      <c r="V799" s="98" t="s">
        <v>298</v>
      </c>
      <c r="W799" s="98" t="s">
        <v>299</v>
      </c>
      <c r="X799" s="98" t="s">
        <v>4896</v>
      </c>
      <c r="Y799" s="98" t="s">
        <v>4897</v>
      </c>
      <c r="Z799" s="101" t="s">
        <v>378</v>
      </c>
      <c r="AA799" s="102" t="n">
        <v>1054</v>
      </c>
      <c r="AB799" s="99" t="n">
        <v>3300</v>
      </c>
      <c r="AC799" s="99" t="n">
        <v>248</v>
      </c>
      <c r="AD799" s="99" t="n">
        <v>18246</v>
      </c>
      <c r="AE799" s="98" t="s">
        <v>4898</v>
      </c>
      <c r="AF799" s="98" t="s">
        <v>4899</v>
      </c>
      <c r="AG799" s="98" t="s">
        <v>4900</v>
      </c>
      <c r="AH799" s="98" t="s">
        <v>4901</v>
      </c>
      <c r="AI799" s="99" t="n">
        <v>1</v>
      </c>
      <c r="AJ799" s="99" t="n">
        <v>1</v>
      </c>
      <c r="AK799" s="99" t="n">
        <v>1</v>
      </c>
      <c r="AL799" s="99" t="n">
        <v>1</v>
      </c>
      <c r="AM799" s="99" t="n">
        <v>4</v>
      </c>
      <c r="AN799" s="98" t="s">
        <v>4894</v>
      </c>
      <c r="AO799" s="98" t="s">
        <v>283</v>
      </c>
      <c r="AP799" s="98" t="s">
        <v>4902</v>
      </c>
      <c r="AQ799" s="98" t="s">
        <v>4903</v>
      </c>
      <c r="AR799" s="99" t="n">
        <v>0</v>
      </c>
    </row>
    <row r="800" customFormat="false" ht="15.75" hidden="false" customHeight="false" outlineLevel="0" collapsed="false">
      <c r="A800" s="93" t="s">
        <v>217</v>
      </c>
      <c r="B800" s="94" t="n">
        <v>2441</v>
      </c>
      <c r="C800" s="93" t="s">
        <v>4904</v>
      </c>
      <c r="D800" s="95" t="s">
        <v>281</v>
      </c>
      <c r="E800" s="93" t="s">
        <v>4905</v>
      </c>
      <c r="F800" s="93" t="s">
        <v>4906</v>
      </c>
      <c r="G800" s="93" t="s">
        <v>1251</v>
      </c>
      <c r="H800" s="93" t="s">
        <v>1896</v>
      </c>
      <c r="I800" s="93" t="s">
        <v>4549</v>
      </c>
      <c r="J800" s="93" t="s">
        <v>4550</v>
      </c>
      <c r="K800" s="93" t="s">
        <v>4551</v>
      </c>
      <c r="L800" s="93" t="s">
        <v>4552</v>
      </c>
      <c r="M800" s="93" t="s">
        <v>4553</v>
      </c>
      <c r="N800" s="93" t="s">
        <v>218</v>
      </c>
      <c r="O800" s="93" t="s">
        <v>4885</v>
      </c>
      <c r="P800" s="93" t="s">
        <v>329</v>
      </c>
      <c r="Q800" s="93" t="s">
        <v>1103</v>
      </c>
      <c r="R800" s="93" t="s">
        <v>4886</v>
      </c>
      <c r="S800" s="93" t="s">
        <v>4907</v>
      </c>
      <c r="T800" s="93" t="s">
        <v>1569</v>
      </c>
      <c r="U800" s="93" t="s">
        <v>297</v>
      </c>
      <c r="V800" s="93" t="s">
        <v>298</v>
      </c>
      <c r="W800" s="93" t="s">
        <v>299</v>
      </c>
      <c r="X800" s="93" t="s">
        <v>4908</v>
      </c>
      <c r="Y800" s="93" t="s">
        <v>4909</v>
      </c>
      <c r="Z800" s="96" t="s">
        <v>302</v>
      </c>
      <c r="AA800" s="97" t="n">
        <v>1054</v>
      </c>
      <c r="AB800" s="94" t="n">
        <v>3300</v>
      </c>
      <c r="AC800" s="94" t="n">
        <v>248</v>
      </c>
      <c r="AD800" s="94" t="n">
        <v>18247</v>
      </c>
      <c r="AE800" s="93" t="s">
        <v>4910</v>
      </c>
      <c r="AF800" s="93" t="s">
        <v>4911</v>
      </c>
      <c r="AG800" s="93" t="s">
        <v>4912</v>
      </c>
      <c r="AH800" s="93" t="s">
        <v>4913</v>
      </c>
      <c r="AI800" s="94" t="n">
        <v>1</v>
      </c>
      <c r="AJ800" s="94" t="n">
        <v>1</v>
      </c>
      <c r="AK800" s="94" t="n">
        <v>1</v>
      </c>
      <c r="AL800" s="94" t="n">
        <v>1</v>
      </c>
      <c r="AM800" s="94" t="n">
        <v>1</v>
      </c>
      <c r="AN800" s="93" t="s">
        <v>4906</v>
      </c>
      <c r="AO800" s="93" t="s">
        <v>283</v>
      </c>
      <c r="AP800" s="93" t="s">
        <v>4906</v>
      </c>
      <c r="AQ800" s="93" t="s">
        <v>283</v>
      </c>
      <c r="AR800" s="94" t="n">
        <v>1</v>
      </c>
    </row>
    <row r="801" customFormat="false" ht="15.75" hidden="false" customHeight="false" outlineLevel="0" collapsed="false">
      <c r="A801" s="98" t="s">
        <v>217</v>
      </c>
      <c r="B801" s="98"/>
      <c r="C801" s="98"/>
      <c r="D801" s="98"/>
      <c r="E801" s="98"/>
      <c r="F801" s="98"/>
      <c r="G801" s="98" t="s">
        <v>1251</v>
      </c>
      <c r="H801" s="98" t="s">
        <v>1896</v>
      </c>
      <c r="I801" s="98" t="s">
        <v>4549</v>
      </c>
      <c r="J801" s="98" t="s">
        <v>4550</v>
      </c>
      <c r="K801" s="98" t="s">
        <v>4551</v>
      </c>
      <c r="L801" s="98" t="s">
        <v>4552</v>
      </c>
      <c r="M801" s="98" t="s">
        <v>4553</v>
      </c>
      <c r="N801" s="98" t="s">
        <v>218</v>
      </c>
      <c r="O801" s="98" t="s">
        <v>4914</v>
      </c>
      <c r="P801" s="98" t="s">
        <v>329</v>
      </c>
      <c r="Q801" s="98" t="s">
        <v>4807</v>
      </c>
      <c r="R801" s="98" t="s">
        <v>4915</v>
      </c>
      <c r="S801" s="98" t="s">
        <v>4916</v>
      </c>
      <c r="T801" s="98" t="s">
        <v>376</v>
      </c>
      <c r="U801" s="98" t="s">
        <v>332</v>
      </c>
      <c r="V801" s="98" t="s">
        <v>298</v>
      </c>
      <c r="W801" s="98" t="s">
        <v>299</v>
      </c>
      <c r="X801" s="98" t="s">
        <v>4917</v>
      </c>
      <c r="Y801" s="98" t="s">
        <v>4918</v>
      </c>
      <c r="Z801" s="101" t="s">
        <v>302</v>
      </c>
      <c r="AA801" s="102" t="n">
        <v>1054</v>
      </c>
      <c r="AB801" s="99" t="n">
        <v>3300</v>
      </c>
      <c r="AC801" s="99" t="n">
        <v>249</v>
      </c>
      <c r="AD801" s="99" t="n">
        <v>18174</v>
      </c>
      <c r="AE801" s="98" t="s">
        <v>283</v>
      </c>
      <c r="AF801" s="98" t="s">
        <v>283</v>
      </c>
      <c r="AG801" s="98" t="s">
        <v>283</v>
      </c>
      <c r="AH801" s="98" t="s">
        <v>283</v>
      </c>
      <c r="AI801" s="99" t="n">
        <v>0</v>
      </c>
      <c r="AJ801" s="99" t="n">
        <v>0</v>
      </c>
      <c r="AK801" s="99" t="n">
        <v>0</v>
      </c>
      <c r="AL801" s="99" t="n">
        <v>0</v>
      </c>
      <c r="AM801" s="99" t="n">
        <v>0</v>
      </c>
      <c r="AN801" s="98"/>
      <c r="AO801" s="98"/>
      <c r="AP801" s="98"/>
      <c r="AQ801" s="98"/>
      <c r="AR801" s="98"/>
    </row>
    <row r="802" customFormat="false" ht="15.75" hidden="false" customHeight="false" outlineLevel="0" collapsed="false">
      <c r="A802" s="93" t="s">
        <v>217</v>
      </c>
      <c r="B802" s="94" t="n">
        <v>2442</v>
      </c>
      <c r="C802" s="93" t="s">
        <v>4919</v>
      </c>
      <c r="D802" s="95" t="s">
        <v>281</v>
      </c>
      <c r="E802" s="93" t="s">
        <v>4920</v>
      </c>
      <c r="F802" s="93" t="s">
        <v>283</v>
      </c>
      <c r="G802" s="93" t="s">
        <v>1251</v>
      </c>
      <c r="H802" s="93" t="s">
        <v>1896</v>
      </c>
      <c r="I802" s="93" t="s">
        <v>4549</v>
      </c>
      <c r="J802" s="93" t="s">
        <v>4550</v>
      </c>
      <c r="K802" s="93" t="s">
        <v>4551</v>
      </c>
      <c r="L802" s="93" t="s">
        <v>4552</v>
      </c>
      <c r="M802" s="93" t="s">
        <v>4553</v>
      </c>
      <c r="N802" s="93" t="s">
        <v>218</v>
      </c>
      <c r="O802" s="93" t="s">
        <v>4914</v>
      </c>
      <c r="P802" s="93" t="s">
        <v>329</v>
      </c>
      <c r="Q802" s="93" t="s">
        <v>4807</v>
      </c>
      <c r="R802" s="93" t="s">
        <v>4915</v>
      </c>
      <c r="S802" s="93" t="s">
        <v>4921</v>
      </c>
      <c r="T802" s="93" t="s">
        <v>1569</v>
      </c>
      <c r="U802" s="93" t="s">
        <v>297</v>
      </c>
      <c r="V802" s="93" t="s">
        <v>298</v>
      </c>
      <c r="W802" s="93" t="s">
        <v>299</v>
      </c>
      <c r="X802" s="93" t="s">
        <v>4922</v>
      </c>
      <c r="Y802" s="93" t="s">
        <v>4923</v>
      </c>
      <c r="Z802" s="96" t="s">
        <v>302</v>
      </c>
      <c r="AA802" s="97" t="n">
        <v>1054</v>
      </c>
      <c r="AB802" s="94" t="n">
        <v>3300</v>
      </c>
      <c r="AC802" s="94" t="n">
        <v>249</v>
      </c>
      <c r="AD802" s="94" t="n">
        <v>18176</v>
      </c>
      <c r="AE802" s="93" t="s">
        <v>4349</v>
      </c>
      <c r="AF802" s="93" t="s">
        <v>1851</v>
      </c>
      <c r="AG802" s="93" t="s">
        <v>1851</v>
      </c>
      <c r="AH802" s="93" t="s">
        <v>1851</v>
      </c>
      <c r="AI802" s="94" t="n">
        <v>1</v>
      </c>
      <c r="AJ802" s="94" t="n">
        <v>1</v>
      </c>
      <c r="AK802" s="94" t="n">
        <v>1</v>
      </c>
      <c r="AL802" s="94" t="n">
        <v>1</v>
      </c>
      <c r="AM802" s="94" t="n">
        <v>1</v>
      </c>
      <c r="AN802" s="93"/>
      <c r="AO802" s="93"/>
      <c r="AP802" s="93"/>
      <c r="AQ802" s="93"/>
      <c r="AR802" s="93"/>
    </row>
    <row r="803" customFormat="false" ht="15.75" hidden="false" customHeight="false" outlineLevel="0" collapsed="false">
      <c r="A803" s="98" t="s">
        <v>217</v>
      </c>
      <c r="B803" s="98"/>
      <c r="C803" s="98"/>
      <c r="D803" s="98"/>
      <c r="E803" s="98"/>
      <c r="F803" s="98"/>
      <c r="G803" s="98" t="s">
        <v>1251</v>
      </c>
      <c r="H803" s="98" t="s">
        <v>1896</v>
      </c>
      <c r="I803" s="98" t="s">
        <v>4549</v>
      </c>
      <c r="J803" s="98" t="s">
        <v>4550</v>
      </c>
      <c r="K803" s="98" t="s">
        <v>4551</v>
      </c>
      <c r="L803" s="98" t="s">
        <v>4552</v>
      </c>
      <c r="M803" s="98" t="s">
        <v>4553</v>
      </c>
      <c r="N803" s="98" t="s">
        <v>218</v>
      </c>
      <c r="O803" s="98" t="s">
        <v>4914</v>
      </c>
      <c r="P803" s="98" t="s">
        <v>329</v>
      </c>
      <c r="Q803" s="98" t="s">
        <v>4807</v>
      </c>
      <c r="R803" s="98" t="s">
        <v>4915</v>
      </c>
      <c r="S803" s="98" t="s">
        <v>4924</v>
      </c>
      <c r="T803" s="98" t="s">
        <v>376</v>
      </c>
      <c r="U803" s="98" t="s">
        <v>332</v>
      </c>
      <c r="V803" s="98" t="s">
        <v>298</v>
      </c>
      <c r="W803" s="98" t="s">
        <v>299</v>
      </c>
      <c r="X803" s="98" t="s">
        <v>4925</v>
      </c>
      <c r="Y803" s="98" t="s">
        <v>4926</v>
      </c>
      <c r="Z803" s="101" t="s">
        <v>302</v>
      </c>
      <c r="AA803" s="102" t="n">
        <v>1054</v>
      </c>
      <c r="AB803" s="99" t="n">
        <v>3300</v>
      </c>
      <c r="AC803" s="99" t="n">
        <v>249</v>
      </c>
      <c r="AD803" s="99" t="n">
        <v>18248</v>
      </c>
      <c r="AE803" s="98" t="s">
        <v>283</v>
      </c>
      <c r="AF803" s="98" t="s">
        <v>283</v>
      </c>
      <c r="AG803" s="98" t="s">
        <v>283</v>
      </c>
      <c r="AH803" s="98" t="s">
        <v>283</v>
      </c>
      <c r="AI803" s="99" t="n">
        <v>0</v>
      </c>
      <c r="AJ803" s="99" t="n">
        <v>0</v>
      </c>
      <c r="AK803" s="99" t="n">
        <v>0</v>
      </c>
      <c r="AL803" s="99" t="n">
        <v>0</v>
      </c>
      <c r="AM803" s="99" t="n">
        <v>0</v>
      </c>
      <c r="AN803" s="98"/>
      <c r="AO803" s="98"/>
      <c r="AP803" s="98"/>
      <c r="AQ803" s="98"/>
      <c r="AR803" s="98"/>
    </row>
    <row r="804" customFormat="false" ht="15.75" hidden="false" customHeight="false" outlineLevel="0" collapsed="false">
      <c r="A804" s="93" t="s">
        <v>155</v>
      </c>
      <c r="B804" s="93"/>
      <c r="C804" s="93"/>
      <c r="D804" s="93"/>
      <c r="E804" s="93"/>
      <c r="F804" s="93"/>
      <c r="G804" s="93" t="s">
        <v>1251</v>
      </c>
      <c r="H804" s="93" t="s">
        <v>1896</v>
      </c>
      <c r="I804" s="93" t="s">
        <v>4549</v>
      </c>
      <c r="J804" s="93" t="s">
        <v>4550</v>
      </c>
      <c r="K804" s="93" t="s">
        <v>4551</v>
      </c>
      <c r="L804" s="93" t="s">
        <v>4552</v>
      </c>
      <c r="M804" s="93" t="s">
        <v>4553</v>
      </c>
      <c r="N804" s="93" t="s">
        <v>3887</v>
      </c>
      <c r="O804" s="93" t="s">
        <v>4927</v>
      </c>
      <c r="P804" s="93" t="s">
        <v>329</v>
      </c>
      <c r="Q804" s="93" t="s">
        <v>4928</v>
      </c>
      <c r="R804" s="93" t="s">
        <v>4929</v>
      </c>
      <c r="S804" s="93" t="s">
        <v>4930</v>
      </c>
      <c r="T804" s="93" t="s">
        <v>376</v>
      </c>
      <c r="U804" s="93" t="s">
        <v>413</v>
      </c>
      <c r="V804" s="93" t="s">
        <v>599</v>
      </c>
      <c r="W804" s="93" t="s">
        <v>299</v>
      </c>
      <c r="X804" s="93" t="s">
        <v>4931</v>
      </c>
      <c r="Y804" s="93" t="s">
        <v>4932</v>
      </c>
      <c r="Z804" s="96" t="s">
        <v>302</v>
      </c>
      <c r="AA804" s="97" t="n">
        <v>1054</v>
      </c>
      <c r="AB804" s="94" t="n">
        <v>3390</v>
      </c>
      <c r="AC804" s="94" t="n">
        <v>250</v>
      </c>
      <c r="AD804" s="94" t="n">
        <v>12037</v>
      </c>
      <c r="AE804" s="93" t="s">
        <v>4933</v>
      </c>
      <c r="AF804" s="93" t="s">
        <v>4933</v>
      </c>
      <c r="AG804" s="93" t="s">
        <v>4933</v>
      </c>
      <c r="AH804" s="93" t="s">
        <v>4933</v>
      </c>
      <c r="AI804" s="94" t="n">
        <v>1786</v>
      </c>
      <c r="AJ804" s="94" t="n">
        <v>1786</v>
      </c>
      <c r="AK804" s="94" t="n">
        <v>1786</v>
      </c>
      <c r="AL804" s="94" t="n">
        <v>1786</v>
      </c>
      <c r="AM804" s="94" t="n">
        <v>7144</v>
      </c>
      <c r="AN804" s="93" t="s">
        <v>283</v>
      </c>
      <c r="AO804" s="93" t="s">
        <v>4934</v>
      </c>
      <c r="AP804" s="93" t="s">
        <v>4934</v>
      </c>
      <c r="AQ804" s="93" t="s">
        <v>283</v>
      </c>
      <c r="AR804" s="94" t="n">
        <v>268</v>
      </c>
    </row>
    <row r="805" customFormat="false" ht="15.75" hidden="false" customHeight="false" outlineLevel="0" collapsed="false">
      <c r="A805" s="98" t="s">
        <v>140</v>
      </c>
      <c r="B805" s="99" t="n">
        <v>3228</v>
      </c>
      <c r="C805" s="98" t="s">
        <v>4935</v>
      </c>
      <c r="D805" s="98"/>
      <c r="E805" s="98"/>
      <c r="F805" s="98"/>
      <c r="G805" s="98" t="s">
        <v>1251</v>
      </c>
      <c r="H805" s="98" t="s">
        <v>1896</v>
      </c>
      <c r="I805" s="98" t="s">
        <v>4549</v>
      </c>
      <c r="J805" s="98" t="s">
        <v>4550</v>
      </c>
      <c r="K805" s="98" t="s">
        <v>4551</v>
      </c>
      <c r="L805" s="98" t="s">
        <v>4552</v>
      </c>
      <c r="M805" s="98" t="s">
        <v>4553</v>
      </c>
      <c r="N805" s="98" t="s">
        <v>4936</v>
      </c>
      <c r="O805" s="98" t="s">
        <v>4937</v>
      </c>
      <c r="P805" s="98" t="s">
        <v>329</v>
      </c>
      <c r="Q805" s="98" t="s">
        <v>4938</v>
      </c>
      <c r="R805" s="98" t="s">
        <v>4939</v>
      </c>
      <c r="S805" s="98" t="s">
        <v>4940</v>
      </c>
      <c r="T805" s="98" t="s">
        <v>2083</v>
      </c>
      <c r="U805" s="98" t="s">
        <v>332</v>
      </c>
      <c r="V805" s="98" t="s">
        <v>298</v>
      </c>
      <c r="W805" s="98" t="s">
        <v>386</v>
      </c>
      <c r="X805" s="98" t="s">
        <v>4941</v>
      </c>
      <c r="Y805" s="98" t="s">
        <v>4942</v>
      </c>
      <c r="Z805" s="101" t="s">
        <v>302</v>
      </c>
      <c r="AA805" s="102" t="n">
        <v>1054</v>
      </c>
      <c r="AB805" s="99" t="n">
        <v>3391</v>
      </c>
      <c r="AC805" s="99" t="n">
        <v>251</v>
      </c>
      <c r="AD805" s="99" t="n">
        <v>19203</v>
      </c>
      <c r="AE805" s="98" t="s">
        <v>283</v>
      </c>
      <c r="AF805" s="98" t="s">
        <v>283</v>
      </c>
      <c r="AG805" s="98" t="s">
        <v>283</v>
      </c>
      <c r="AH805" s="98" t="s">
        <v>283</v>
      </c>
      <c r="AI805" s="99" t="n">
        <v>0</v>
      </c>
      <c r="AJ805" s="99" t="n">
        <v>0</v>
      </c>
      <c r="AK805" s="99" t="n">
        <v>0</v>
      </c>
      <c r="AL805" s="99" t="n">
        <v>0</v>
      </c>
      <c r="AM805" s="99" t="n">
        <v>0</v>
      </c>
      <c r="AN805" s="98"/>
      <c r="AO805" s="98"/>
      <c r="AP805" s="98"/>
      <c r="AQ805" s="98"/>
      <c r="AR805" s="98"/>
    </row>
    <row r="806" customFormat="false" ht="15.75" hidden="false" customHeight="false" outlineLevel="0" collapsed="false">
      <c r="A806" s="93" t="s">
        <v>140</v>
      </c>
      <c r="B806" s="94" t="n">
        <v>3227</v>
      </c>
      <c r="C806" s="93" t="s">
        <v>4943</v>
      </c>
      <c r="D806" s="93"/>
      <c r="E806" s="93"/>
      <c r="F806" s="93"/>
      <c r="G806" s="93" t="s">
        <v>1251</v>
      </c>
      <c r="H806" s="93" t="s">
        <v>1896</v>
      </c>
      <c r="I806" s="93" t="s">
        <v>4549</v>
      </c>
      <c r="J806" s="93" t="s">
        <v>4550</v>
      </c>
      <c r="K806" s="93" t="s">
        <v>4551</v>
      </c>
      <c r="L806" s="93" t="s">
        <v>4552</v>
      </c>
      <c r="M806" s="93" t="s">
        <v>4553</v>
      </c>
      <c r="N806" s="93" t="s">
        <v>4936</v>
      </c>
      <c r="O806" s="93" t="s">
        <v>4937</v>
      </c>
      <c r="P806" s="93" t="s">
        <v>329</v>
      </c>
      <c r="Q806" s="93" t="s">
        <v>4938</v>
      </c>
      <c r="R806" s="93" t="s">
        <v>4939</v>
      </c>
      <c r="S806" s="93" t="s">
        <v>4944</v>
      </c>
      <c r="T806" s="93" t="s">
        <v>4945</v>
      </c>
      <c r="U806" s="93" t="s">
        <v>332</v>
      </c>
      <c r="V806" s="93" t="s">
        <v>298</v>
      </c>
      <c r="W806" s="93" t="s">
        <v>299</v>
      </c>
      <c r="X806" s="93" t="s">
        <v>4946</v>
      </c>
      <c r="Y806" s="93" t="s">
        <v>4947</v>
      </c>
      <c r="Z806" s="96" t="s">
        <v>302</v>
      </c>
      <c r="AA806" s="97" t="n">
        <v>1054</v>
      </c>
      <c r="AB806" s="94" t="n">
        <v>3391</v>
      </c>
      <c r="AC806" s="94" t="n">
        <v>251</v>
      </c>
      <c r="AD806" s="94" t="n">
        <v>19222</v>
      </c>
      <c r="AE806" s="93" t="s">
        <v>283</v>
      </c>
      <c r="AF806" s="93" t="s">
        <v>283</v>
      </c>
      <c r="AG806" s="93" t="s">
        <v>283</v>
      </c>
      <c r="AH806" s="93" t="s">
        <v>283</v>
      </c>
      <c r="AI806" s="94" t="n">
        <v>0</v>
      </c>
      <c r="AJ806" s="94" t="n">
        <v>0</v>
      </c>
      <c r="AK806" s="94" t="n">
        <v>0</v>
      </c>
      <c r="AL806" s="94" t="n">
        <v>0</v>
      </c>
      <c r="AM806" s="94" t="n">
        <v>0</v>
      </c>
      <c r="AN806" s="93"/>
      <c r="AO806" s="93"/>
      <c r="AP806" s="93"/>
      <c r="AQ806" s="93"/>
      <c r="AR806" s="93"/>
    </row>
    <row r="807" customFormat="false" ht="15.75" hidden="false" customHeight="false" outlineLevel="0" collapsed="false">
      <c r="A807" s="98" t="s">
        <v>140</v>
      </c>
      <c r="B807" s="98"/>
      <c r="C807" s="98"/>
      <c r="D807" s="98"/>
      <c r="E807" s="98"/>
      <c r="F807" s="98"/>
      <c r="G807" s="98" t="s">
        <v>1251</v>
      </c>
      <c r="H807" s="98" t="s">
        <v>1896</v>
      </c>
      <c r="I807" s="98" t="s">
        <v>4549</v>
      </c>
      <c r="J807" s="98" t="s">
        <v>4550</v>
      </c>
      <c r="K807" s="98" t="s">
        <v>4551</v>
      </c>
      <c r="L807" s="98" t="s">
        <v>4552</v>
      </c>
      <c r="M807" s="98" t="s">
        <v>4553</v>
      </c>
      <c r="N807" s="98" t="s">
        <v>4936</v>
      </c>
      <c r="O807" s="98" t="s">
        <v>4937</v>
      </c>
      <c r="P807" s="98" t="s">
        <v>329</v>
      </c>
      <c r="Q807" s="98" t="s">
        <v>4938</v>
      </c>
      <c r="R807" s="98" t="s">
        <v>4939</v>
      </c>
      <c r="S807" s="98" t="s">
        <v>4948</v>
      </c>
      <c r="T807" s="98" t="s">
        <v>312</v>
      </c>
      <c r="U807" s="98" t="s">
        <v>413</v>
      </c>
      <c r="V807" s="98" t="s">
        <v>298</v>
      </c>
      <c r="W807" s="98" t="s">
        <v>299</v>
      </c>
      <c r="X807" s="98" t="s">
        <v>4949</v>
      </c>
      <c r="Y807" s="98" t="s">
        <v>4950</v>
      </c>
      <c r="Z807" s="101" t="s">
        <v>302</v>
      </c>
      <c r="AA807" s="102" t="n">
        <v>1054</v>
      </c>
      <c r="AB807" s="99" t="n">
        <v>3391</v>
      </c>
      <c r="AC807" s="99" t="n">
        <v>251</v>
      </c>
      <c r="AD807" s="99" t="n">
        <v>19223</v>
      </c>
      <c r="AE807" s="98" t="s">
        <v>4951</v>
      </c>
      <c r="AF807" s="98" t="s">
        <v>4952</v>
      </c>
      <c r="AG807" s="98" t="s">
        <v>283</v>
      </c>
      <c r="AH807" s="98" t="s">
        <v>283</v>
      </c>
      <c r="AI807" s="99" t="n">
        <v>2</v>
      </c>
      <c r="AJ807" s="99" t="n">
        <v>1</v>
      </c>
      <c r="AK807" s="99" t="n">
        <v>0</v>
      </c>
      <c r="AL807" s="99" t="n">
        <v>0</v>
      </c>
      <c r="AM807" s="99" t="n">
        <v>2</v>
      </c>
      <c r="AN807" s="98"/>
      <c r="AO807" s="98"/>
      <c r="AP807" s="98"/>
      <c r="AQ807" s="98"/>
      <c r="AR807" s="98"/>
    </row>
    <row r="808" customFormat="false" ht="15.75" hidden="false" customHeight="false" outlineLevel="0" collapsed="false">
      <c r="A808" s="93" t="s">
        <v>140</v>
      </c>
      <c r="B808" s="94" t="n">
        <v>3231</v>
      </c>
      <c r="C808" s="93" t="s">
        <v>4953</v>
      </c>
      <c r="D808" s="93"/>
      <c r="E808" s="93"/>
      <c r="F808" s="93"/>
      <c r="G808" s="93" t="s">
        <v>1251</v>
      </c>
      <c r="H808" s="93" t="s">
        <v>1896</v>
      </c>
      <c r="I808" s="93" t="s">
        <v>4549</v>
      </c>
      <c r="J808" s="93" t="s">
        <v>4550</v>
      </c>
      <c r="K808" s="93" t="s">
        <v>4551</v>
      </c>
      <c r="L808" s="93" t="s">
        <v>4552</v>
      </c>
      <c r="M808" s="93" t="s">
        <v>4553</v>
      </c>
      <c r="N808" s="93" t="s">
        <v>4936</v>
      </c>
      <c r="O808" s="93" t="s">
        <v>4954</v>
      </c>
      <c r="P808" s="93" t="s">
        <v>292</v>
      </c>
      <c r="Q808" s="93" t="s">
        <v>1826</v>
      </c>
      <c r="R808" s="93" t="s">
        <v>4955</v>
      </c>
      <c r="S808" s="93" t="s">
        <v>4956</v>
      </c>
      <c r="T808" s="93" t="s">
        <v>433</v>
      </c>
      <c r="U808" s="93" t="s">
        <v>413</v>
      </c>
      <c r="V808" s="93" t="s">
        <v>298</v>
      </c>
      <c r="W808" s="93" t="s">
        <v>386</v>
      </c>
      <c r="X808" s="93" t="s">
        <v>4957</v>
      </c>
      <c r="Y808" s="93" t="s">
        <v>4958</v>
      </c>
      <c r="Z808" s="96" t="s">
        <v>302</v>
      </c>
      <c r="AA808" s="97" t="n">
        <v>1054</v>
      </c>
      <c r="AB808" s="94" t="n">
        <v>3391</v>
      </c>
      <c r="AC808" s="94" t="n">
        <v>252</v>
      </c>
      <c r="AD808" s="94" t="n">
        <v>19243</v>
      </c>
      <c r="AE808" s="93" t="s">
        <v>4959</v>
      </c>
      <c r="AF808" s="93" t="s">
        <v>4960</v>
      </c>
      <c r="AG808" s="93" t="s">
        <v>4961</v>
      </c>
      <c r="AH808" s="93" t="s">
        <v>283</v>
      </c>
      <c r="AI808" s="94" t="n">
        <v>1</v>
      </c>
      <c r="AJ808" s="94" t="n">
        <v>1</v>
      </c>
      <c r="AK808" s="94" t="n">
        <v>1</v>
      </c>
      <c r="AL808" s="94" t="n">
        <v>0</v>
      </c>
      <c r="AM808" s="94" t="n">
        <v>1</v>
      </c>
      <c r="AN808" s="93"/>
      <c r="AO808" s="93"/>
      <c r="AP808" s="93"/>
      <c r="AQ808" s="93"/>
      <c r="AR808" s="93"/>
    </row>
    <row r="809" customFormat="false" ht="15.75" hidden="false" customHeight="false" outlineLevel="0" collapsed="false">
      <c r="A809" s="98" t="s">
        <v>140</v>
      </c>
      <c r="B809" s="99" t="n">
        <v>3232</v>
      </c>
      <c r="C809" s="98" t="s">
        <v>4962</v>
      </c>
      <c r="D809" s="98"/>
      <c r="E809" s="98"/>
      <c r="F809" s="98"/>
      <c r="G809" s="98" t="s">
        <v>1251</v>
      </c>
      <c r="H809" s="98" t="s">
        <v>1896</v>
      </c>
      <c r="I809" s="98" t="s">
        <v>4549</v>
      </c>
      <c r="J809" s="98" t="s">
        <v>4550</v>
      </c>
      <c r="K809" s="98" t="s">
        <v>4551</v>
      </c>
      <c r="L809" s="98" t="s">
        <v>4552</v>
      </c>
      <c r="M809" s="98" t="s">
        <v>4553</v>
      </c>
      <c r="N809" s="98" t="s">
        <v>4936</v>
      </c>
      <c r="O809" s="98" t="s">
        <v>4954</v>
      </c>
      <c r="P809" s="98" t="s">
        <v>292</v>
      </c>
      <c r="Q809" s="98" t="s">
        <v>1826</v>
      </c>
      <c r="R809" s="98" t="s">
        <v>4955</v>
      </c>
      <c r="S809" s="98" t="s">
        <v>4963</v>
      </c>
      <c r="T809" s="98" t="s">
        <v>433</v>
      </c>
      <c r="U809" s="98" t="s">
        <v>413</v>
      </c>
      <c r="V809" s="98" t="s">
        <v>298</v>
      </c>
      <c r="W809" s="98" t="s">
        <v>386</v>
      </c>
      <c r="X809" s="98" t="s">
        <v>4964</v>
      </c>
      <c r="Y809" s="98" t="s">
        <v>4965</v>
      </c>
      <c r="Z809" s="101" t="s">
        <v>302</v>
      </c>
      <c r="AA809" s="102" t="n">
        <v>1054</v>
      </c>
      <c r="AB809" s="99" t="n">
        <v>3391</v>
      </c>
      <c r="AC809" s="99" t="n">
        <v>252</v>
      </c>
      <c r="AD809" s="99" t="n">
        <v>19282</v>
      </c>
      <c r="AE809" s="98" t="s">
        <v>4966</v>
      </c>
      <c r="AF809" s="98" t="s">
        <v>4967</v>
      </c>
      <c r="AG809" s="98" t="s">
        <v>4968</v>
      </c>
      <c r="AH809" s="98" t="s">
        <v>283</v>
      </c>
      <c r="AI809" s="99" t="n">
        <v>1</v>
      </c>
      <c r="AJ809" s="99" t="n">
        <v>1</v>
      </c>
      <c r="AK809" s="99" t="n">
        <v>1</v>
      </c>
      <c r="AL809" s="99" t="n">
        <v>0</v>
      </c>
      <c r="AM809" s="99" t="n">
        <v>1</v>
      </c>
      <c r="AN809" s="98"/>
      <c r="AO809" s="98"/>
      <c r="AP809" s="98"/>
      <c r="AQ809" s="98"/>
      <c r="AR809" s="98"/>
    </row>
    <row r="810" customFormat="false" ht="15.75" hidden="false" customHeight="false" outlineLevel="0" collapsed="false">
      <c r="A810" s="93" t="s">
        <v>140</v>
      </c>
      <c r="B810" s="94" t="n">
        <v>3233</v>
      </c>
      <c r="C810" s="93" t="s">
        <v>4969</v>
      </c>
      <c r="D810" s="93"/>
      <c r="E810" s="93"/>
      <c r="F810" s="93"/>
      <c r="G810" s="93" t="s">
        <v>1251</v>
      </c>
      <c r="H810" s="93" t="s">
        <v>1896</v>
      </c>
      <c r="I810" s="93" t="s">
        <v>4549</v>
      </c>
      <c r="J810" s="93" t="s">
        <v>4550</v>
      </c>
      <c r="K810" s="93" t="s">
        <v>4551</v>
      </c>
      <c r="L810" s="93" t="s">
        <v>4552</v>
      </c>
      <c r="M810" s="93" t="s">
        <v>4553</v>
      </c>
      <c r="N810" s="93" t="s">
        <v>4936</v>
      </c>
      <c r="O810" s="93" t="s">
        <v>4954</v>
      </c>
      <c r="P810" s="93" t="s">
        <v>292</v>
      </c>
      <c r="Q810" s="93" t="s">
        <v>1826</v>
      </c>
      <c r="R810" s="93" t="s">
        <v>4955</v>
      </c>
      <c r="S810" s="93" t="s">
        <v>4970</v>
      </c>
      <c r="T810" s="93" t="s">
        <v>433</v>
      </c>
      <c r="U810" s="93" t="s">
        <v>413</v>
      </c>
      <c r="V810" s="93" t="s">
        <v>298</v>
      </c>
      <c r="W810" s="93" t="s">
        <v>386</v>
      </c>
      <c r="X810" s="93" t="s">
        <v>4971</v>
      </c>
      <c r="Y810" s="93" t="s">
        <v>4965</v>
      </c>
      <c r="Z810" s="96" t="s">
        <v>302</v>
      </c>
      <c r="AA810" s="97" t="n">
        <v>1054</v>
      </c>
      <c r="AB810" s="94" t="n">
        <v>3391</v>
      </c>
      <c r="AC810" s="94" t="n">
        <v>252</v>
      </c>
      <c r="AD810" s="94" t="n">
        <v>19283</v>
      </c>
      <c r="AE810" s="93" t="s">
        <v>2017</v>
      </c>
      <c r="AF810" s="93" t="s">
        <v>2017</v>
      </c>
      <c r="AG810" s="93" t="s">
        <v>1522</v>
      </c>
      <c r="AH810" s="93" t="s">
        <v>283</v>
      </c>
      <c r="AI810" s="94" t="n">
        <v>1</v>
      </c>
      <c r="AJ810" s="94" t="n">
        <v>1</v>
      </c>
      <c r="AK810" s="94" t="n">
        <v>1</v>
      </c>
      <c r="AL810" s="94" t="n">
        <v>0</v>
      </c>
      <c r="AM810" s="94" t="n">
        <v>1</v>
      </c>
      <c r="AN810" s="93"/>
      <c r="AO810" s="93"/>
      <c r="AP810" s="93"/>
      <c r="AQ810" s="93"/>
      <c r="AR810" s="93"/>
    </row>
    <row r="811" customFormat="false" ht="15.75" hidden="false" customHeight="false" outlineLevel="0" collapsed="false">
      <c r="A811" s="98" t="s">
        <v>140</v>
      </c>
      <c r="B811" s="99" t="n">
        <v>3230</v>
      </c>
      <c r="C811" s="98" t="s">
        <v>4972</v>
      </c>
      <c r="D811" s="98"/>
      <c r="E811" s="98"/>
      <c r="F811" s="98"/>
      <c r="G811" s="98" t="s">
        <v>1251</v>
      </c>
      <c r="H811" s="98" t="s">
        <v>1896</v>
      </c>
      <c r="I811" s="98" t="s">
        <v>4549</v>
      </c>
      <c r="J811" s="98" t="s">
        <v>4550</v>
      </c>
      <c r="K811" s="98" t="s">
        <v>4551</v>
      </c>
      <c r="L811" s="98" t="s">
        <v>4552</v>
      </c>
      <c r="M811" s="98" t="s">
        <v>4553</v>
      </c>
      <c r="N811" s="98" t="s">
        <v>4936</v>
      </c>
      <c r="O811" s="98" t="s">
        <v>4973</v>
      </c>
      <c r="P811" s="98" t="s">
        <v>329</v>
      </c>
      <c r="Q811" s="98" t="s">
        <v>1826</v>
      </c>
      <c r="R811" s="98" t="s">
        <v>4974</v>
      </c>
      <c r="S811" s="98" t="s">
        <v>4975</v>
      </c>
      <c r="T811" s="98" t="s">
        <v>433</v>
      </c>
      <c r="U811" s="98" t="s">
        <v>332</v>
      </c>
      <c r="V811" s="98" t="s">
        <v>298</v>
      </c>
      <c r="W811" s="98" t="s">
        <v>386</v>
      </c>
      <c r="X811" s="98" t="s">
        <v>4976</v>
      </c>
      <c r="Y811" s="98" t="s">
        <v>4977</v>
      </c>
      <c r="Z811" s="101" t="s">
        <v>302</v>
      </c>
      <c r="AA811" s="102" t="n">
        <v>1054</v>
      </c>
      <c r="AB811" s="99" t="n">
        <v>3391</v>
      </c>
      <c r="AC811" s="99" t="n">
        <v>253</v>
      </c>
      <c r="AD811" s="99" t="n">
        <v>19205</v>
      </c>
      <c r="AE811" s="98" t="s">
        <v>283</v>
      </c>
      <c r="AF811" s="98" t="s">
        <v>283</v>
      </c>
      <c r="AG811" s="98" t="s">
        <v>283</v>
      </c>
      <c r="AH811" s="98" t="s">
        <v>283</v>
      </c>
      <c r="AI811" s="99" t="n">
        <v>0</v>
      </c>
      <c r="AJ811" s="99" t="n">
        <v>0</v>
      </c>
      <c r="AK811" s="99" t="n">
        <v>0</v>
      </c>
      <c r="AL811" s="99" t="n">
        <v>0</v>
      </c>
      <c r="AM811" s="99" t="n">
        <v>0</v>
      </c>
      <c r="AN811" s="98"/>
      <c r="AO811" s="98"/>
      <c r="AP811" s="98"/>
      <c r="AQ811" s="98"/>
      <c r="AR811" s="98"/>
    </row>
    <row r="812" customFormat="false" ht="15.75" hidden="false" customHeight="false" outlineLevel="0" collapsed="false">
      <c r="A812" s="93" t="s">
        <v>140</v>
      </c>
      <c r="B812" s="94" t="n">
        <v>3234</v>
      </c>
      <c r="C812" s="93" t="s">
        <v>4978</v>
      </c>
      <c r="D812" s="93"/>
      <c r="E812" s="93"/>
      <c r="F812" s="93"/>
      <c r="G812" s="93" t="s">
        <v>1251</v>
      </c>
      <c r="H812" s="93" t="s">
        <v>1896</v>
      </c>
      <c r="I812" s="93" t="s">
        <v>4549</v>
      </c>
      <c r="J812" s="93" t="s">
        <v>4550</v>
      </c>
      <c r="K812" s="93" t="s">
        <v>4551</v>
      </c>
      <c r="L812" s="93" t="s">
        <v>4552</v>
      </c>
      <c r="M812" s="93" t="s">
        <v>4553</v>
      </c>
      <c r="N812" s="93" t="s">
        <v>4936</v>
      </c>
      <c r="O812" s="93" t="s">
        <v>4973</v>
      </c>
      <c r="P812" s="93" t="s">
        <v>329</v>
      </c>
      <c r="Q812" s="93" t="s">
        <v>1826</v>
      </c>
      <c r="R812" s="93" t="s">
        <v>4974</v>
      </c>
      <c r="S812" s="93" t="s">
        <v>4979</v>
      </c>
      <c r="T812" s="93" t="s">
        <v>312</v>
      </c>
      <c r="U812" s="93" t="s">
        <v>332</v>
      </c>
      <c r="V812" s="93" t="s">
        <v>298</v>
      </c>
      <c r="W812" s="93" t="s">
        <v>299</v>
      </c>
      <c r="X812" s="93" t="s">
        <v>4980</v>
      </c>
      <c r="Y812" s="93" t="s">
        <v>4981</v>
      </c>
      <c r="Z812" s="96" t="s">
        <v>302</v>
      </c>
      <c r="AA812" s="97" t="n">
        <v>1054</v>
      </c>
      <c r="AB812" s="94" t="n">
        <v>3391</v>
      </c>
      <c r="AC812" s="94" t="n">
        <v>253</v>
      </c>
      <c r="AD812" s="94" t="n">
        <v>19242</v>
      </c>
      <c r="AE812" s="93" t="s">
        <v>283</v>
      </c>
      <c r="AF812" s="93" t="s">
        <v>283</v>
      </c>
      <c r="AG812" s="93" t="s">
        <v>283</v>
      </c>
      <c r="AH812" s="93" t="s">
        <v>283</v>
      </c>
      <c r="AI812" s="94" t="n">
        <v>0</v>
      </c>
      <c r="AJ812" s="94" t="n">
        <v>0</v>
      </c>
      <c r="AK812" s="94" t="n">
        <v>0</v>
      </c>
      <c r="AL812" s="94" t="n">
        <v>0</v>
      </c>
      <c r="AM812" s="94" t="n">
        <v>0</v>
      </c>
      <c r="AN812" s="93"/>
      <c r="AO812" s="93"/>
      <c r="AP812" s="93"/>
      <c r="AQ812" s="93"/>
      <c r="AR812" s="93"/>
    </row>
    <row r="813" customFormat="false" ht="15.75" hidden="false" customHeight="false" outlineLevel="0" collapsed="false">
      <c r="A813" s="98" t="s">
        <v>140</v>
      </c>
      <c r="B813" s="98"/>
      <c r="C813" s="98"/>
      <c r="D813" s="98"/>
      <c r="E813" s="98"/>
      <c r="F813" s="98"/>
      <c r="G813" s="98" t="s">
        <v>1251</v>
      </c>
      <c r="H813" s="98" t="s">
        <v>1896</v>
      </c>
      <c r="I813" s="98" t="s">
        <v>4549</v>
      </c>
      <c r="J813" s="98" t="s">
        <v>4550</v>
      </c>
      <c r="K813" s="98" t="s">
        <v>4551</v>
      </c>
      <c r="L813" s="98" t="s">
        <v>4552</v>
      </c>
      <c r="M813" s="98" t="s">
        <v>4553</v>
      </c>
      <c r="N813" s="98" t="s">
        <v>4936</v>
      </c>
      <c r="O813" s="98" t="s">
        <v>4973</v>
      </c>
      <c r="P813" s="98" t="s">
        <v>329</v>
      </c>
      <c r="Q813" s="98" t="s">
        <v>1826</v>
      </c>
      <c r="R813" s="98" t="s">
        <v>4974</v>
      </c>
      <c r="S813" s="98" t="s">
        <v>4982</v>
      </c>
      <c r="T813" s="98" t="s">
        <v>433</v>
      </c>
      <c r="U813" s="98" t="s">
        <v>332</v>
      </c>
      <c r="V813" s="98" t="s">
        <v>298</v>
      </c>
      <c r="W813" s="98" t="s">
        <v>386</v>
      </c>
      <c r="X813" s="98" t="s">
        <v>4983</v>
      </c>
      <c r="Y813" s="98" t="s">
        <v>4984</v>
      </c>
      <c r="Z813" s="101" t="s">
        <v>302</v>
      </c>
      <c r="AA813" s="102" t="n">
        <v>1054</v>
      </c>
      <c r="AB813" s="99" t="n">
        <v>3391</v>
      </c>
      <c r="AC813" s="99" t="n">
        <v>253</v>
      </c>
      <c r="AD813" s="99" t="n">
        <v>19244</v>
      </c>
      <c r="AE813" s="98" t="s">
        <v>283</v>
      </c>
      <c r="AF813" s="98" t="s">
        <v>283</v>
      </c>
      <c r="AG813" s="98" t="s">
        <v>283</v>
      </c>
      <c r="AH813" s="98" t="s">
        <v>283</v>
      </c>
      <c r="AI813" s="99" t="n">
        <v>0</v>
      </c>
      <c r="AJ813" s="99" t="n">
        <v>0</v>
      </c>
      <c r="AK813" s="99" t="n">
        <v>0</v>
      </c>
      <c r="AL813" s="99" t="n">
        <v>0</v>
      </c>
      <c r="AM813" s="99" t="n">
        <v>0</v>
      </c>
      <c r="AN813" s="98"/>
      <c r="AO813" s="98"/>
      <c r="AP813" s="98"/>
      <c r="AQ813" s="98"/>
      <c r="AR813" s="98"/>
    </row>
    <row r="814" customFormat="false" ht="15.75" hidden="false" customHeight="false" outlineLevel="0" collapsed="false">
      <c r="A814" s="93" t="s">
        <v>140</v>
      </c>
      <c r="B814" s="94" t="n">
        <v>3226</v>
      </c>
      <c r="C814" s="93" t="s">
        <v>4985</v>
      </c>
      <c r="D814" s="93"/>
      <c r="E814" s="93"/>
      <c r="F814" s="93"/>
      <c r="G814" s="93" t="s">
        <v>1251</v>
      </c>
      <c r="H814" s="93" t="s">
        <v>1896</v>
      </c>
      <c r="I814" s="93" t="s">
        <v>4549</v>
      </c>
      <c r="J814" s="93" t="s">
        <v>4550</v>
      </c>
      <c r="K814" s="93" t="s">
        <v>4551</v>
      </c>
      <c r="L814" s="93" t="s">
        <v>4552</v>
      </c>
      <c r="M814" s="93" t="s">
        <v>4553</v>
      </c>
      <c r="N814" s="93" t="s">
        <v>4936</v>
      </c>
      <c r="O814" s="93" t="s">
        <v>4973</v>
      </c>
      <c r="P814" s="93" t="s">
        <v>329</v>
      </c>
      <c r="Q814" s="93" t="s">
        <v>1826</v>
      </c>
      <c r="R814" s="93" t="s">
        <v>4974</v>
      </c>
      <c r="S814" s="93" t="s">
        <v>4986</v>
      </c>
      <c r="T814" s="93" t="s">
        <v>433</v>
      </c>
      <c r="U814" s="93" t="s">
        <v>332</v>
      </c>
      <c r="V814" s="93" t="s">
        <v>298</v>
      </c>
      <c r="W814" s="93" t="s">
        <v>386</v>
      </c>
      <c r="X814" s="93" t="s">
        <v>4987</v>
      </c>
      <c r="Y814" s="93" t="s">
        <v>4988</v>
      </c>
      <c r="Z814" s="96" t="s">
        <v>302</v>
      </c>
      <c r="AA814" s="97" t="n">
        <v>1054</v>
      </c>
      <c r="AB814" s="94" t="n">
        <v>3391</v>
      </c>
      <c r="AC814" s="94" t="n">
        <v>253</v>
      </c>
      <c r="AD814" s="94" t="n">
        <v>19245</v>
      </c>
      <c r="AE814" s="93" t="s">
        <v>283</v>
      </c>
      <c r="AF814" s="93" t="s">
        <v>283</v>
      </c>
      <c r="AG814" s="93" t="s">
        <v>283</v>
      </c>
      <c r="AH814" s="93" t="s">
        <v>283</v>
      </c>
      <c r="AI814" s="94" t="n">
        <v>0</v>
      </c>
      <c r="AJ814" s="94" t="n">
        <v>0</v>
      </c>
      <c r="AK814" s="94" t="n">
        <v>0</v>
      </c>
      <c r="AL814" s="94" t="n">
        <v>0</v>
      </c>
      <c r="AM814" s="94" t="n">
        <v>0</v>
      </c>
      <c r="AN814" s="93"/>
      <c r="AO814" s="93"/>
      <c r="AP814" s="93"/>
      <c r="AQ814" s="93"/>
      <c r="AR814" s="93"/>
    </row>
    <row r="815" customFormat="false" ht="15.75" hidden="false" customHeight="false" outlineLevel="0" collapsed="false">
      <c r="A815" s="98" t="s">
        <v>140</v>
      </c>
      <c r="B815" s="99" t="n">
        <v>3229</v>
      </c>
      <c r="C815" s="98" t="s">
        <v>4989</v>
      </c>
      <c r="D815" s="98"/>
      <c r="E815" s="98"/>
      <c r="F815" s="98"/>
      <c r="G815" s="98" t="s">
        <v>1251</v>
      </c>
      <c r="H815" s="98" t="s">
        <v>1896</v>
      </c>
      <c r="I815" s="98" t="s">
        <v>4549</v>
      </c>
      <c r="J815" s="98" t="s">
        <v>4550</v>
      </c>
      <c r="K815" s="98" t="s">
        <v>4551</v>
      </c>
      <c r="L815" s="98" t="s">
        <v>4552</v>
      </c>
      <c r="M815" s="98" t="s">
        <v>4553</v>
      </c>
      <c r="N815" s="98" t="s">
        <v>4936</v>
      </c>
      <c r="O815" s="98" t="s">
        <v>4973</v>
      </c>
      <c r="P815" s="98" t="s">
        <v>329</v>
      </c>
      <c r="Q815" s="98" t="s">
        <v>1826</v>
      </c>
      <c r="R815" s="98" t="s">
        <v>4974</v>
      </c>
      <c r="S815" s="98" t="s">
        <v>4990</v>
      </c>
      <c r="T815" s="98" t="s">
        <v>312</v>
      </c>
      <c r="U815" s="98" t="s">
        <v>413</v>
      </c>
      <c r="V815" s="98" t="s">
        <v>298</v>
      </c>
      <c r="W815" s="98" t="s">
        <v>299</v>
      </c>
      <c r="X815" s="98" t="s">
        <v>4974</v>
      </c>
      <c r="Y815" s="98" t="s">
        <v>4991</v>
      </c>
      <c r="Z815" s="101" t="s">
        <v>302</v>
      </c>
      <c r="AA815" s="102" t="n">
        <v>1054</v>
      </c>
      <c r="AB815" s="99" t="n">
        <v>3391</v>
      </c>
      <c r="AC815" s="99" t="n">
        <v>253</v>
      </c>
      <c r="AD815" s="99" t="n">
        <v>19262</v>
      </c>
      <c r="AE815" s="98" t="s">
        <v>4992</v>
      </c>
      <c r="AF815" s="98" t="s">
        <v>4993</v>
      </c>
      <c r="AG815" s="98" t="s">
        <v>4994</v>
      </c>
      <c r="AH815" s="98" t="s">
        <v>4995</v>
      </c>
      <c r="AI815" s="99" t="n">
        <v>4</v>
      </c>
      <c r="AJ815" s="99" t="n">
        <v>3</v>
      </c>
      <c r="AK815" s="99" t="n">
        <v>3</v>
      </c>
      <c r="AL815" s="99" t="n">
        <v>1</v>
      </c>
      <c r="AM815" s="99" t="n">
        <v>4</v>
      </c>
      <c r="AN815" s="98"/>
      <c r="AO815" s="98"/>
      <c r="AP815" s="98"/>
      <c r="AQ815" s="98"/>
      <c r="AR815" s="98"/>
    </row>
    <row r="816" customFormat="false" ht="15.75" hidden="false" customHeight="false" outlineLevel="0" collapsed="false">
      <c r="A816" s="93" t="s">
        <v>159</v>
      </c>
      <c r="B816" s="93"/>
      <c r="C816" s="93"/>
      <c r="D816" s="93"/>
      <c r="E816" s="93"/>
      <c r="F816" s="93"/>
      <c r="G816" s="93" t="s">
        <v>1251</v>
      </c>
      <c r="H816" s="93" t="s">
        <v>1896</v>
      </c>
      <c r="I816" s="93" t="s">
        <v>4549</v>
      </c>
      <c r="J816" s="93" t="s">
        <v>4550</v>
      </c>
      <c r="K816" s="93" t="s">
        <v>4551</v>
      </c>
      <c r="L816" s="93" t="s">
        <v>4552</v>
      </c>
      <c r="M816" s="93" t="s">
        <v>4553</v>
      </c>
      <c r="N816" s="93" t="s">
        <v>4996</v>
      </c>
      <c r="O816" s="93" t="s">
        <v>4997</v>
      </c>
      <c r="P816" s="93" t="s">
        <v>329</v>
      </c>
      <c r="Q816" s="93" t="s">
        <v>4998</v>
      </c>
      <c r="R816" s="93" t="s">
        <v>4999</v>
      </c>
      <c r="S816" s="93" t="s">
        <v>5000</v>
      </c>
      <c r="T816" s="93" t="s">
        <v>312</v>
      </c>
      <c r="U816" s="93" t="s">
        <v>413</v>
      </c>
      <c r="V816" s="93" t="s">
        <v>298</v>
      </c>
      <c r="W816" s="93" t="s">
        <v>299</v>
      </c>
      <c r="X816" s="93" t="s">
        <v>5001</v>
      </c>
      <c r="Y816" s="93" t="s">
        <v>5002</v>
      </c>
      <c r="Z816" s="96" t="s">
        <v>302</v>
      </c>
      <c r="AA816" s="97" t="n">
        <v>1054</v>
      </c>
      <c r="AB816" s="94" t="n">
        <v>3392</v>
      </c>
      <c r="AC816" s="94" t="n">
        <v>254</v>
      </c>
      <c r="AD816" s="94" t="n">
        <v>19206</v>
      </c>
      <c r="AE816" s="93" t="s">
        <v>283</v>
      </c>
      <c r="AF816" s="93" t="s">
        <v>283</v>
      </c>
      <c r="AG816" s="93" t="s">
        <v>283</v>
      </c>
      <c r="AH816" s="93" t="s">
        <v>283</v>
      </c>
      <c r="AI816" s="94" t="n">
        <v>2</v>
      </c>
      <c r="AJ816" s="94" t="n">
        <v>2</v>
      </c>
      <c r="AK816" s="94" t="n">
        <v>2</v>
      </c>
      <c r="AL816" s="94" t="n">
        <v>2</v>
      </c>
      <c r="AM816" s="94" t="n">
        <v>8</v>
      </c>
      <c r="AN816" s="93" t="s">
        <v>283</v>
      </c>
      <c r="AO816" s="93" t="s">
        <v>283</v>
      </c>
      <c r="AP816" s="93" t="s">
        <v>283</v>
      </c>
      <c r="AQ816" s="93" t="s">
        <v>283</v>
      </c>
      <c r="AR816" s="94" t="n">
        <v>3</v>
      </c>
    </row>
    <row r="817" customFormat="false" ht="15.75" hidden="false" customHeight="false" outlineLevel="0" collapsed="false">
      <c r="A817" s="98" t="s">
        <v>185</v>
      </c>
      <c r="B817" s="99" t="n">
        <v>2443</v>
      </c>
      <c r="C817" s="98" t="s">
        <v>5003</v>
      </c>
      <c r="D817" s="100" t="s">
        <v>281</v>
      </c>
      <c r="E817" s="98" t="s">
        <v>5004</v>
      </c>
      <c r="F817" s="98" t="s">
        <v>5005</v>
      </c>
      <c r="G817" s="98" t="s">
        <v>1251</v>
      </c>
      <c r="H817" s="98" t="s">
        <v>1896</v>
      </c>
      <c r="I817" s="98" t="s">
        <v>4549</v>
      </c>
      <c r="J817" s="98" t="s">
        <v>4550</v>
      </c>
      <c r="K817" s="98" t="s">
        <v>4551</v>
      </c>
      <c r="L817" s="98" t="s">
        <v>4552</v>
      </c>
      <c r="M817" s="98" t="s">
        <v>4553</v>
      </c>
      <c r="N817" s="98" t="s">
        <v>186</v>
      </c>
      <c r="O817" s="98" t="s">
        <v>5006</v>
      </c>
      <c r="P817" s="98" t="s">
        <v>329</v>
      </c>
      <c r="Q817" s="98" t="s">
        <v>5007</v>
      </c>
      <c r="R817" s="98" t="s">
        <v>5008</v>
      </c>
      <c r="S817" s="98" t="s">
        <v>5009</v>
      </c>
      <c r="T817" s="98" t="s">
        <v>376</v>
      </c>
      <c r="U817" s="98" t="s">
        <v>297</v>
      </c>
      <c r="V817" s="98" t="s">
        <v>298</v>
      </c>
      <c r="W817" s="98" t="s">
        <v>299</v>
      </c>
      <c r="X817" s="98" t="s">
        <v>5010</v>
      </c>
      <c r="Y817" s="98" t="s">
        <v>5011</v>
      </c>
      <c r="Z817" s="101" t="s">
        <v>302</v>
      </c>
      <c r="AA817" s="102" t="n">
        <v>1054</v>
      </c>
      <c r="AB817" s="99" t="n">
        <v>4200</v>
      </c>
      <c r="AC817" s="99" t="n">
        <v>255</v>
      </c>
      <c r="AD817" s="99" t="n">
        <v>16760</v>
      </c>
      <c r="AE817" s="98" t="s">
        <v>5012</v>
      </c>
      <c r="AF817" s="98" t="s">
        <v>5013</v>
      </c>
      <c r="AG817" s="98" t="s">
        <v>5014</v>
      </c>
      <c r="AH817" s="98" t="s">
        <v>5015</v>
      </c>
      <c r="AI817" s="99" t="n">
        <v>32358</v>
      </c>
      <c r="AJ817" s="99" t="n">
        <v>32174</v>
      </c>
      <c r="AK817" s="99" t="n">
        <v>30626</v>
      </c>
      <c r="AL817" s="99" t="n">
        <v>39870</v>
      </c>
      <c r="AM817" s="99" t="n">
        <v>135028</v>
      </c>
      <c r="AN817" s="98" t="s">
        <v>5005</v>
      </c>
      <c r="AO817" s="98" t="s">
        <v>283</v>
      </c>
      <c r="AP817" s="98" t="s">
        <v>5016</v>
      </c>
      <c r="AQ817" s="98" t="s">
        <v>5017</v>
      </c>
      <c r="AR817" s="99" t="n">
        <v>2636</v>
      </c>
    </row>
    <row r="818" customFormat="false" ht="15.75" hidden="false" customHeight="false" outlineLevel="0" collapsed="false">
      <c r="A818" s="93" t="s">
        <v>185</v>
      </c>
      <c r="B818" s="94" t="n">
        <v>2444</v>
      </c>
      <c r="C818" s="93" t="s">
        <v>5018</v>
      </c>
      <c r="D818" s="95" t="s">
        <v>281</v>
      </c>
      <c r="E818" s="93" t="s">
        <v>764</v>
      </c>
      <c r="F818" s="93" t="s">
        <v>5019</v>
      </c>
      <c r="G818" s="93" t="s">
        <v>1251</v>
      </c>
      <c r="H818" s="93" t="s">
        <v>1896</v>
      </c>
      <c r="I818" s="93" t="s">
        <v>4549</v>
      </c>
      <c r="J818" s="93" t="s">
        <v>4550</v>
      </c>
      <c r="K818" s="93" t="s">
        <v>4551</v>
      </c>
      <c r="L818" s="93" t="s">
        <v>4552</v>
      </c>
      <c r="M818" s="93" t="s">
        <v>4553</v>
      </c>
      <c r="N818" s="93" t="s">
        <v>186</v>
      </c>
      <c r="O818" s="93" t="s">
        <v>5006</v>
      </c>
      <c r="P818" s="93" t="s">
        <v>329</v>
      </c>
      <c r="Q818" s="93" t="s">
        <v>5007</v>
      </c>
      <c r="R818" s="93" t="s">
        <v>5008</v>
      </c>
      <c r="S818" s="93" t="s">
        <v>5020</v>
      </c>
      <c r="T818" s="93" t="s">
        <v>312</v>
      </c>
      <c r="U818" s="93" t="s">
        <v>297</v>
      </c>
      <c r="V818" s="93" t="s">
        <v>298</v>
      </c>
      <c r="W818" s="93" t="s">
        <v>299</v>
      </c>
      <c r="X818" s="93" t="s">
        <v>5021</v>
      </c>
      <c r="Y818" s="93" t="s">
        <v>5022</v>
      </c>
      <c r="Z818" s="96" t="s">
        <v>302</v>
      </c>
      <c r="AA818" s="97" t="n">
        <v>1054</v>
      </c>
      <c r="AB818" s="94" t="n">
        <v>4200</v>
      </c>
      <c r="AC818" s="94" t="n">
        <v>255</v>
      </c>
      <c r="AD818" s="94" t="n">
        <v>18879</v>
      </c>
      <c r="AE818" s="93" t="s">
        <v>5023</v>
      </c>
      <c r="AF818" s="93" t="s">
        <v>5024</v>
      </c>
      <c r="AG818" s="93" t="s">
        <v>5025</v>
      </c>
      <c r="AH818" s="93" t="s">
        <v>5025</v>
      </c>
      <c r="AI818" s="94" t="n">
        <v>20709</v>
      </c>
      <c r="AJ818" s="94" t="n">
        <v>20709</v>
      </c>
      <c r="AK818" s="94" t="n">
        <v>25886</v>
      </c>
      <c r="AL818" s="94" t="n">
        <v>25886</v>
      </c>
      <c r="AM818" s="94" t="n">
        <v>93190</v>
      </c>
      <c r="AN818" s="93" t="s">
        <v>5019</v>
      </c>
      <c r="AO818" s="93" t="s">
        <v>283</v>
      </c>
      <c r="AP818" s="93" t="s">
        <v>5019</v>
      </c>
      <c r="AQ818" s="93" t="s">
        <v>283</v>
      </c>
      <c r="AR818" s="94" t="n">
        <v>833</v>
      </c>
    </row>
    <row r="819" customFormat="false" ht="15.75" hidden="false" customHeight="false" outlineLevel="0" collapsed="false">
      <c r="A819" s="98" t="s">
        <v>185</v>
      </c>
      <c r="B819" s="98"/>
      <c r="C819" s="98"/>
      <c r="D819" s="98"/>
      <c r="E819" s="98"/>
      <c r="F819" s="98"/>
      <c r="G819" s="98" t="s">
        <v>1251</v>
      </c>
      <c r="H819" s="98" t="s">
        <v>1896</v>
      </c>
      <c r="I819" s="98" t="s">
        <v>4549</v>
      </c>
      <c r="J819" s="98" t="s">
        <v>4550</v>
      </c>
      <c r="K819" s="98" t="s">
        <v>4551</v>
      </c>
      <c r="L819" s="98" t="s">
        <v>4552</v>
      </c>
      <c r="M819" s="98" t="s">
        <v>4553</v>
      </c>
      <c r="N819" s="98" t="s">
        <v>186</v>
      </c>
      <c r="O819" s="98" t="s">
        <v>5006</v>
      </c>
      <c r="P819" s="98" t="s">
        <v>329</v>
      </c>
      <c r="Q819" s="98" t="s">
        <v>5007</v>
      </c>
      <c r="R819" s="98" t="s">
        <v>5008</v>
      </c>
      <c r="S819" s="98" t="s">
        <v>5026</v>
      </c>
      <c r="T819" s="98" t="s">
        <v>312</v>
      </c>
      <c r="U819" s="98" t="s">
        <v>332</v>
      </c>
      <c r="V819" s="98" t="s">
        <v>298</v>
      </c>
      <c r="W819" s="98" t="s">
        <v>299</v>
      </c>
      <c r="X819" s="98" t="s">
        <v>5027</v>
      </c>
      <c r="Y819" s="98" t="s">
        <v>5028</v>
      </c>
      <c r="Z819" s="101" t="s">
        <v>302</v>
      </c>
      <c r="AA819" s="102" t="n">
        <v>1054</v>
      </c>
      <c r="AB819" s="99" t="n">
        <v>4200</v>
      </c>
      <c r="AC819" s="99" t="n">
        <v>255</v>
      </c>
      <c r="AD819" s="99" t="n">
        <v>18935</v>
      </c>
      <c r="AE819" s="98" t="s">
        <v>283</v>
      </c>
      <c r="AF819" s="98" t="s">
        <v>283</v>
      </c>
      <c r="AG819" s="98" t="s">
        <v>283</v>
      </c>
      <c r="AH819" s="98" t="s">
        <v>283</v>
      </c>
      <c r="AI819" s="99" t="n">
        <v>0</v>
      </c>
      <c r="AJ819" s="99" t="n">
        <v>0</v>
      </c>
      <c r="AK819" s="99" t="n">
        <v>0</v>
      </c>
      <c r="AL819" s="99" t="n">
        <v>0</v>
      </c>
      <c r="AM819" s="99" t="n">
        <v>0</v>
      </c>
      <c r="AN819" s="98" t="s">
        <v>283</v>
      </c>
      <c r="AO819" s="98" t="s">
        <v>283</v>
      </c>
      <c r="AP819" s="98" t="s">
        <v>283</v>
      </c>
      <c r="AQ819" s="98" t="s">
        <v>283</v>
      </c>
      <c r="AR819" s="99" t="n">
        <v>15555</v>
      </c>
    </row>
    <row r="820" customFormat="false" ht="15.75" hidden="false" customHeight="false" outlineLevel="0" collapsed="false">
      <c r="A820" s="93" t="s">
        <v>185</v>
      </c>
      <c r="B820" s="93"/>
      <c r="C820" s="93"/>
      <c r="D820" s="93"/>
      <c r="E820" s="93"/>
      <c r="F820" s="93"/>
      <c r="G820" s="93" t="s">
        <v>1251</v>
      </c>
      <c r="H820" s="93" t="s">
        <v>1896</v>
      </c>
      <c r="I820" s="93" t="s">
        <v>4549</v>
      </c>
      <c r="J820" s="93" t="s">
        <v>4550</v>
      </c>
      <c r="K820" s="93" t="s">
        <v>4551</v>
      </c>
      <c r="L820" s="93" t="s">
        <v>4552</v>
      </c>
      <c r="M820" s="93" t="s">
        <v>4553</v>
      </c>
      <c r="N820" s="93" t="s">
        <v>186</v>
      </c>
      <c r="O820" s="93" t="s">
        <v>5029</v>
      </c>
      <c r="P820" s="93" t="s">
        <v>329</v>
      </c>
      <c r="Q820" s="93" t="s">
        <v>5030</v>
      </c>
      <c r="R820" s="93" t="s">
        <v>5031</v>
      </c>
      <c r="S820" s="93" t="s">
        <v>2674</v>
      </c>
      <c r="T820" s="93" t="s">
        <v>376</v>
      </c>
      <c r="U820" s="93" t="s">
        <v>332</v>
      </c>
      <c r="V820" s="93" t="s">
        <v>599</v>
      </c>
      <c r="W820" s="93" t="s">
        <v>299</v>
      </c>
      <c r="X820" s="93" t="s">
        <v>5032</v>
      </c>
      <c r="Y820" s="93" t="s">
        <v>5033</v>
      </c>
      <c r="Z820" s="96" t="s">
        <v>302</v>
      </c>
      <c r="AA820" s="97" t="n">
        <v>1054</v>
      </c>
      <c r="AB820" s="94" t="n">
        <v>4200</v>
      </c>
      <c r="AC820" s="94" t="n">
        <v>256</v>
      </c>
      <c r="AD820" s="94" t="n">
        <v>8344</v>
      </c>
      <c r="AE820" s="93" t="s">
        <v>283</v>
      </c>
      <c r="AF820" s="93" t="s">
        <v>283</v>
      </c>
      <c r="AG820" s="93" t="s">
        <v>283</v>
      </c>
      <c r="AH820" s="93" t="s">
        <v>283</v>
      </c>
      <c r="AI820" s="94" t="n">
        <v>0</v>
      </c>
      <c r="AJ820" s="94" t="n">
        <v>0</v>
      </c>
      <c r="AK820" s="94" t="n">
        <v>0</v>
      </c>
      <c r="AL820" s="94" t="n">
        <v>0</v>
      </c>
      <c r="AM820" s="94" t="n">
        <v>0</v>
      </c>
      <c r="AN820" s="93" t="s">
        <v>283</v>
      </c>
      <c r="AO820" s="93" t="s">
        <v>283</v>
      </c>
      <c r="AP820" s="93" t="s">
        <v>283</v>
      </c>
      <c r="AQ820" s="93" t="s">
        <v>283</v>
      </c>
      <c r="AR820" s="94" t="n">
        <v>2</v>
      </c>
    </row>
    <row r="821" customFormat="false" ht="15.75" hidden="false" customHeight="false" outlineLevel="0" collapsed="false">
      <c r="A821" s="98" t="s">
        <v>185</v>
      </c>
      <c r="B821" s="99" t="n">
        <v>2445</v>
      </c>
      <c r="C821" s="98" t="s">
        <v>5034</v>
      </c>
      <c r="D821" s="100" t="s">
        <v>281</v>
      </c>
      <c r="E821" s="98" t="s">
        <v>1117</v>
      </c>
      <c r="F821" s="98" t="s">
        <v>5035</v>
      </c>
      <c r="G821" s="98" t="s">
        <v>1251</v>
      </c>
      <c r="H821" s="98" t="s">
        <v>1896</v>
      </c>
      <c r="I821" s="98" t="s">
        <v>4549</v>
      </c>
      <c r="J821" s="98" t="s">
        <v>4550</v>
      </c>
      <c r="K821" s="98" t="s">
        <v>4551</v>
      </c>
      <c r="L821" s="98" t="s">
        <v>4552</v>
      </c>
      <c r="M821" s="98" t="s">
        <v>4553</v>
      </c>
      <c r="N821" s="98" t="s">
        <v>186</v>
      </c>
      <c r="O821" s="98" t="s">
        <v>5029</v>
      </c>
      <c r="P821" s="98" t="s">
        <v>329</v>
      </c>
      <c r="Q821" s="98" t="s">
        <v>5030</v>
      </c>
      <c r="R821" s="98" t="s">
        <v>5031</v>
      </c>
      <c r="S821" s="98" t="s">
        <v>5036</v>
      </c>
      <c r="T821" s="98" t="s">
        <v>312</v>
      </c>
      <c r="U821" s="98" t="s">
        <v>297</v>
      </c>
      <c r="V821" s="98" t="s">
        <v>298</v>
      </c>
      <c r="W821" s="98" t="s">
        <v>299</v>
      </c>
      <c r="X821" s="98" t="s">
        <v>5037</v>
      </c>
      <c r="Y821" s="98" t="s">
        <v>5038</v>
      </c>
      <c r="Z821" s="101" t="s">
        <v>302</v>
      </c>
      <c r="AA821" s="102" t="n">
        <v>1054</v>
      </c>
      <c r="AB821" s="99" t="n">
        <v>4200</v>
      </c>
      <c r="AC821" s="99" t="n">
        <v>256</v>
      </c>
      <c r="AD821" s="99" t="n">
        <v>18858</v>
      </c>
      <c r="AE821" s="98" t="s">
        <v>5023</v>
      </c>
      <c r="AF821" s="98" t="s">
        <v>5039</v>
      </c>
      <c r="AG821" s="98" t="s">
        <v>5025</v>
      </c>
      <c r="AH821" s="98" t="s">
        <v>5025</v>
      </c>
      <c r="AI821" s="99" t="n">
        <v>285</v>
      </c>
      <c r="AJ821" s="99" t="n">
        <v>300</v>
      </c>
      <c r="AK821" s="99" t="n">
        <v>315</v>
      </c>
      <c r="AL821" s="99" t="n">
        <v>330</v>
      </c>
      <c r="AM821" s="99" t="n">
        <v>1230</v>
      </c>
      <c r="AN821" s="98" t="s">
        <v>5035</v>
      </c>
      <c r="AO821" s="98" t="s">
        <v>283</v>
      </c>
      <c r="AP821" s="98" t="s">
        <v>5040</v>
      </c>
      <c r="AQ821" s="98" t="s">
        <v>5041</v>
      </c>
      <c r="AR821" s="99" t="n">
        <v>52</v>
      </c>
    </row>
    <row r="822" customFormat="false" ht="15.75" hidden="false" customHeight="false" outlineLevel="0" collapsed="false">
      <c r="A822" s="93" t="s">
        <v>185</v>
      </c>
      <c r="B822" s="94" t="n">
        <v>3254</v>
      </c>
      <c r="C822" s="93" t="s">
        <v>5042</v>
      </c>
      <c r="D822" s="95" t="s">
        <v>281</v>
      </c>
      <c r="E822" s="93" t="s">
        <v>5043</v>
      </c>
      <c r="F822" s="93" t="s">
        <v>5044</v>
      </c>
      <c r="G822" s="93" t="s">
        <v>1251</v>
      </c>
      <c r="H822" s="93" t="s">
        <v>1896</v>
      </c>
      <c r="I822" s="93" t="s">
        <v>4549</v>
      </c>
      <c r="J822" s="93" t="s">
        <v>4550</v>
      </c>
      <c r="K822" s="93" t="s">
        <v>4551</v>
      </c>
      <c r="L822" s="93" t="s">
        <v>4552</v>
      </c>
      <c r="M822" s="93" t="s">
        <v>4553</v>
      </c>
      <c r="N822" s="93" t="s">
        <v>186</v>
      </c>
      <c r="O822" s="93" t="s">
        <v>5029</v>
      </c>
      <c r="P822" s="93" t="s">
        <v>329</v>
      </c>
      <c r="Q822" s="93" t="s">
        <v>5030</v>
      </c>
      <c r="R822" s="93" t="s">
        <v>5031</v>
      </c>
      <c r="S822" s="93" t="s">
        <v>5045</v>
      </c>
      <c r="T822" s="93" t="s">
        <v>312</v>
      </c>
      <c r="U822" s="93" t="s">
        <v>297</v>
      </c>
      <c r="V822" s="93" t="s">
        <v>298</v>
      </c>
      <c r="W822" s="93" t="s">
        <v>299</v>
      </c>
      <c r="X822" s="93" t="s">
        <v>5046</v>
      </c>
      <c r="Y822" s="93" t="s">
        <v>5047</v>
      </c>
      <c r="Z822" s="96" t="s">
        <v>302</v>
      </c>
      <c r="AA822" s="97" t="n">
        <v>1054</v>
      </c>
      <c r="AB822" s="94" t="n">
        <v>4200</v>
      </c>
      <c r="AC822" s="94" t="n">
        <v>256</v>
      </c>
      <c r="AD822" s="94" t="n">
        <v>18861</v>
      </c>
      <c r="AE822" s="93" t="s">
        <v>5048</v>
      </c>
      <c r="AF822" s="93" t="s">
        <v>5039</v>
      </c>
      <c r="AG822" s="93" t="s">
        <v>5025</v>
      </c>
      <c r="AH822" s="93" t="s">
        <v>5025</v>
      </c>
      <c r="AI822" s="94" t="n">
        <v>18</v>
      </c>
      <c r="AJ822" s="94" t="n">
        <v>22</v>
      </c>
      <c r="AK822" s="94" t="n">
        <v>26</v>
      </c>
      <c r="AL822" s="94" t="n">
        <v>30</v>
      </c>
      <c r="AM822" s="94" t="n">
        <v>96</v>
      </c>
      <c r="AN822" s="93" t="s">
        <v>5049</v>
      </c>
      <c r="AO822" s="93" t="s">
        <v>283</v>
      </c>
      <c r="AP822" s="93" t="s">
        <v>5044</v>
      </c>
      <c r="AQ822" s="93" t="s">
        <v>5050</v>
      </c>
      <c r="AR822" s="94" t="n">
        <v>4</v>
      </c>
    </row>
    <row r="823" customFormat="false" ht="15.75" hidden="false" customHeight="false" outlineLevel="0" collapsed="false">
      <c r="A823" s="98" t="s">
        <v>185</v>
      </c>
      <c r="B823" s="98"/>
      <c r="C823" s="98"/>
      <c r="D823" s="98"/>
      <c r="E823" s="98"/>
      <c r="F823" s="98"/>
      <c r="G823" s="98" t="s">
        <v>1251</v>
      </c>
      <c r="H823" s="98" t="s">
        <v>1896</v>
      </c>
      <c r="I823" s="98" t="s">
        <v>4549</v>
      </c>
      <c r="J823" s="98" t="s">
        <v>4550</v>
      </c>
      <c r="K823" s="98" t="s">
        <v>4551</v>
      </c>
      <c r="L823" s="98" t="s">
        <v>4552</v>
      </c>
      <c r="M823" s="98" t="s">
        <v>4553</v>
      </c>
      <c r="N823" s="98" t="s">
        <v>186</v>
      </c>
      <c r="O823" s="98" t="s">
        <v>5029</v>
      </c>
      <c r="P823" s="98" t="s">
        <v>329</v>
      </c>
      <c r="Q823" s="98" t="s">
        <v>5030</v>
      </c>
      <c r="R823" s="98" t="s">
        <v>5031</v>
      </c>
      <c r="S823" s="98" t="s">
        <v>5051</v>
      </c>
      <c r="T823" s="98" t="s">
        <v>312</v>
      </c>
      <c r="U823" s="98" t="s">
        <v>332</v>
      </c>
      <c r="V823" s="98" t="s">
        <v>298</v>
      </c>
      <c r="W823" s="98" t="s">
        <v>299</v>
      </c>
      <c r="X823" s="98" t="s">
        <v>5052</v>
      </c>
      <c r="Y823" s="98" t="s">
        <v>5053</v>
      </c>
      <c r="Z823" s="101" t="s">
        <v>302</v>
      </c>
      <c r="AA823" s="102" t="n">
        <v>1054</v>
      </c>
      <c r="AB823" s="99" t="n">
        <v>4200</v>
      </c>
      <c r="AC823" s="99" t="n">
        <v>256</v>
      </c>
      <c r="AD823" s="99" t="n">
        <v>18940</v>
      </c>
      <c r="AE823" s="98" t="s">
        <v>283</v>
      </c>
      <c r="AF823" s="98" t="s">
        <v>283</v>
      </c>
      <c r="AG823" s="98" t="s">
        <v>283</v>
      </c>
      <c r="AH823" s="98" t="s">
        <v>283</v>
      </c>
      <c r="AI823" s="99" t="n">
        <v>0</v>
      </c>
      <c r="AJ823" s="99" t="n">
        <v>0</v>
      </c>
      <c r="AK823" s="99" t="n">
        <v>0</v>
      </c>
      <c r="AL823" s="99" t="n">
        <v>0</v>
      </c>
      <c r="AM823" s="99" t="n">
        <v>0</v>
      </c>
      <c r="AN823" s="98"/>
      <c r="AO823" s="98"/>
      <c r="AP823" s="98"/>
      <c r="AQ823" s="98"/>
      <c r="AR823" s="98"/>
    </row>
    <row r="824" customFormat="false" ht="15.75" hidden="false" customHeight="false" outlineLevel="0" collapsed="false">
      <c r="A824" s="93" t="s">
        <v>185</v>
      </c>
      <c r="B824" s="94" t="n">
        <v>2446</v>
      </c>
      <c r="C824" s="93" t="s">
        <v>5054</v>
      </c>
      <c r="D824" s="95" t="s">
        <v>281</v>
      </c>
      <c r="E824" s="93" t="s">
        <v>5055</v>
      </c>
      <c r="F824" s="93" t="s">
        <v>283</v>
      </c>
      <c r="G824" s="93" t="s">
        <v>1251</v>
      </c>
      <c r="H824" s="93" t="s">
        <v>1896</v>
      </c>
      <c r="I824" s="93" t="s">
        <v>4549</v>
      </c>
      <c r="J824" s="93" t="s">
        <v>4550</v>
      </c>
      <c r="K824" s="93" t="s">
        <v>4551</v>
      </c>
      <c r="L824" s="93" t="s">
        <v>4552</v>
      </c>
      <c r="M824" s="93" t="s">
        <v>4553</v>
      </c>
      <c r="N824" s="93" t="s">
        <v>186</v>
      </c>
      <c r="O824" s="93" t="s">
        <v>5056</v>
      </c>
      <c r="P824" s="93" t="s">
        <v>329</v>
      </c>
      <c r="Q824" s="93" t="s">
        <v>4998</v>
      </c>
      <c r="R824" s="93" t="s">
        <v>5057</v>
      </c>
      <c r="S824" s="93" t="s">
        <v>5058</v>
      </c>
      <c r="T824" s="93" t="s">
        <v>312</v>
      </c>
      <c r="U824" s="93" t="s">
        <v>297</v>
      </c>
      <c r="V824" s="93" t="s">
        <v>298</v>
      </c>
      <c r="W824" s="93" t="s">
        <v>299</v>
      </c>
      <c r="X824" s="93" t="s">
        <v>5059</v>
      </c>
      <c r="Y824" s="93" t="s">
        <v>5060</v>
      </c>
      <c r="Z824" s="96" t="s">
        <v>302</v>
      </c>
      <c r="AA824" s="97" t="n">
        <v>1054</v>
      </c>
      <c r="AB824" s="94" t="n">
        <v>4200</v>
      </c>
      <c r="AC824" s="94" t="n">
        <v>257</v>
      </c>
      <c r="AD824" s="94" t="n">
        <v>18864</v>
      </c>
      <c r="AE824" s="93" t="s">
        <v>5023</v>
      </c>
      <c r="AF824" s="93" t="s">
        <v>5039</v>
      </c>
      <c r="AG824" s="93" t="s">
        <v>5061</v>
      </c>
      <c r="AH824" s="93" t="s">
        <v>5025</v>
      </c>
      <c r="AI824" s="94" t="n">
        <v>28</v>
      </c>
      <c r="AJ824" s="94" t="n">
        <v>33</v>
      </c>
      <c r="AK824" s="94" t="n">
        <v>35</v>
      </c>
      <c r="AL824" s="94" t="n">
        <v>38</v>
      </c>
      <c r="AM824" s="94" t="n">
        <v>134</v>
      </c>
      <c r="AN824" s="93" t="s">
        <v>283</v>
      </c>
      <c r="AO824" s="93" t="s">
        <v>283</v>
      </c>
      <c r="AP824" s="93" t="s">
        <v>283</v>
      </c>
      <c r="AQ824" s="93" t="s">
        <v>283</v>
      </c>
      <c r="AR824" s="94" t="n">
        <v>6</v>
      </c>
    </row>
    <row r="825" customFormat="false" ht="15.75" hidden="false" customHeight="false" outlineLevel="0" collapsed="false">
      <c r="A825" s="98" t="s">
        <v>185</v>
      </c>
      <c r="B825" s="99" t="n">
        <v>2447</v>
      </c>
      <c r="C825" s="98" t="s">
        <v>5062</v>
      </c>
      <c r="D825" s="100" t="s">
        <v>281</v>
      </c>
      <c r="E825" s="98" t="s">
        <v>1522</v>
      </c>
      <c r="F825" s="98" t="s">
        <v>5063</v>
      </c>
      <c r="G825" s="98" t="s">
        <v>1251</v>
      </c>
      <c r="H825" s="98" t="s">
        <v>1896</v>
      </c>
      <c r="I825" s="98" t="s">
        <v>4549</v>
      </c>
      <c r="J825" s="98" t="s">
        <v>4550</v>
      </c>
      <c r="K825" s="98" t="s">
        <v>4551</v>
      </c>
      <c r="L825" s="98" t="s">
        <v>4552</v>
      </c>
      <c r="M825" s="98" t="s">
        <v>4553</v>
      </c>
      <c r="N825" s="98" t="s">
        <v>186</v>
      </c>
      <c r="O825" s="98" t="s">
        <v>5056</v>
      </c>
      <c r="P825" s="98" t="s">
        <v>329</v>
      </c>
      <c r="Q825" s="98" t="s">
        <v>4998</v>
      </c>
      <c r="R825" s="98" t="s">
        <v>5057</v>
      </c>
      <c r="S825" s="98" t="s">
        <v>5064</v>
      </c>
      <c r="T825" s="98" t="s">
        <v>312</v>
      </c>
      <c r="U825" s="98" t="s">
        <v>297</v>
      </c>
      <c r="V825" s="98" t="s">
        <v>298</v>
      </c>
      <c r="W825" s="98" t="s">
        <v>299</v>
      </c>
      <c r="X825" s="98" t="s">
        <v>5065</v>
      </c>
      <c r="Y825" s="98"/>
      <c r="Z825" s="101" t="s">
        <v>302</v>
      </c>
      <c r="AA825" s="102" t="n">
        <v>1054</v>
      </c>
      <c r="AB825" s="99" t="n">
        <v>4200</v>
      </c>
      <c r="AC825" s="99" t="n">
        <v>257</v>
      </c>
      <c r="AD825" s="99" t="n">
        <v>18884</v>
      </c>
      <c r="AE825" s="98" t="s">
        <v>5048</v>
      </c>
      <c r="AF825" s="98" t="s">
        <v>5039</v>
      </c>
      <c r="AG825" s="98" t="s">
        <v>5025</v>
      </c>
      <c r="AH825" s="98" t="s">
        <v>5025</v>
      </c>
      <c r="AI825" s="99" t="n">
        <v>30</v>
      </c>
      <c r="AJ825" s="99" t="n">
        <v>32</v>
      </c>
      <c r="AK825" s="99" t="n">
        <v>34</v>
      </c>
      <c r="AL825" s="99" t="n">
        <v>36</v>
      </c>
      <c r="AM825" s="99" t="n">
        <v>132</v>
      </c>
      <c r="AN825" s="98" t="s">
        <v>5063</v>
      </c>
      <c r="AO825" s="98" t="s">
        <v>283</v>
      </c>
      <c r="AP825" s="98" t="s">
        <v>5066</v>
      </c>
      <c r="AQ825" s="98" t="s">
        <v>5066</v>
      </c>
      <c r="AR825" s="99" t="n">
        <v>0</v>
      </c>
    </row>
    <row r="826" customFormat="false" ht="15.75" hidden="false" customHeight="false" outlineLevel="0" collapsed="false">
      <c r="A826" s="93" t="s">
        <v>185</v>
      </c>
      <c r="B826" s="93"/>
      <c r="C826" s="93"/>
      <c r="D826" s="93"/>
      <c r="E826" s="93"/>
      <c r="F826" s="93"/>
      <c r="G826" s="93" t="s">
        <v>1251</v>
      </c>
      <c r="H826" s="93" t="s">
        <v>1896</v>
      </c>
      <c r="I826" s="93" t="s">
        <v>4549</v>
      </c>
      <c r="J826" s="93" t="s">
        <v>4550</v>
      </c>
      <c r="K826" s="93" t="s">
        <v>4551</v>
      </c>
      <c r="L826" s="93" t="s">
        <v>4552</v>
      </c>
      <c r="M826" s="93" t="s">
        <v>4553</v>
      </c>
      <c r="N826" s="93" t="s">
        <v>186</v>
      </c>
      <c r="O826" s="93" t="s">
        <v>5056</v>
      </c>
      <c r="P826" s="93" t="s">
        <v>329</v>
      </c>
      <c r="Q826" s="93" t="s">
        <v>4998</v>
      </c>
      <c r="R826" s="93" t="s">
        <v>5057</v>
      </c>
      <c r="S826" s="93" t="s">
        <v>5067</v>
      </c>
      <c r="T826" s="93" t="s">
        <v>312</v>
      </c>
      <c r="U826" s="93" t="s">
        <v>332</v>
      </c>
      <c r="V826" s="93" t="s">
        <v>298</v>
      </c>
      <c r="W826" s="93" t="s">
        <v>299</v>
      </c>
      <c r="X826" s="93" t="s">
        <v>5068</v>
      </c>
      <c r="Y826" s="93" t="s">
        <v>5069</v>
      </c>
      <c r="Z826" s="96" t="s">
        <v>302</v>
      </c>
      <c r="AA826" s="97" t="n">
        <v>1054</v>
      </c>
      <c r="AB826" s="94" t="n">
        <v>4200</v>
      </c>
      <c r="AC826" s="94" t="n">
        <v>257</v>
      </c>
      <c r="AD826" s="94" t="n">
        <v>18982</v>
      </c>
      <c r="AE826" s="93" t="s">
        <v>283</v>
      </c>
      <c r="AF826" s="93" t="s">
        <v>283</v>
      </c>
      <c r="AG826" s="93" t="s">
        <v>283</v>
      </c>
      <c r="AH826" s="93" t="s">
        <v>283</v>
      </c>
      <c r="AI826" s="94" t="n">
        <v>0</v>
      </c>
      <c r="AJ826" s="94" t="n">
        <v>0</v>
      </c>
      <c r="AK826" s="94" t="n">
        <v>0</v>
      </c>
      <c r="AL826" s="94" t="n">
        <v>0</v>
      </c>
      <c r="AM826" s="94" t="n">
        <v>0</v>
      </c>
      <c r="AN826" s="93" t="s">
        <v>283</v>
      </c>
      <c r="AO826" s="93" t="s">
        <v>283</v>
      </c>
      <c r="AP826" s="93" t="s">
        <v>283</v>
      </c>
      <c r="AQ826" s="93" t="s">
        <v>283</v>
      </c>
      <c r="AR826" s="94" t="n">
        <v>51</v>
      </c>
    </row>
    <row r="827" customFormat="false" ht="15.75" hidden="false" customHeight="false" outlineLevel="0" collapsed="false">
      <c r="A827" s="98" t="s">
        <v>185</v>
      </c>
      <c r="B827" s="99" t="n">
        <v>2448</v>
      </c>
      <c r="C827" s="98" t="s">
        <v>5070</v>
      </c>
      <c r="D827" s="100" t="s">
        <v>281</v>
      </c>
      <c r="E827" s="98" t="s">
        <v>1673</v>
      </c>
      <c r="F827" s="98" t="s">
        <v>5071</v>
      </c>
      <c r="G827" s="98" t="s">
        <v>1251</v>
      </c>
      <c r="H827" s="98" t="s">
        <v>1896</v>
      </c>
      <c r="I827" s="98" t="s">
        <v>4549</v>
      </c>
      <c r="J827" s="98" t="s">
        <v>4550</v>
      </c>
      <c r="K827" s="98" t="s">
        <v>4551</v>
      </c>
      <c r="L827" s="98" t="s">
        <v>4552</v>
      </c>
      <c r="M827" s="98" t="s">
        <v>4553</v>
      </c>
      <c r="N827" s="98" t="s">
        <v>186</v>
      </c>
      <c r="O827" s="98" t="s">
        <v>5072</v>
      </c>
      <c r="P827" s="98" t="s">
        <v>329</v>
      </c>
      <c r="Q827" s="98" t="s">
        <v>5073</v>
      </c>
      <c r="R827" s="98" t="s">
        <v>5074</v>
      </c>
      <c r="S827" s="98" t="s">
        <v>5075</v>
      </c>
      <c r="T827" s="98" t="s">
        <v>312</v>
      </c>
      <c r="U827" s="98" t="s">
        <v>297</v>
      </c>
      <c r="V827" s="98" t="s">
        <v>298</v>
      </c>
      <c r="W827" s="98" t="s">
        <v>299</v>
      </c>
      <c r="X827" s="98" t="s">
        <v>5076</v>
      </c>
      <c r="Y827" s="98" t="s">
        <v>5077</v>
      </c>
      <c r="Z827" s="101" t="s">
        <v>302</v>
      </c>
      <c r="AA827" s="102" t="n">
        <v>1054</v>
      </c>
      <c r="AB827" s="99" t="n">
        <v>4200</v>
      </c>
      <c r="AC827" s="99" t="n">
        <v>258</v>
      </c>
      <c r="AD827" s="99" t="n">
        <v>18851</v>
      </c>
      <c r="AE827" s="98" t="s">
        <v>5023</v>
      </c>
      <c r="AF827" s="98" t="s">
        <v>5039</v>
      </c>
      <c r="AG827" s="98" t="s">
        <v>5025</v>
      </c>
      <c r="AH827" s="98" t="s">
        <v>5025</v>
      </c>
      <c r="AI827" s="99" t="n">
        <v>16</v>
      </c>
      <c r="AJ827" s="99" t="n">
        <v>16</v>
      </c>
      <c r="AK827" s="99" t="n">
        <v>18</v>
      </c>
      <c r="AL827" s="99" t="n">
        <v>18</v>
      </c>
      <c r="AM827" s="99" t="n">
        <v>68</v>
      </c>
      <c r="AN827" s="98" t="s">
        <v>5071</v>
      </c>
      <c r="AO827" s="98" t="s">
        <v>283</v>
      </c>
      <c r="AP827" s="98" t="s">
        <v>5078</v>
      </c>
      <c r="AQ827" s="98" t="s">
        <v>5078</v>
      </c>
      <c r="AR827" s="99" t="n">
        <v>0</v>
      </c>
    </row>
    <row r="828" customFormat="false" ht="15.75" hidden="false" customHeight="false" outlineLevel="0" collapsed="false">
      <c r="A828" s="93" t="s">
        <v>185</v>
      </c>
      <c r="B828" s="93"/>
      <c r="C828" s="93"/>
      <c r="D828" s="93"/>
      <c r="E828" s="93"/>
      <c r="F828" s="93"/>
      <c r="G828" s="93" t="s">
        <v>1251</v>
      </c>
      <c r="H828" s="93" t="s">
        <v>1896</v>
      </c>
      <c r="I828" s="93" t="s">
        <v>4549</v>
      </c>
      <c r="J828" s="93" t="s">
        <v>4550</v>
      </c>
      <c r="K828" s="93" t="s">
        <v>4551</v>
      </c>
      <c r="L828" s="93" t="s">
        <v>4552</v>
      </c>
      <c r="M828" s="93" t="s">
        <v>4553</v>
      </c>
      <c r="N828" s="93" t="s">
        <v>186</v>
      </c>
      <c r="O828" s="93" t="s">
        <v>5072</v>
      </c>
      <c r="P828" s="93" t="s">
        <v>329</v>
      </c>
      <c r="Q828" s="93" t="s">
        <v>5073</v>
      </c>
      <c r="R828" s="93" t="s">
        <v>5074</v>
      </c>
      <c r="S828" s="93" t="s">
        <v>5067</v>
      </c>
      <c r="T828" s="93" t="s">
        <v>312</v>
      </c>
      <c r="U828" s="93" t="s">
        <v>332</v>
      </c>
      <c r="V828" s="93" t="s">
        <v>298</v>
      </c>
      <c r="W828" s="93" t="s">
        <v>299</v>
      </c>
      <c r="X828" s="93" t="s">
        <v>5079</v>
      </c>
      <c r="Y828" s="93" t="s">
        <v>5080</v>
      </c>
      <c r="Z828" s="96" t="s">
        <v>302</v>
      </c>
      <c r="AA828" s="97" t="n">
        <v>1054</v>
      </c>
      <c r="AB828" s="94" t="n">
        <v>4200</v>
      </c>
      <c r="AC828" s="94" t="n">
        <v>258</v>
      </c>
      <c r="AD828" s="94" t="n">
        <v>18982</v>
      </c>
      <c r="AE828" s="93" t="s">
        <v>283</v>
      </c>
      <c r="AF828" s="93" t="s">
        <v>283</v>
      </c>
      <c r="AG828" s="93" t="s">
        <v>283</v>
      </c>
      <c r="AH828" s="93" t="s">
        <v>283</v>
      </c>
      <c r="AI828" s="94" t="n">
        <v>0</v>
      </c>
      <c r="AJ828" s="94" t="n">
        <v>0</v>
      </c>
      <c r="AK828" s="94" t="n">
        <v>0</v>
      </c>
      <c r="AL828" s="94" t="n">
        <v>0</v>
      </c>
      <c r="AM828" s="94" t="n">
        <v>0</v>
      </c>
      <c r="AN828" s="93" t="s">
        <v>283</v>
      </c>
      <c r="AO828" s="93" t="s">
        <v>283</v>
      </c>
      <c r="AP828" s="93" t="s">
        <v>283</v>
      </c>
      <c r="AQ828" s="93" t="s">
        <v>283</v>
      </c>
      <c r="AR828" s="94" t="n">
        <v>89</v>
      </c>
    </row>
    <row r="829" customFormat="false" ht="15.75" hidden="false" customHeight="false" outlineLevel="0" collapsed="false">
      <c r="A829" s="98" t="s">
        <v>185</v>
      </c>
      <c r="B829" s="99" t="n">
        <v>2318</v>
      </c>
      <c r="C829" s="98" t="s">
        <v>5081</v>
      </c>
      <c r="D829" s="100" t="s">
        <v>281</v>
      </c>
      <c r="E829" s="98" t="s">
        <v>5082</v>
      </c>
      <c r="F829" s="98" t="s">
        <v>283</v>
      </c>
      <c r="G829" s="98" t="s">
        <v>1251</v>
      </c>
      <c r="H829" s="98" t="s">
        <v>1896</v>
      </c>
      <c r="I829" s="98" t="s">
        <v>4549</v>
      </c>
      <c r="J829" s="98" t="s">
        <v>4550</v>
      </c>
      <c r="K829" s="98" t="s">
        <v>4551</v>
      </c>
      <c r="L829" s="98" t="s">
        <v>4552</v>
      </c>
      <c r="M829" s="98" t="s">
        <v>4553</v>
      </c>
      <c r="N829" s="98" t="s">
        <v>186</v>
      </c>
      <c r="O829" s="98" t="s">
        <v>5083</v>
      </c>
      <c r="P829" s="98" t="s">
        <v>329</v>
      </c>
      <c r="Q829" s="98" t="s">
        <v>5084</v>
      </c>
      <c r="R829" s="98" t="s">
        <v>5085</v>
      </c>
      <c r="S829" s="98" t="s">
        <v>5086</v>
      </c>
      <c r="T829" s="98" t="s">
        <v>312</v>
      </c>
      <c r="U829" s="98" t="s">
        <v>297</v>
      </c>
      <c r="V829" s="98" t="s">
        <v>298</v>
      </c>
      <c r="W829" s="98" t="s">
        <v>299</v>
      </c>
      <c r="X829" s="98" t="s">
        <v>5087</v>
      </c>
      <c r="Y829" s="98" t="s">
        <v>5088</v>
      </c>
      <c r="Z829" s="101" t="s">
        <v>302</v>
      </c>
      <c r="AA829" s="102" t="n">
        <v>1054</v>
      </c>
      <c r="AB829" s="99" t="n">
        <v>4200</v>
      </c>
      <c r="AC829" s="99" t="n">
        <v>259</v>
      </c>
      <c r="AD829" s="99" t="n">
        <v>18930</v>
      </c>
      <c r="AE829" s="98" t="s">
        <v>5023</v>
      </c>
      <c r="AF829" s="98" t="s">
        <v>5039</v>
      </c>
      <c r="AG829" s="98" t="s">
        <v>5025</v>
      </c>
      <c r="AH829" s="98" t="s">
        <v>5025</v>
      </c>
      <c r="AI829" s="99" t="n">
        <v>17800</v>
      </c>
      <c r="AJ829" s="99" t="n">
        <v>18000</v>
      </c>
      <c r="AK829" s="99" t="n">
        <v>20000</v>
      </c>
      <c r="AL829" s="99" t="n">
        <v>22000</v>
      </c>
      <c r="AM829" s="99" t="n">
        <v>77800</v>
      </c>
      <c r="AN829" s="98" t="s">
        <v>283</v>
      </c>
      <c r="AO829" s="98" t="s">
        <v>283</v>
      </c>
      <c r="AP829" s="98" t="s">
        <v>283</v>
      </c>
      <c r="AQ829" s="98" t="s">
        <v>283</v>
      </c>
      <c r="AR829" s="99" t="n">
        <v>2067</v>
      </c>
    </row>
    <row r="830" customFormat="false" ht="15.75" hidden="false" customHeight="false" outlineLevel="0" collapsed="false">
      <c r="A830" s="93" t="s">
        <v>185</v>
      </c>
      <c r="B830" s="94" t="n">
        <v>3255</v>
      </c>
      <c r="C830" s="93" t="s">
        <v>5089</v>
      </c>
      <c r="D830" s="95" t="s">
        <v>281</v>
      </c>
      <c r="E830" s="93" t="s">
        <v>998</v>
      </c>
      <c r="F830" s="93" t="s">
        <v>283</v>
      </c>
      <c r="G830" s="93" t="s">
        <v>1251</v>
      </c>
      <c r="H830" s="93" t="s">
        <v>1896</v>
      </c>
      <c r="I830" s="93" t="s">
        <v>4549</v>
      </c>
      <c r="J830" s="93" t="s">
        <v>4550</v>
      </c>
      <c r="K830" s="93" t="s">
        <v>4551</v>
      </c>
      <c r="L830" s="93" t="s">
        <v>4552</v>
      </c>
      <c r="M830" s="93" t="s">
        <v>4553</v>
      </c>
      <c r="N830" s="93" t="s">
        <v>186</v>
      </c>
      <c r="O830" s="93" t="s">
        <v>5083</v>
      </c>
      <c r="P830" s="93" t="s">
        <v>329</v>
      </c>
      <c r="Q830" s="93" t="s">
        <v>5084</v>
      </c>
      <c r="R830" s="93" t="s">
        <v>5085</v>
      </c>
      <c r="S830" s="93" t="s">
        <v>5090</v>
      </c>
      <c r="T830" s="93" t="s">
        <v>312</v>
      </c>
      <c r="U830" s="93" t="s">
        <v>332</v>
      </c>
      <c r="V830" s="93" t="s">
        <v>298</v>
      </c>
      <c r="W830" s="93" t="s">
        <v>299</v>
      </c>
      <c r="X830" s="93" t="s">
        <v>5091</v>
      </c>
      <c r="Y830" s="93" t="s">
        <v>5092</v>
      </c>
      <c r="Z830" s="96" t="s">
        <v>302</v>
      </c>
      <c r="AA830" s="97" t="n">
        <v>1054</v>
      </c>
      <c r="AB830" s="94" t="n">
        <v>4200</v>
      </c>
      <c r="AC830" s="94" t="n">
        <v>259</v>
      </c>
      <c r="AD830" s="94" t="n">
        <v>18937</v>
      </c>
      <c r="AE830" s="93" t="s">
        <v>283</v>
      </c>
      <c r="AF830" s="93" t="s">
        <v>283</v>
      </c>
      <c r="AG830" s="93" t="s">
        <v>283</v>
      </c>
      <c r="AH830" s="93" t="s">
        <v>283</v>
      </c>
      <c r="AI830" s="94" t="n">
        <v>0</v>
      </c>
      <c r="AJ830" s="94" t="n">
        <v>0</v>
      </c>
      <c r="AK830" s="94" t="n">
        <v>0</v>
      </c>
      <c r="AL830" s="94" t="n">
        <v>0</v>
      </c>
      <c r="AM830" s="94" t="n">
        <v>0</v>
      </c>
      <c r="AN830" s="93"/>
      <c r="AO830" s="93"/>
      <c r="AP830" s="93"/>
      <c r="AQ830" s="93"/>
      <c r="AR830" s="93"/>
    </row>
    <row r="831" customFormat="false" ht="15.75" hidden="false" customHeight="false" outlineLevel="0" collapsed="false">
      <c r="A831" s="98" t="s">
        <v>185</v>
      </c>
      <c r="B831" s="99" t="n">
        <v>2449</v>
      </c>
      <c r="C831" s="98" t="s">
        <v>5093</v>
      </c>
      <c r="D831" s="100" t="s">
        <v>281</v>
      </c>
      <c r="E831" s="98" t="s">
        <v>5094</v>
      </c>
      <c r="F831" s="98" t="s">
        <v>5095</v>
      </c>
      <c r="G831" s="98" t="s">
        <v>1251</v>
      </c>
      <c r="H831" s="98" t="s">
        <v>1896</v>
      </c>
      <c r="I831" s="98" t="s">
        <v>4549</v>
      </c>
      <c r="J831" s="98" t="s">
        <v>4550</v>
      </c>
      <c r="K831" s="98" t="s">
        <v>4551</v>
      </c>
      <c r="L831" s="98" t="s">
        <v>4552</v>
      </c>
      <c r="M831" s="98" t="s">
        <v>4553</v>
      </c>
      <c r="N831" s="98" t="s">
        <v>186</v>
      </c>
      <c r="O831" s="98" t="s">
        <v>5096</v>
      </c>
      <c r="P831" s="98" t="s">
        <v>329</v>
      </c>
      <c r="Q831" s="98" t="s">
        <v>4564</v>
      </c>
      <c r="R831" s="98" t="s">
        <v>5097</v>
      </c>
      <c r="S831" s="98" t="s">
        <v>5098</v>
      </c>
      <c r="T831" s="98" t="s">
        <v>376</v>
      </c>
      <c r="U831" s="98" t="s">
        <v>297</v>
      </c>
      <c r="V831" s="98" t="s">
        <v>298</v>
      </c>
      <c r="W831" s="98" t="s">
        <v>299</v>
      </c>
      <c r="X831" s="98" t="s">
        <v>5099</v>
      </c>
      <c r="Y831" s="98" t="s">
        <v>5100</v>
      </c>
      <c r="Z831" s="101" t="s">
        <v>302</v>
      </c>
      <c r="AA831" s="102" t="n">
        <v>1054</v>
      </c>
      <c r="AB831" s="99" t="n">
        <v>4200</v>
      </c>
      <c r="AC831" s="99" t="n">
        <v>260</v>
      </c>
      <c r="AD831" s="99" t="n">
        <v>16755</v>
      </c>
      <c r="AE831" s="98" t="s">
        <v>5023</v>
      </c>
      <c r="AF831" s="98" t="s">
        <v>5024</v>
      </c>
      <c r="AG831" s="98" t="s">
        <v>5025</v>
      </c>
      <c r="AH831" s="98" t="s">
        <v>5025</v>
      </c>
      <c r="AI831" s="99" t="n">
        <v>72110</v>
      </c>
      <c r="AJ831" s="99" t="n">
        <v>75000</v>
      </c>
      <c r="AK831" s="99" t="n">
        <v>78000</v>
      </c>
      <c r="AL831" s="99" t="n">
        <v>80000</v>
      </c>
      <c r="AM831" s="99" t="n">
        <v>305110</v>
      </c>
      <c r="AN831" s="98" t="s">
        <v>5095</v>
      </c>
      <c r="AO831" s="98" t="s">
        <v>283</v>
      </c>
      <c r="AP831" s="98" t="s">
        <v>5101</v>
      </c>
      <c r="AQ831" s="98" t="s">
        <v>5102</v>
      </c>
      <c r="AR831" s="99" t="n">
        <v>1973</v>
      </c>
    </row>
    <row r="832" customFormat="false" ht="15.75" hidden="false" customHeight="false" outlineLevel="0" collapsed="false">
      <c r="A832" s="93" t="s">
        <v>185</v>
      </c>
      <c r="B832" s="94" t="n">
        <v>2450</v>
      </c>
      <c r="C832" s="93" t="s">
        <v>5103</v>
      </c>
      <c r="D832" s="95" t="s">
        <v>281</v>
      </c>
      <c r="E832" s="93" t="s">
        <v>5104</v>
      </c>
      <c r="F832" s="93" t="s">
        <v>5105</v>
      </c>
      <c r="G832" s="93" t="s">
        <v>1251</v>
      </c>
      <c r="H832" s="93" t="s">
        <v>1896</v>
      </c>
      <c r="I832" s="93" t="s">
        <v>4549</v>
      </c>
      <c r="J832" s="93" t="s">
        <v>4550</v>
      </c>
      <c r="K832" s="93" t="s">
        <v>4551</v>
      </c>
      <c r="L832" s="93" t="s">
        <v>4552</v>
      </c>
      <c r="M832" s="93" t="s">
        <v>4553</v>
      </c>
      <c r="N832" s="93" t="s">
        <v>186</v>
      </c>
      <c r="O832" s="93" t="s">
        <v>5096</v>
      </c>
      <c r="P832" s="93" t="s">
        <v>329</v>
      </c>
      <c r="Q832" s="93" t="s">
        <v>4564</v>
      </c>
      <c r="R832" s="93" t="s">
        <v>5097</v>
      </c>
      <c r="S832" s="93" t="s">
        <v>5106</v>
      </c>
      <c r="T832" s="93" t="s">
        <v>312</v>
      </c>
      <c r="U832" s="93" t="s">
        <v>297</v>
      </c>
      <c r="V832" s="93" t="s">
        <v>298</v>
      </c>
      <c r="W832" s="93" t="s">
        <v>299</v>
      </c>
      <c r="X832" s="93" t="s">
        <v>5107</v>
      </c>
      <c r="Y832" s="93" t="s">
        <v>5108</v>
      </c>
      <c r="Z832" s="96" t="s">
        <v>302</v>
      </c>
      <c r="AA832" s="97" t="n">
        <v>1054</v>
      </c>
      <c r="AB832" s="94" t="n">
        <v>4200</v>
      </c>
      <c r="AC832" s="94" t="n">
        <v>260</v>
      </c>
      <c r="AD832" s="94" t="n">
        <v>18917</v>
      </c>
      <c r="AE832" s="93" t="s">
        <v>5023</v>
      </c>
      <c r="AF832" s="93" t="s">
        <v>5039</v>
      </c>
      <c r="AG832" s="93" t="s">
        <v>5025</v>
      </c>
      <c r="AH832" s="93" t="s">
        <v>5025</v>
      </c>
      <c r="AI832" s="94" t="n">
        <v>76000</v>
      </c>
      <c r="AJ832" s="94" t="n">
        <v>80000</v>
      </c>
      <c r="AK832" s="94" t="n">
        <v>85000</v>
      </c>
      <c r="AL832" s="94" t="n">
        <v>95000</v>
      </c>
      <c r="AM832" s="94" t="n">
        <v>336000</v>
      </c>
      <c r="AN832" s="93" t="s">
        <v>5105</v>
      </c>
      <c r="AO832" s="93" t="s">
        <v>283</v>
      </c>
      <c r="AP832" s="93" t="s">
        <v>5105</v>
      </c>
      <c r="AQ832" s="93" t="s">
        <v>283</v>
      </c>
      <c r="AR832" s="94" t="n">
        <v>9123</v>
      </c>
    </row>
    <row r="833" customFormat="false" ht="15.75" hidden="false" customHeight="false" outlineLevel="0" collapsed="false">
      <c r="A833" s="98" t="s">
        <v>185</v>
      </c>
      <c r="B833" s="98"/>
      <c r="C833" s="98"/>
      <c r="D833" s="98"/>
      <c r="E833" s="98"/>
      <c r="F833" s="98"/>
      <c r="G833" s="98" t="s">
        <v>1251</v>
      </c>
      <c r="H833" s="98" t="s">
        <v>1896</v>
      </c>
      <c r="I833" s="98" t="s">
        <v>4549</v>
      </c>
      <c r="J833" s="98" t="s">
        <v>4550</v>
      </c>
      <c r="K833" s="98" t="s">
        <v>4551</v>
      </c>
      <c r="L833" s="98" t="s">
        <v>4552</v>
      </c>
      <c r="M833" s="98" t="s">
        <v>4553</v>
      </c>
      <c r="N833" s="98" t="s">
        <v>186</v>
      </c>
      <c r="O833" s="98" t="s">
        <v>5096</v>
      </c>
      <c r="P833" s="98" t="s">
        <v>329</v>
      </c>
      <c r="Q833" s="98" t="s">
        <v>4564</v>
      </c>
      <c r="R833" s="98" t="s">
        <v>5097</v>
      </c>
      <c r="S833" s="98" t="s">
        <v>5109</v>
      </c>
      <c r="T833" s="98" t="s">
        <v>312</v>
      </c>
      <c r="U833" s="98" t="s">
        <v>332</v>
      </c>
      <c r="V833" s="98" t="s">
        <v>298</v>
      </c>
      <c r="W833" s="98" t="s">
        <v>299</v>
      </c>
      <c r="X833" s="98" t="s">
        <v>5110</v>
      </c>
      <c r="Y833" s="98" t="s">
        <v>5111</v>
      </c>
      <c r="Z833" s="101" t="s">
        <v>302</v>
      </c>
      <c r="AA833" s="102" t="n">
        <v>1054</v>
      </c>
      <c r="AB833" s="99" t="n">
        <v>4200</v>
      </c>
      <c r="AC833" s="99" t="n">
        <v>260</v>
      </c>
      <c r="AD833" s="99" t="n">
        <v>18939</v>
      </c>
      <c r="AE833" s="98" t="s">
        <v>283</v>
      </c>
      <c r="AF833" s="98" t="s">
        <v>283</v>
      </c>
      <c r="AG833" s="98" t="s">
        <v>283</v>
      </c>
      <c r="AH833" s="98" t="s">
        <v>283</v>
      </c>
      <c r="AI833" s="99" t="n">
        <v>0</v>
      </c>
      <c r="AJ833" s="99" t="n">
        <v>0</v>
      </c>
      <c r="AK833" s="99" t="n">
        <v>0</v>
      </c>
      <c r="AL833" s="99" t="n">
        <v>0</v>
      </c>
      <c r="AM833" s="99" t="n">
        <v>0</v>
      </c>
      <c r="AN833" s="98" t="s">
        <v>283</v>
      </c>
      <c r="AO833" s="98" t="s">
        <v>283</v>
      </c>
      <c r="AP833" s="98" t="s">
        <v>283</v>
      </c>
      <c r="AQ833" s="98" t="s">
        <v>283</v>
      </c>
      <c r="AR833" s="99" t="n">
        <v>9</v>
      </c>
    </row>
    <row r="834" customFormat="false" ht="15.75" hidden="false" customHeight="false" outlineLevel="0" collapsed="false">
      <c r="A834" s="93" t="s">
        <v>185</v>
      </c>
      <c r="B834" s="93"/>
      <c r="C834" s="93"/>
      <c r="D834" s="93"/>
      <c r="E834" s="93"/>
      <c r="F834" s="93"/>
      <c r="G834" s="93" t="s">
        <v>1251</v>
      </c>
      <c r="H834" s="93" t="s">
        <v>1896</v>
      </c>
      <c r="I834" s="93" t="s">
        <v>4549</v>
      </c>
      <c r="J834" s="93" t="s">
        <v>4550</v>
      </c>
      <c r="K834" s="93" t="s">
        <v>4551</v>
      </c>
      <c r="L834" s="93" t="s">
        <v>4552</v>
      </c>
      <c r="M834" s="93" t="s">
        <v>4553</v>
      </c>
      <c r="N834" s="93" t="s">
        <v>186</v>
      </c>
      <c r="O834" s="93" t="s">
        <v>5096</v>
      </c>
      <c r="P834" s="93" t="s">
        <v>329</v>
      </c>
      <c r="Q834" s="93" t="s">
        <v>4564</v>
      </c>
      <c r="R834" s="93" t="s">
        <v>5097</v>
      </c>
      <c r="S834" s="93" t="s">
        <v>5112</v>
      </c>
      <c r="T834" s="93" t="s">
        <v>312</v>
      </c>
      <c r="U834" s="93" t="s">
        <v>332</v>
      </c>
      <c r="V834" s="93" t="s">
        <v>298</v>
      </c>
      <c r="W834" s="93" t="s">
        <v>299</v>
      </c>
      <c r="X834" s="93" t="s">
        <v>5113</v>
      </c>
      <c r="Y834" s="93" t="s">
        <v>5114</v>
      </c>
      <c r="Z834" s="96" t="s">
        <v>302</v>
      </c>
      <c r="AA834" s="97" t="n">
        <v>1054</v>
      </c>
      <c r="AB834" s="94" t="n">
        <v>4200</v>
      </c>
      <c r="AC834" s="94" t="n">
        <v>260</v>
      </c>
      <c r="AD834" s="94" t="n">
        <v>18985</v>
      </c>
      <c r="AE834" s="93" t="s">
        <v>283</v>
      </c>
      <c r="AF834" s="93" t="s">
        <v>283</v>
      </c>
      <c r="AG834" s="93" t="s">
        <v>283</v>
      </c>
      <c r="AH834" s="93" t="s">
        <v>283</v>
      </c>
      <c r="AI834" s="94" t="n">
        <v>0</v>
      </c>
      <c r="AJ834" s="94" t="n">
        <v>0</v>
      </c>
      <c r="AK834" s="94" t="n">
        <v>0</v>
      </c>
      <c r="AL834" s="94" t="n">
        <v>0</v>
      </c>
      <c r="AM834" s="94" t="n">
        <v>0</v>
      </c>
      <c r="AN834" s="93" t="s">
        <v>283</v>
      </c>
      <c r="AO834" s="93" t="s">
        <v>283</v>
      </c>
      <c r="AP834" s="93" t="s">
        <v>283</v>
      </c>
      <c r="AQ834" s="93" t="s">
        <v>283</v>
      </c>
      <c r="AR834" s="94" t="n">
        <v>710</v>
      </c>
    </row>
    <row r="835" customFormat="false" ht="15.75" hidden="false" customHeight="false" outlineLevel="0" collapsed="false">
      <c r="A835" s="98" t="s">
        <v>207</v>
      </c>
      <c r="B835" s="99" t="n">
        <v>3145</v>
      </c>
      <c r="C835" s="98" t="s">
        <v>5115</v>
      </c>
      <c r="D835" s="98"/>
      <c r="E835" s="98"/>
      <c r="F835" s="98"/>
      <c r="G835" s="98" t="s">
        <v>284</v>
      </c>
      <c r="H835" s="98" t="s">
        <v>2047</v>
      </c>
      <c r="I835" s="98" t="s">
        <v>5116</v>
      </c>
      <c r="J835" s="98" t="s">
        <v>5117</v>
      </c>
      <c r="K835" s="98" t="s">
        <v>5118</v>
      </c>
      <c r="L835" s="98" t="s">
        <v>5119</v>
      </c>
      <c r="M835" s="98" t="s">
        <v>5120</v>
      </c>
      <c r="N835" s="98" t="s">
        <v>208</v>
      </c>
      <c r="O835" s="98" t="s">
        <v>5121</v>
      </c>
      <c r="P835" s="98" t="s">
        <v>292</v>
      </c>
      <c r="Q835" s="98" t="s">
        <v>5122</v>
      </c>
      <c r="R835" s="98" t="s">
        <v>5123</v>
      </c>
      <c r="S835" s="98" t="s">
        <v>5124</v>
      </c>
      <c r="T835" s="98" t="s">
        <v>5125</v>
      </c>
      <c r="U835" s="98" t="s">
        <v>297</v>
      </c>
      <c r="V835" s="98" t="s">
        <v>298</v>
      </c>
      <c r="W835" s="98" t="s">
        <v>2183</v>
      </c>
      <c r="X835" s="98" t="s">
        <v>5126</v>
      </c>
      <c r="Y835" s="98" t="s">
        <v>5127</v>
      </c>
      <c r="Z835" s="101" t="s">
        <v>302</v>
      </c>
      <c r="AA835" s="102" t="n">
        <v>1055</v>
      </c>
      <c r="AB835" s="99" t="n">
        <v>4300</v>
      </c>
      <c r="AC835" s="99" t="n">
        <v>261</v>
      </c>
      <c r="AD835" s="99" t="n">
        <v>9782</v>
      </c>
      <c r="AE835" s="98" t="s">
        <v>5128</v>
      </c>
      <c r="AF835" s="100" t="s">
        <v>3041</v>
      </c>
      <c r="AG835" s="100" t="s">
        <v>3041</v>
      </c>
      <c r="AH835" s="98" t="s">
        <v>5129</v>
      </c>
      <c r="AI835" s="99" t="n">
        <v>21.87</v>
      </c>
      <c r="AJ835" s="99" t="n">
        <v>600.76</v>
      </c>
      <c r="AK835" s="99" t="n">
        <v>550.54</v>
      </c>
      <c r="AL835" s="99" t="n">
        <v>350</v>
      </c>
      <c r="AM835" s="99" t="n">
        <v>1523.17</v>
      </c>
      <c r="AN835" s="98" t="s">
        <v>5130</v>
      </c>
      <c r="AO835" s="98" t="s">
        <v>283</v>
      </c>
      <c r="AP835" s="98" t="s">
        <v>5130</v>
      </c>
      <c r="AQ835" s="98" t="s">
        <v>283</v>
      </c>
      <c r="AR835" s="99" t="n">
        <v>1.53</v>
      </c>
    </row>
    <row r="836" customFormat="false" ht="15.75" hidden="false" customHeight="false" outlineLevel="0" collapsed="false">
      <c r="A836" s="93" t="s">
        <v>207</v>
      </c>
      <c r="B836" s="94" t="n">
        <v>3146</v>
      </c>
      <c r="C836" s="93" t="s">
        <v>5131</v>
      </c>
      <c r="D836" s="93"/>
      <c r="E836" s="93"/>
      <c r="F836" s="93"/>
      <c r="G836" s="93" t="s">
        <v>284</v>
      </c>
      <c r="H836" s="93" t="s">
        <v>2047</v>
      </c>
      <c r="I836" s="93" t="s">
        <v>5116</v>
      </c>
      <c r="J836" s="93" t="s">
        <v>5117</v>
      </c>
      <c r="K836" s="93" t="s">
        <v>5118</v>
      </c>
      <c r="L836" s="93" t="s">
        <v>5119</v>
      </c>
      <c r="M836" s="93" t="s">
        <v>5120</v>
      </c>
      <c r="N836" s="93" t="s">
        <v>208</v>
      </c>
      <c r="O836" s="93" t="s">
        <v>5121</v>
      </c>
      <c r="P836" s="93" t="s">
        <v>292</v>
      </c>
      <c r="Q836" s="93" t="s">
        <v>5122</v>
      </c>
      <c r="R836" s="93" t="s">
        <v>5123</v>
      </c>
      <c r="S836" s="93" t="s">
        <v>5124</v>
      </c>
      <c r="T836" s="93" t="s">
        <v>5125</v>
      </c>
      <c r="U836" s="93" t="s">
        <v>297</v>
      </c>
      <c r="V836" s="93" t="s">
        <v>298</v>
      </c>
      <c r="W836" s="93" t="s">
        <v>2183</v>
      </c>
      <c r="X836" s="93" t="s">
        <v>5126</v>
      </c>
      <c r="Y836" s="93" t="s">
        <v>5127</v>
      </c>
      <c r="Z836" s="96" t="s">
        <v>302</v>
      </c>
      <c r="AA836" s="97" t="n">
        <v>1055</v>
      </c>
      <c r="AB836" s="94" t="n">
        <v>4300</v>
      </c>
      <c r="AC836" s="94" t="n">
        <v>261</v>
      </c>
      <c r="AD836" s="94" t="n">
        <v>9782</v>
      </c>
      <c r="AE836" s="93" t="s">
        <v>5128</v>
      </c>
      <c r="AF836" s="95" t="s">
        <v>3041</v>
      </c>
      <c r="AG836" s="95" t="s">
        <v>3041</v>
      </c>
      <c r="AH836" s="93" t="s">
        <v>5129</v>
      </c>
      <c r="AI836" s="94" t="n">
        <v>21.87</v>
      </c>
      <c r="AJ836" s="94" t="n">
        <v>600.76</v>
      </c>
      <c r="AK836" s="94" t="n">
        <v>550.54</v>
      </c>
      <c r="AL836" s="94" t="n">
        <v>350</v>
      </c>
      <c r="AM836" s="94" t="n">
        <v>1523.17</v>
      </c>
      <c r="AN836" s="93" t="s">
        <v>5130</v>
      </c>
      <c r="AO836" s="93" t="s">
        <v>283</v>
      </c>
      <c r="AP836" s="93" t="s">
        <v>5130</v>
      </c>
      <c r="AQ836" s="93" t="s">
        <v>283</v>
      </c>
      <c r="AR836" s="94" t="n">
        <v>1.53</v>
      </c>
    </row>
    <row r="837" customFormat="false" ht="15.75" hidden="false" customHeight="false" outlineLevel="0" collapsed="false">
      <c r="A837" s="98" t="s">
        <v>207</v>
      </c>
      <c r="B837" s="99" t="n">
        <v>3265</v>
      </c>
      <c r="C837" s="98" t="s">
        <v>5132</v>
      </c>
      <c r="D837" s="98"/>
      <c r="E837" s="98"/>
      <c r="F837" s="98"/>
      <c r="G837" s="98" t="s">
        <v>284</v>
      </c>
      <c r="H837" s="98" t="s">
        <v>2047</v>
      </c>
      <c r="I837" s="98" t="s">
        <v>5116</v>
      </c>
      <c r="J837" s="98" t="s">
        <v>5117</v>
      </c>
      <c r="K837" s="98" t="s">
        <v>5118</v>
      </c>
      <c r="L837" s="98" t="s">
        <v>5119</v>
      </c>
      <c r="M837" s="98" t="s">
        <v>5120</v>
      </c>
      <c r="N837" s="98" t="s">
        <v>208</v>
      </c>
      <c r="O837" s="98" t="s">
        <v>5121</v>
      </c>
      <c r="P837" s="98" t="s">
        <v>292</v>
      </c>
      <c r="Q837" s="98" t="s">
        <v>5122</v>
      </c>
      <c r="R837" s="98" t="s">
        <v>5123</v>
      </c>
      <c r="S837" s="98" t="s">
        <v>5124</v>
      </c>
      <c r="T837" s="98" t="s">
        <v>5125</v>
      </c>
      <c r="U837" s="98" t="s">
        <v>297</v>
      </c>
      <c r="V837" s="98" t="s">
        <v>298</v>
      </c>
      <c r="W837" s="98" t="s">
        <v>2183</v>
      </c>
      <c r="X837" s="98" t="s">
        <v>5126</v>
      </c>
      <c r="Y837" s="98" t="s">
        <v>5127</v>
      </c>
      <c r="Z837" s="101" t="s">
        <v>302</v>
      </c>
      <c r="AA837" s="102" t="n">
        <v>1055</v>
      </c>
      <c r="AB837" s="99" t="n">
        <v>4300</v>
      </c>
      <c r="AC837" s="99" t="n">
        <v>261</v>
      </c>
      <c r="AD837" s="99" t="n">
        <v>9782</v>
      </c>
      <c r="AE837" s="98" t="s">
        <v>5128</v>
      </c>
      <c r="AF837" s="100" t="s">
        <v>3041</v>
      </c>
      <c r="AG837" s="100" t="s">
        <v>3041</v>
      </c>
      <c r="AH837" s="98" t="s">
        <v>5129</v>
      </c>
      <c r="AI837" s="99" t="n">
        <v>21.87</v>
      </c>
      <c r="AJ837" s="99" t="n">
        <v>600.76</v>
      </c>
      <c r="AK837" s="99" t="n">
        <v>550.54</v>
      </c>
      <c r="AL837" s="99" t="n">
        <v>350</v>
      </c>
      <c r="AM837" s="99" t="n">
        <v>1523.17</v>
      </c>
      <c r="AN837" s="98" t="s">
        <v>5130</v>
      </c>
      <c r="AO837" s="98" t="s">
        <v>283</v>
      </c>
      <c r="AP837" s="98" t="s">
        <v>5130</v>
      </c>
      <c r="AQ837" s="98" t="s">
        <v>283</v>
      </c>
      <c r="AR837" s="99" t="n">
        <v>1.53</v>
      </c>
    </row>
    <row r="838" customFormat="false" ht="15.75" hidden="false" customHeight="false" outlineLevel="0" collapsed="false">
      <c r="A838" s="93" t="s">
        <v>207</v>
      </c>
      <c r="B838" s="94" t="n">
        <v>3266</v>
      </c>
      <c r="C838" s="93" t="s">
        <v>5133</v>
      </c>
      <c r="D838" s="93"/>
      <c r="E838" s="93"/>
      <c r="F838" s="93"/>
      <c r="G838" s="93" t="s">
        <v>284</v>
      </c>
      <c r="H838" s="93" t="s">
        <v>2047</v>
      </c>
      <c r="I838" s="93" t="s">
        <v>5116</v>
      </c>
      <c r="J838" s="93" t="s">
        <v>5117</v>
      </c>
      <c r="K838" s="93" t="s">
        <v>5118</v>
      </c>
      <c r="L838" s="93" t="s">
        <v>5119</v>
      </c>
      <c r="M838" s="93" t="s">
        <v>5120</v>
      </c>
      <c r="N838" s="93" t="s">
        <v>208</v>
      </c>
      <c r="O838" s="93" t="s">
        <v>5121</v>
      </c>
      <c r="P838" s="93" t="s">
        <v>292</v>
      </c>
      <c r="Q838" s="93" t="s">
        <v>5122</v>
      </c>
      <c r="R838" s="93" t="s">
        <v>5123</v>
      </c>
      <c r="S838" s="93" t="s">
        <v>5124</v>
      </c>
      <c r="T838" s="93" t="s">
        <v>5125</v>
      </c>
      <c r="U838" s="93" t="s">
        <v>297</v>
      </c>
      <c r="V838" s="93" t="s">
        <v>298</v>
      </c>
      <c r="W838" s="93" t="s">
        <v>2183</v>
      </c>
      <c r="X838" s="93" t="s">
        <v>5126</v>
      </c>
      <c r="Y838" s="93" t="s">
        <v>5127</v>
      </c>
      <c r="Z838" s="96" t="s">
        <v>302</v>
      </c>
      <c r="AA838" s="97" t="n">
        <v>1055</v>
      </c>
      <c r="AB838" s="94" t="n">
        <v>4300</v>
      </c>
      <c r="AC838" s="94" t="n">
        <v>261</v>
      </c>
      <c r="AD838" s="94" t="n">
        <v>9782</v>
      </c>
      <c r="AE838" s="93" t="s">
        <v>5128</v>
      </c>
      <c r="AF838" s="95" t="s">
        <v>3041</v>
      </c>
      <c r="AG838" s="95" t="s">
        <v>3041</v>
      </c>
      <c r="AH838" s="93" t="s">
        <v>5129</v>
      </c>
      <c r="AI838" s="94" t="n">
        <v>21.87</v>
      </c>
      <c r="AJ838" s="94" t="n">
        <v>600.76</v>
      </c>
      <c r="AK838" s="94" t="n">
        <v>550.54</v>
      </c>
      <c r="AL838" s="94" t="n">
        <v>350</v>
      </c>
      <c r="AM838" s="94" t="n">
        <v>1523.17</v>
      </c>
      <c r="AN838" s="93" t="s">
        <v>5130</v>
      </c>
      <c r="AO838" s="93" t="s">
        <v>283</v>
      </c>
      <c r="AP838" s="93" t="s">
        <v>5130</v>
      </c>
      <c r="AQ838" s="93" t="s">
        <v>283</v>
      </c>
      <c r="AR838" s="94" t="n">
        <v>1.53</v>
      </c>
    </row>
    <row r="839" customFormat="false" ht="15.75" hidden="false" customHeight="false" outlineLevel="0" collapsed="false">
      <c r="A839" s="98" t="s">
        <v>207</v>
      </c>
      <c r="B839" s="99" t="n">
        <v>3267</v>
      </c>
      <c r="C839" s="98" t="s">
        <v>5134</v>
      </c>
      <c r="D839" s="98"/>
      <c r="E839" s="98"/>
      <c r="F839" s="98"/>
      <c r="G839" s="98" t="s">
        <v>284</v>
      </c>
      <c r="H839" s="98" t="s">
        <v>2047</v>
      </c>
      <c r="I839" s="98" t="s">
        <v>5116</v>
      </c>
      <c r="J839" s="98" t="s">
        <v>5117</v>
      </c>
      <c r="K839" s="98" t="s">
        <v>5118</v>
      </c>
      <c r="L839" s="98" t="s">
        <v>5119</v>
      </c>
      <c r="M839" s="98" t="s">
        <v>5120</v>
      </c>
      <c r="N839" s="98" t="s">
        <v>208</v>
      </c>
      <c r="O839" s="98" t="s">
        <v>5121</v>
      </c>
      <c r="P839" s="98" t="s">
        <v>292</v>
      </c>
      <c r="Q839" s="98" t="s">
        <v>5122</v>
      </c>
      <c r="R839" s="98" t="s">
        <v>5123</v>
      </c>
      <c r="S839" s="98" t="s">
        <v>5124</v>
      </c>
      <c r="T839" s="98" t="s">
        <v>5125</v>
      </c>
      <c r="U839" s="98" t="s">
        <v>297</v>
      </c>
      <c r="V839" s="98" t="s">
        <v>298</v>
      </c>
      <c r="W839" s="98" t="s">
        <v>2183</v>
      </c>
      <c r="X839" s="98" t="s">
        <v>5126</v>
      </c>
      <c r="Y839" s="98" t="s">
        <v>5127</v>
      </c>
      <c r="Z839" s="101" t="s">
        <v>302</v>
      </c>
      <c r="AA839" s="102" t="n">
        <v>1055</v>
      </c>
      <c r="AB839" s="99" t="n">
        <v>4300</v>
      </c>
      <c r="AC839" s="99" t="n">
        <v>261</v>
      </c>
      <c r="AD839" s="99" t="n">
        <v>9782</v>
      </c>
      <c r="AE839" s="98" t="s">
        <v>5128</v>
      </c>
      <c r="AF839" s="100" t="s">
        <v>3041</v>
      </c>
      <c r="AG839" s="100" t="s">
        <v>3041</v>
      </c>
      <c r="AH839" s="98" t="s">
        <v>5129</v>
      </c>
      <c r="AI839" s="99" t="n">
        <v>21.87</v>
      </c>
      <c r="AJ839" s="99" t="n">
        <v>600.76</v>
      </c>
      <c r="AK839" s="99" t="n">
        <v>550.54</v>
      </c>
      <c r="AL839" s="99" t="n">
        <v>350</v>
      </c>
      <c r="AM839" s="99" t="n">
        <v>1523.17</v>
      </c>
      <c r="AN839" s="98" t="s">
        <v>5130</v>
      </c>
      <c r="AO839" s="98" t="s">
        <v>283</v>
      </c>
      <c r="AP839" s="98" t="s">
        <v>5130</v>
      </c>
      <c r="AQ839" s="98" t="s">
        <v>283</v>
      </c>
      <c r="AR839" s="99" t="n">
        <v>1.53</v>
      </c>
    </row>
    <row r="840" customFormat="false" ht="15.75" hidden="false" customHeight="false" outlineLevel="0" collapsed="false">
      <c r="A840" s="93" t="s">
        <v>207</v>
      </c>
      <c r="B840" s="94" t="n">
        <v>3268</v>
      </c>
      <c r="C840" s="93" t="s">
        <v>5135</v>
      </c>
      <c r="D840" s="93"/>
      <c r="E840" s="93"/>
      <c r="F840" s="93"/>
      <c r="G840" s="93" t="s">
        <v>284</v>
      </c>
      <c r="H840" s="93" t="s">
        <v>2047</v>
      </c>
      <c r="I840" s="93" t="s">
        <v>5116</v>
      </c>
      <c r="J840" s="93" t="s">
        <v>5117</v>
      </c>
      <c r="K840" s="93" t="s">
        <v>5118</v>
      </c>
      <c r="L840" s="93" t="s">
        <v>5119</v>
      </c>
      <c r="M840" s="93" t="s">
        <v>5120</v>
      </c>
      <c r="N840" s="93" t="s">
        <v>208</v>
      </c>
      <c r="O840" s="93" t="s">
        <v>5121</v>
      </c>
      <c r="P840" s="93" t="s">
        <v>292</v>
      </c>
      <c r="Q840" s="93" t="s">
        <v>5122</v>
      </c>
      <c r="R840" s="93" t="s">
        <v>5123</v>
      </c>
      <c r="S840" s="93" t="s">
        <v>5124</v>
      </c>
      <c r="T840" s="93" t="s">
        <v>5125</v>
      </c>
      <c r="U840" s="93" t="s">
        <v>297</v>
      </c>
      <c r="V840" s="93" t="s">
        <v>298</v>
      </c>
      <c r="W840" s="93" t="s">
        <v>2183</v>
      </c>
      <c r="X840" s="93" t="s">
        <v>5126</v>
      </c>
      <c r="Y840" s="93" t="s">
        <v>5127</v>
      </c>
      <c r="Z840" s="96" t="s">
        <v>302</v>
      </c>
      <c r="AA840" s="97" t="n">
        <v>1055</v>
      </c>
      <c r="AB840" s="94" t="n">
        <v>4300</v>
      </c>
      <c r="AC840" s="94" t="n">
        <v>261</v>
      </c>
      <c r="AD840" s="94" t="n">
        <v>9782</v>
      </c>
      <c r="AE840" s="93" t="s">
        <v>5128</v>
      </c>
      <c r="AF840" s="95" t="s">
        <v>3041</v>
      </c>
      <c r="AG840" s="95" t="s">
        <v>3041</v>
      </c>
      <c r="AH840" s="93" t="s">
        <v>5129</v>
      </c>
      <c r="AI840" s="94" t="n">
        <v>21.87</v>
      </c>
      <c r="AJ840" s="94" t="n">
        <v>600.76</v>
      </c>
      <c r="AK840" s="94" t="n">
        <v>550.54</v>
      </c>
      <c r="AL840" s="94" t="n">
        <v>350</v>
      </c>
      <c r="AM840" s="94" t="n">
        <v>1523.17</v>
      </c>
      <c r="AN840" s="93" t="s">
        <v>5130</v>
      </c>
      <c r="AO840" s="93" t="s">
        <v>283</v>
      </c>
      <c r="AP840" s="93" t="s">
        <v>5130</v>
      </c>
      <c r="AQ840" s="93" t="s">
        <v>283</v>
      </c>
      <c r="AR840" s="94" t="n">
        <v>1.53</v>
      </c>
    </row>
    <row r="841" customFormat="false" ht="15.75" hidden="false" customHeight="false" outlineLevel="0" collapsed="false">
      <c r="A841" s="98" t="s">
        <v>207</v>
      </c>
      <c r="B841" s="99" t="n">
        <v>3269</v>
      </c>
      <c r="C841" s="98" t="s">
        <v>5136</v>
      </c>
      <c r="D841" s="98"/>
      <c r="E841" s="98"/>
      <c r="F841" s="98"/>
      <c r="G841" s="98" t="s">
        <v>284</v>
      </c>
      <c r="H841" s="98" t="s">
        <v>2047</v>
      </c>
      <c r="I841" s="98" t="s">
        <v>5116</v>
      </c>
      <c r="J841" s="98" t="s">
        <v>5117</v>
      </c>
      <c r="K841" s="98" t="s">
        <v>5118</v>
      </c>
      <c r="L841" s="98" t="s">
        <v>5119</v>
      </c>
      <c r="M841" s="98" t="s">
        <v>5120</v>
      </c>
      <c r="N841" s="98" t="s">
        <v>208</v>
      </c>
      <c r="O841" s="98" t="s">
        <v>5121</v>
      </c>
      <c r="P841" s="98" t="s">
        <v>292</v>
      </c>
      <c r="Q841" s="98" t="s">
        <v>5122</v>
      </c>
      <c r="R841" s="98" t="s">
        <v>5123</v>
      </c>
      <c r="S841" s="98" t="s">
        <v>5124</v>
      </c>
      <c r="T841" s="98" t="s">
        <v>5125</v>
      </c>
      <c r="U841" s="98" t="s">
        <v>297</v>
      </c>
      <c r="V841" s="98" t="s">
        <v>298</v>
      </c>
      <c r="W841" s="98" t="s">
        <v>2183</v>
      </c>
      <c r="X841" s="98" t="s">
        <v>5126</v>
      </c>
      <c r="Y841" s="98" t="s">
        <v>5127</v>
      </c>
      <c r="Z841" s="101" t="s">
        <v>302</v>
      </c>
      <c r="AA841" s="102" t="n">
        <v>1055</v>
      </c>
      <c r="AB841" s="99" t="n">
        <v>4300</v>
      </c>
      <c r="AC841" s="99" t="n">
        <v>261</v>
      </c>
      <c r="AD841" s="99" t="n">
        <v>9782</v>
      </c>
      <c r="AE841" s="98" t="s">
        <v>5128</v>
      </c>
      <c r="AF841" s="100" t="s">
        <v>3041</v>
      </c>
      <c r="AG841" s="100" t="s">
        <v>3041</v>
      </c>
      <c r="AH841" s="98" t="s">
        <v>5129</v>
      </c>
      <c r="AI841" s="99" t="n">
        <v>21.87</v>
      </c>
      <c r="AJ841" s="99" t="n">
        <v>600.76</v>
      </c>
      <c r="AK841" s="99" t="n">
        <v>550.54</v>
      </c>
      <c r="AL841" s="99" t="n">
        <v>350</v>
      </c>
      <c r="AM841" s="99" t="n">
        <v>1523.17</v>
      </c>
      <c r="AN841" s="98" t="s">
        <v>5130</v>
      </c>
      <c r="AO841" s="98" t="s">
        <v>283</v>
      </c>
      <c r="AP841" s="98" t="s">
        <v>5130</v>
      </c>
      <c r="AQ841" s="98" t="s">
        <v>283</v>
      </c>
      <c r="AR841" s="99" t="n">
        <v>1.53</v>
      </c>
    </row>
    <row r="842" customFormat="false" ht="15.75" hidden="false" customHeight="false" outlineLevel="0" collapsed="false">
      <c r="A842" s="93" t="s">
        <v>207</v>
      </c>
      <c r="B842" s="94" t="n">
        <v>3270</v>
      </c>
      <c r="C842" s="93" t="s">
        <v>5137</v>
      </c>
      <c r="D842" s="93"/>
      <c r="E842" s="93"/>
      <c r="F842" s="93"/>
      <c r="G842" s="93" t="s">
        <v>284</v>
      </c>
      <c r="H842" s="93" t="s">
        <v>2047</v>
      </c>
      <c r="I842" s="93" t="s">
        <v>5116</v>
      </c>
      <c r="J842" s="93" t="s">
        <v>5117</v>
      </c>
      <c r="K842" s="93" t="s">
        <v>5118</v>
      </c>
      <c r="L842" s="93" t="s">
        <v>5119</v>
      </c>
      <c r="M842" s="93" t="s">
        <v>5120</v>
      </c>
      <c r="N842" s="93" t="s">
        <v>208</v>
      </c>
      <c r="O842" s="93" t="s">
        <v>5121</v>
      </c>
      <c r="P842" s="93" t="s">
        <v>292</v>
      </c>
      <c r="Q842" s="93" t="s">
        <v>5122</v>
      </c>
      <c r="R842" s="93" t="s">
        <v>5123</v>
      </c>
      <c r="S842" s="93" t="s">
        <v>5124</v>
      </c>
      <c r="T842" s="93" t="s">
        <v>5125</v>
      </c>
      <c r="U842" s="93" t="s">
        <v>297</v>
      </c>
      <c r="V842" s="93" t="s">
        <v>298</v>
      </c>
      <c r="W842" s="93" t="s">
        <v>2183</v>
      </c>
      <c r="X842" s="93" t="s">
        <v>5126</v>
      </c>
      <c r="Y842" s="93" t="s">
        <v>5127</v>
      </c>
      <c r="Z842" s="96" t="s">
        <v>302</v>
      </c>
      <c r="AA842" s="97" t="n">
        <v>1055</v>
      </c>
      <c r="AB842" s="94" t="n">
        <v>4300</v>
      </c>
      <c r="AC842" s="94" t="n">
        <v>261</v>
      </c>
      <c r="AD842" s="94" t="n">
        <v>9782</v>
      </c>
      <c r="AE842" s="93" t="s">
        <v>5128</v>
      </c>
      <c r="AF842" s="95" t="s">
        <v>3041</v>
      </c>
      <c r="AG842" s="95" t="s">
        <v>3041</v>
      </c>
      <c r="AH842" s="93" t="s">
        <v>5129</v>
      </c>
      <c r="AI842" s="94" t="n">
        <v>21.87</v>
      </c>
      <c r="AJ842" s="94" t="n">
        <v>600.76</v>
      </c>
      <c r="AK842" s="94" t="n">
        <v>550.54</v>
      </c>
      <c r="AL842" s="94" t="n">
        <v>350</v>
      </c>
      <c r="AM842" s="94" t="n">
        <v>1523.17</v>
      </c>
      <c r="AN842" s="93" t="s">
        <v>5130</v>
      </c>
      <c r="AO842" s="93" t="s">
        <v>283</v>
      </c>
      <c r="AP842" s="93" t="s">
        <v>5130</v>
      </c>
      <c r="AQ842" s="93" t="s">
        <v>283</v>
      </c>
      <c r="AR842" s="94" t="n">
        <v>1.53</v>
      </c>
    </row>
    <row r="843" customFormat="false" ht="15.75" hidden="false" customHeight="false" outlineLevel="0" collapsed="false">
      <c r="A843" s="98" t="s">
        <v>207</v>
      </c>
      <c r="B843" s="99" t="n">
        <v>3271</v>
      </c>
      <c r="C843" s="98" t="s">
        <v>5138</v>
      </c>
      <c r="D843" s="98"/>
      <c r="E843" s="98"/>
      <c r="F843" s="98"/>
      <c r="G843" s="98" t="s">
        <v>284</v>
      </c>
      <c r="H843" s="98" t="s">
        <v>2047</v>
      </c>
      <c r="I843" s="98" t="s">
        <v>5116</v>
      </c>
      <c r="J843" s="98" t="s">
        <v>5117</v>
      </c>
      <c r="K843" s="98" t="s">
        <v>5118</v>
      </c>
      <c r="L843" s="98" t="s">
        <v>5119</v>
      </c>
      <c r="M843" s="98" t="s">
        <v>5120</v>
      </c>
      <c r="N843" s="98" t="s">
        <v>208</v>
      </c>
      <c r="O843" s="98" t="s">
        <v>5121</v>
      </c>
      <c r="P843" s="98" t="s">
        <v>292</v>
      </c>
      <c r="Q843" s="98" t="s">
        <v>5122</v>
      </c>
      <c r="R843" s="98" t="s">
        <v>5123</v>
      </c>
      <c r="S843" s="98" t="s">
        <v>5124</v>
      </c>
      <c r="T843" s="98" t="s">
        <v>5125</v>
      </c>
      <c r="U843" s="98" t="s">
        <v>297</v>
      </c>
      <c r="V843" s="98" t="s">
        <v>298</v>
      </c>
      <c r="W843" s="98" t="s">
        <v>2183</v>
      </c>
      <c r="X843" s="98" t="s">
        <v>5126</v>
      </c>
      <c r="Y843" s="98" t="s">
        <v>5127</v>
      </c>
      <c r="Z843" s="101" t="s">
        <v>302</v>
      </c>
      <c r="AA843" s="102" t="n">
        <v>1055</v>
      </c>
      <c r="AB843" s="99" t="n">
        <v>4300</v>
      </c>
      <c r="AC843" s="99" t="n">
        <v>261</v>
      </c>
      <c r="AD843" s="99" t="n">
        <v>9782</v>
      </c>
      <c r="AE843" s="98" t="s">
        <v>5128</v>
      </c>
      <c r="AF843" s="100" t="s">
        <v>3041</v>
      </c>
      <c r="AG843" s="100" t="s">
        <v>3041</v>
      </c>
      <c r="AH843" s="98" t="s">
        <v>5129</v>
      </c>
      <c r="AI843" s="99" t="n">
        <v>21.87</v>
      </c>
      <c r="AJ843" s="99" t="n">
        <v>600.76</v>
      </c>
      <c r="AK843" s="99" t="n">
        <v>550.54</v>
      </c>
      <c r="AL843" s="99" t="n">
        <v>350</v>
      </c>
      <c r="AM843" s="99" t="n">
        <v>1523.17</v>
      </c>
      <c r="AN843" s="98" t="s">
        <v>5130</v>
      </c>
      <c r="AO843" s="98" t="s">
        <v>283</v>
      </c>
      <c r="AP843" s="98" t="s">
        <v>5130</v>
      </c>
      <c r="AQ843" s="98" t="s">
        <v>283</v>
      </c>
      <c r="AR843" s="99" t="n">
        <v>1.53</v>
      </c>
    </row>
    <row r="844" customFormat="false" ht="15.75" hidden="false" customHeight="false" outlineLevel="0" collapsed="false">
      <c r="A844" s="93" t="s">
        <v>207</v>
      </c>
      <c r="B844" s="94" t="n">
        <v>3272</v>
      </c>
      <c r="C844" s="93" t="s">
        <v>5139</v>
      </c>
      <c r="D844" s="93"/>
      <c r="E844" s="93"/>
      <c r="F844" s="93"/>
      <c r="G844" s="93" t="s">
        <v>284</v>
      </c>
      <c r="H844" s="93" t="s">
        <v>2047</v>
      </c>
      <c r="I844" s="93" t="s">
        <v>5116</v>
      </c>
      <c r="J844" s="93" t="s">
        <v>5117</v>
      </c>
      <c r="K844" s="93" t="s">
        <v>5118</v>
      </c>
      <c r="L844" s="93" t="s">
        <v>5119</v>
      </c>
      <c r="M844" s="93" t="s">
        <v>5120</v>
      </c>
      <c r="N844" s="93" t="s">
        <v>208</v>
      </c>
      <c r="O844" s="93" t="s">
        <v>5121</v>
      </c>
      <c r="P844" s="93" t="s">
        <v>292</v>
      </c>
      <c r="Q844" s="93" t="s">
        <v>5122</v>
      </c>
      <c r="R844" s="93" t="s">
        <v>5123</v>
      </c>
      <c r="S844" s="93" t="s">
        <v>5124</v>
      </c>
      <c r="T844" s="93" t="s">
        <v>5125</v>
      </c>
      <c r="U844" s="93" t="s">
        <v>297</v>
      </c>
      <c r="V844" s="93" t="s">
        <v>298</v>
      </c>
      <c r="W844" s="93" t="s">
        <v>2183</v>
      </c>
      <c r="X844" s="93" t="s">
        <v>5126</v>
      </c>
      <c r="Y844" s="93" t="s">
        <v>5127</v>
      </c>
      <c r="Z844" s="96" t="s">
        <v>302</v>
      </c>
      <c r="AA844" s="97" t="n">
        <v>1055</v>
      </c>
      <c r="AB844" s="94" t="n">
        <v>4300</v>
      </c>
      <c r="AC844" s="94" t="n">
        <v>261</v>
      </c>
      <c r="AD844" s="94" t="n">
        <v>9782</v>
      </c>
      <c r="AE844" s="93" t="s">
        <v>5128</v>
      </c>
      <c r="AF844" s="95" t="s">
        <v>3041</v>
      </c>
      <c r="AG844" s="95" t="s">
        <v>3041</v>
      </c>
      <c r="AH844" s="93" t="s">
        <v>5129</v>
      </c>
      <c r="AI844" s="94" t="n">
        <v>21.87</v>
      </c>
      <c r="AJ844" s="94" t="n">
        <v>600.76</v>
      </c>
      <c r="AK844" s="94" t="n">
        <v>550.54</v>
      </c>
      <c r="AL844" s="94" t="n">
        <v>350</v>
      </c>
      <c r="AM844" s="94" t="n">
        <v>1523.17</v>
      </c>
      <c r="AN844" s="93" t="s">
        <v>5130</v>
      </c>
      <c r="AO844" s="93" t="s">
        <v>283</v>
      </c>
      <c r="AP844" s="93" t="s">
        <v>5130</v>
      </c>
      <c r="AQ844" s="93" t="s">
        <v>283</v>
      </c>
      <c r="AR844" s="94" t="n">
        <v>1.53</v>
      </c>
    </row>
    <row r="845" customFormat="false" ht="15.75" hidden="false" customHeight="false" outlineLevel="0" collapsed="false">
      <c r="A845" s="98" t="s">
        <v>207</v>
      </c>
      <c r="B845" s="99" t="n">
        <v>3273</v>
      </c>
      <c r="C845" s="98" t="s">
        <v>5140</v>
      </c>
      <c r="D845" s="98"/>
      <c r="E845" s="98"/>
      <c r="F845" s="98"/>
      <c r="G845" s="98" t="s">
        <v>284</v>
      </c>
      <c r="H845" s="98" t="s">
        <v>2047</v>
      </c>
      <c r="I845" s="98" t="s">
        <v>5116</v>
      </c>
      <c r="J845" s="98" t="s">
        <v>5117</v>
      </c>
      <c r="K845" s="98" t="s">
        <v>5118</v>
      </c>
      <c r="L845" s="98" t="s">
        <v>5119</v>
      </c>
      <c r="M845" s="98" t="s">
        <v>5120</v>
      </c>
      <c r="N845" s="98" t="s">
        <v>208</v>
      </c>
      <c r="O845" s="98" t="s">
        <v>5121</v>
      </c>
      <c r="P845" s="98" t="s">
        <v>292</v>
      </c>
      <c r="Q845" s="98" t="s">
        <v>5122</v>
      </c>
      <c r="R845" s="98" t="s">
        <v>5123</v>
      </c>
      <c r="S845" s="98" t="s">
        <v>5124</v>
      </c>
      <c r="T845" s="98" t="s">
        <v>5125</v>
      </c>
      <c r="U845" s="98" t="s">
        <v>297</v>
      </c>
      <c r="V845" s="98" t="s">
        <v>298</v>
      </c>
      <c r="W845" s="98" t="s">
        <v>2183</v>
      </c>
      <c r="X845" s="98" t="s">
        <v>5126</v>
      </c>
      <c r="Y845" s="98" t="s">
        <v>5127</v>
      </c>
      <c r="Z845" s="101" t="s">
        <v>302</v>
      </c>
      <c r="AA845" s="102" t="n">
        <v>1055</v>
      </c>
      <c r="AB845" s="99" t="n">
        <v>4300</v>
      </c>
      <c r="AC845" s="99" t="n">
        <v>261</v>
      </c>
      <c r="AD845" s="99" t="n">
        <v>9782</v>
      </c>
      <c r="AE845" s="98" t="s">
        <v>5128</v>
      </c>
      <c r="AF845" s="100" t="s">
        <v>3041</v>
      </c>
      <c r="AG845" s="100" t="s">
        <v>3041</v>
      </c>
      <c r="AH845" s="98" t="s">
        <v>5129</v>
      </c>
      <c r="AI845" s="99" t="n">
        <v>21.87</v>
      </c>
      <c r="AJ845" s="99" t="n">
        <v>600.76</v>
      </c>
      <c r="AK845" s="99" t="n">
        <v>550.54</v>
      </c>
      <c r="AL845" s="99" t="n">
        <v>350</v>
      </c>
      <c r="AM845" s="99" t="n">
        <v>1523.17</v>
      </c>
      <c r="AN845" s="98" t="s">
        <v>5130</v>
      </c>
      <c r="AO845" s="98" t="s">
        <v>283</v>
      </c>
      <c r="AP845" s="98" t="s">
        <v>5130</v>
      </c>
      <c r="AQ845" s="98" t="s">
        <v>283</v>
      </c>
      <c r="AR845" s="99" t="n">
        <v>1.53</v>
      </c>
    </row>
    <row r="846" customFormat="false" ht="15.75" hidden="false" customHeight="false" outlineLevel="0" collapsed="false">
      <c r="A846" s="93" t="s">
        <v>207</v>
      </c>
      <c r="B846" s="94" t="n">
        <v>3274</v>
      </c>
      <c r="C846" s="93" t="s">
        <v>5141</v>
      </c>
      <c r="D846" s="93"/>
      <c r="E846" s="93"/>
      <c r="F846" s="93"/>
      <c r="G846" s="93" t="s">
        <v>284</v>
      </c>
      <c r="H846" s="93" t="s">
        <v>2047</v>
      </c>
      <c r="I846" s="93" t="s">
        <v>5116</v>
      </c>
      <c r="J846" s="93" t="s">
        <v>5117</v>
      </c>
      <c r="K846" s="93" t="s">
        <v>5118</v>
      </c>
      <c r="L846" s="93" t="s">
        <v>5119</v>
      </c>
      <c r="M846" s="93" t="s">
        <v>5120</v>
      </c>
      <c r="N846" s="93" t="s">
        <v>208</v>
      </c>
      <c r="O846" s="93" t="s">
        <v>5121</v>
      </c>
      <c r="P846" s="93" t="s">
        <v>292</v>
      </c>
      <c r="Q846" s="93" t="s">
        <v>5122</v>
      </c>
      <c r="R846" s="93" t="s">
        <v>5123</v>
      </c>
      <c r="S846" s="93" t="s">
        <v>5124</v>
      </c>
      <c r="T846" s="93" t="s">
        <v>5125</v>
      </c>
      <c r="U846" s="93" t="s">
        <v>297</v>
      </c>
      <c r="V846" s="93" t="s">
        <v>298</v>
      </c>
      <c r="W846" s="93" t="s">
        <v>2183</v>
      </c>
      <c r="X846" s="93" t="s">
        <v>5126</v>
      </c>
      <c r="Y846" s="93" t="s">
        <v>5127</v>
      </c>
      <c r="Z846" s="96" t="s">
        <v>302</v>
      </c>
      <c r="AA846" s="97" t="n">
        <v>1055</v>
      </c>
      <c r="AB846" s="94" t="n">
        <v>4300</v>
      </c>
      <c r="AC846" s="94" t="n">
        <v>261</v>
      </c>
      <c r="AD846" s="94" t="n">
        <v>9782</v>
      </c>
      <c r="AE846" s="93" t="s">
        <v>5128</v>
      </c>
      <c r="AF846" s="95" t="s">
        <v>3041</v>
      </c>
      <c r="AG846" s="95" t="s">
        <v>3041</v>
      </c>
      <c r="AH846" s="93" t="s">
        <v>5129</v>
      </c>
      <c r="AI846" s="94" t="n">
        <v>21.87</v>
      </c>
      <c r="AJ846" s="94" t="n">
        <v>600.76</v>
      </c>
      <c r="AK846" s="94" t="n">
        <v>550.54</v>
      </c>
      <c r="AL846" s="94" t="n">
        <v>350</v>
      </c>
      <c r="AM846" s="94" t="n">
        <v>1523.17</v>
      </c>
      <c r="AN846" s="93" t="s">
        <v>5130</v>
      </c>
      <c r="AO846" s="93" t="s">
        <v>283</v>
      </c>
      <c r="AP846" s="93" t="s">
        <v>5130</v>
      </c>
      <c r="AQ846" s="93" t="s">
        <v>283</v>
      </c>
      <c r="AR846" s="94" t="n">
        <v>1.53</v>
      </c>
    </row>
    <row r="847" customFormat="false" ht="15.75" hidden="false" customHeight="false" outlineLevel="0" collapsed="false">
      <c r="A847" s="98" t="s">
        <v>207</v>
      </c>
      <c r="B847" s="99" t="n">
        <v>3275</v>
      </c>
      <c r="C847" s="98" t="s">
        <v>5142</v>
      </c>
      <c r="D847" s="98"/>
      <c r="E847" s="98"/>
      <c r="F847" s="98"/>
      <c r="G847" s="98" t="s">
        <v>284</v>
      </c>
      <c r="H847" s="98" t="s">
        <v>2047</v>
      </c>
      <c r="I847" s="98" t="s">
        <v>5116</v>
      </c>
      <c r="J847" s="98" t="s">
        <v>5117</v>
      </c>
      <c r="K847" s="98" t="s">
        <v>5118</v>
      </c>
      <c r="L847" s="98" t="s">
        <v>5119</v>
      </c>
      <c r="M847" s="98" t="s">
        <v>5120</v>
      </c>
      <c r="N847" s="98" t="s">
        <v>208</v>
      </c>
      <c r="O847" s="98" t="s">
        <v>5121</v>
      </c>
      <c r="P847" s="98" t="s">
        <v>292</v>
      </c>
      <c r="Q847" s="98" t="s">
        <v>5122</v>
      </c>
      <c r="R847" s="98" t="s">
        <v>5123</v>
      </c>
      <c r="S847" s="98" t="s">
        <v>5124</v>
      </c>
      <c r="T847" s="98" t="s">
        <v>5125</v>
      </c>
      <c r="U847" s="98" t="s">
        <v>297</v>
      </c>
      <c r="V847" s="98" t="s">
        <v>298</v>
      </c>
      <c r="W847" s="98" t="s">
        <v>2183</v>
      </c>
      <c r="X847" s="98" t="s">
        <v>5126</v>
      </c>
      <c r="Y847" s="98" t="s">
        <v>5127</v>
      </c>
      <c r="Z847" s="101" t="s">
        <v>302</v>
      </c>
      <c r="AA847" s="102" t="n">
        <v>1055</v>
      </c>
      <c r="AB847" s="99" t="n">
        <v>4300</v>
      </c>
      <c r="AC847" s="99" t="n">
        <v>261</v>
      </c>
      <c r="AD847" s="99" t="n">
        <v>9782</v>
      </c>
      <c r="AE847" s="98" t="s">
        <v>5128</v>
      </c>
      <c r="AF847" s="100" t="s">
        <v>3041</v>
      </c>
      <c r="AG847" s="100" t="s">
        <v>3041</v>
      </c>
      <c r="AH847" s="98" t="s">
        <v>5129</v>
      </c>
      <c r="AI847" s="99" t="n">
        <v>21.87</v>
      </c>
      <c r="AJ847" s="99" t="n">
        <v>600.76</v>
      </c>
      <c r="AK847" s="99" t="n">
        <v>550.54</v>
      </c>
      <c r="AL847" s="99" t="n">
        <v>350</v>
      </c>
      <c r="AM847" s="99" t="n">
        <v>1523.17</v>
      </c>
      <c r="AN847" s="98" t="s">
        <v>5130</v>
      </c>
      <c r="AO847" s="98" t="s">
        <v>283</v>
      </c>
      <c r="AP847" s="98" t="s">
        <v>5130</v>
      </c>
      <c r="AQ847" s="98" t="s">
        <v>283</v>
      </c>
      <c r="AR847" s="99" t="n">
        <v>1.53</v>
      </c>
    </row>
    <row r="848" customFormat="false" ht="15.75" hidden="false" customHeight="false" outlineLevel="0" collapsed="false">
      <c r="A848" s="93" t="s">
        <v>207</v>
      </c>
      <c r="B848" s="94" t="n">
        <v>3334</v>
      </c>
      <c r="C848" s="93" t="s">
        <v>5143</v>
      </c>
      <c r="D848" s="93"/>
      <c r="E848" s="93"/>
      <c r="F848" s="93"/>
      <c r="G848" s="93" t="s">
        <v>284</v>
      </c>
      <c r="H848" s="93" t="s">
        <v>2047</v>
      </c>
      <c r="I848" s="93" t="s">
        <v>5116</v>
      </c>
      <c r="J848" s="93" t="s">
        <v>5117</v>
      </c>
      <c r="K848" s="93" t="s">
        <v>5118</v>
      </c>
      <c r="L848" s="93" t="s">
        <v>5119</v>
      </c>
      <c r="M848" s="93" t="s">
        <v>5120</v>
      </c>
      <c r="N848" s="93" t="s">
        <v>208</v>
      </c>
      <c r="O848" s="93" t="s">
        <v>5121</v>
      </c>
      <c r="P848" s="93" t="s">
        <v>292</v>
      </c>
      <c r="Q848" s="93" t="s">
        <v>5122</v>
      </c>
      <c r="R848" s="93" t="s">
        <v>5123</v>
      </c>
      <c r="S848" s="93" t="s">
        <v>5124</v>
      </c>
      <c r="T848" s="93" t="s">
        <v>5125</v>
      </c>
      <c r="U848" s="93" t="s">
        <v>297</v>
      </c>
      <c r="V848" s="93" t="s">
        <v>298</v>
      </c>
      <c r="W848" s="93" t="s">
        <v>2183</v>
      </c>
      <c r="X848" s="93" t="s">
        <v>5126</v>
      </c>
      <c r="Y848" s="93" t="s">
        <v>5127</v>
      </c>
      <c r="Z848" s="96" t="s">
        <v>302</v>
      </c>
      <c r="AA848" s="97" t="n">
        <v>1055</v>
      </c>
      <c r="AB848" s="94" t="n">
        <v>4300</v>
      </c>
      <c r="AC848" s="94" t="n">
        <v>261</v>
      </c>
      <c r="AD848" s="94" t="n">
        <v>9782</v>
      </c>
      <c r="AE848" s="93" t="s">
        <v>5128</v>
      </c>
      <c r="AF848" s="95" t="s">
        <v>3041</v>
      </c>
      <c r="AG848" s="95" t="s">
        <v>3041</v>
      </c>
      <c r="AH848" s="93" t="s">
        <v>5129</v>
      </c>
      <c r="AI848" s="94" t="n">
        <v>21.87</v>
      </c>
      <c r="AJ848" s="94" t="n">
        <v>600.76</v>
      </c>
      <c r="AK848" s="94" t="n">
        <v>550.54</v>
      </c>
      <c r="AL848" s="94" t="n">
        <v>350</v>
      </c>
      <c r="AM848" s="94" t="n">
        <v>1523.17</v>
      </c>
      <c r="AN848" s="93" t="s">
        <v>5130</v>
      </c>
      <c r="AO848" s="93" t="s">
        <v>283</v>
      </c>
      <c r="AP848" s="93" t="s">
        <v>5130</v>
      </c>
      <c r="AQ848" s="93" t="s">
        <v>283</v>
      </c>
      <c r="AR848" s="94" t="n">
        <v>1.53</v>
      </c>
    </row>
    <row r="849" customFormat="false" ht="15.75" hidden="false" customHeight="false" outlineLevel="0" collapsed="false">
      <c r="A849" s="98" t="s">
        <v>207</v>
      </c>
      <c r="B849" s="99" t="n">
        <v>3325</v>
      </c>
      <c r="C849" s="98" t="s">
        <v>5144</v>
      </c>
      <c r="D849" s="98"/>
      <c r="E849" s="98"/>
      <c r="F849" s="98"/>
      <c r="G849" s="98" t="s">
        <v>284</v>
      </c>
      <c r="H849" s="98" t="s">
        <v>2047</v>
      </c>
      <c r="I849" s="98" t="s">
        <v>5116</v>
      </c>
      <c r="J849" s="98" t="s">
        <v>5117</v>
      </c>
      <c r="K849" s="98" t="s">
        <v>5118</v>
      </c>
      <c r="L849" s="98" t="s">
        <v>5119</v>
      </c>
      <c r="M849" s="98" t="s">
        <v>5120</v>
      </c>
      <c r="N849" s="98" t="s">
        <v>208</v>
      </c>
      <c r="O849" s="98" t="s">
        <v>5121</v>
      </c>
      <c r="P849" s="98" t="s">
        <v>292</v>
      </c>
      <c r="Q849" s="98" t="s">
        <v>5122</v>
      </c>
      <c r="R849" s="98" t="s">
        <v>5123</v>
      </c>
      <c r="S849" s="98" t="s">
        <v>5124</v>
      </c>
      <c r="T849" s="98" t="s">
        <v>5125</v>
      </c>
      <c r="U849" s="98" t="s">
        <v>297</v>
      </c>
      <c r="V849" s="98" t="s">
        <v>298</v>
      </c>
      <c r="W849" s="98" t="s">
        <v>2183</v>
      </c>
      <c r="X849" s="98" t="s">
        <v>5126</v>
      </c>
      <c r="Y849" s="98" t="s">
        <v>5127</v>
      </c>
      <c r="Z849" s="101" t="s">
        <v>302</v>
      </c>
      <c r="AA849" s="102" t="n">
        <v>1055</v>
      </c>
      <c r="AB849" s="99" t="n">
        <v>4300</v>
      </c>
      <c r="AC849" s="99" t="n">
        <v>261</v>
      </c>
      <c r="AD849" s="99" t="n">
        <v>9782</v>
      </c>
      <c r="AE849" s="98" t="s">
        <v>5128</v>
      </c>
      <c r="AF849" s="100" t="s">
        <v>3041</v>
      </c>
      <c r="AG849" s="100" t="s">
        <v>3041</v>
      </c>
      <c r="AH849" s="98" t="s">
        <v>5129</v>
      </c>
      <c r="AI849" s="99" t="n">
        <v>21.87</v>
      </c>
      <c r="AJ849" s="99" t="n">
        <v>600.76</v>
      </c>
      <c r="AK849" s="99" t="n">
        <v>550.54</v>
      </c>
      <c r="AL849" s="99" t="n">
        <v>350</v>
      </c>
      <c r="AM849" s="99" t="n">
        <v>1523.17</v>
      </c>
      <c r="AN849" s="98" t="s">
        <v>5130</v>
      </c>
      <c r="AO849" s="98" t="s">
        <v>283</v>
      </c>
      <c r="AP849" s="98" t="s">
        <v>5130</v>
      </c>
      <c r="AQ849" s="98" t="s">
        <v>283</v>
      </c>
      <c r="AR849" s="99" t="n">
        <v>1.53</v>
      </c>
    </row>
    <row r="850" customFormat="false" ht="15.75" hidden="false" customHeight="false" outlineLevel="0" collapsed="false">
      <c r="A850" s="93" t="s">
        <v>207</v>
      </c>
      <c r="B850" s="94" t="n">
        <v>3144</v>
      </c>
      <c r="C850" s="93" t="s">
        <v>5145</v>
      </c>
      <c r="D850" s="93"/>
      <c r="E850" s="93"/>
      <c r="F850" s="93"/>
      <c r="G850" s="93" t="s">
        <v>284</v>
      </c>
      <c r="H850" s="93" t="s">
        <v>2047</v>
      </c>
      <c r="I850" s="93" t="s">
        <v>5116</v>
      </c>
      <c r="J850" s="93" t="s">
        <v>5117</v>
      </c>
      <c r="K850" s="93" t="s">
        <v>5118</v>
      </c>
      <c r="L850" s="93" t="s">
        <v>5119</v>
      </c>
      <c r="M850" s="93" t="s">
        <v>5120</v>
      </c>
      <c r="N850" s="93" t="s">
        <v>208</v>
      </c>
      <c r="O850" s="93" t="s">
        <v>5121</v>
      </c>
      <c r="P850" s="93" t="s">
        <v>292</v>
      </c>
      <c r="Q850" s="93" t="s">
        <v>5122</v>
      </c>
      <c r="R850" s="93" t="s">
        <v>5123</v>
      </c>
      <c r="S850" s="93" t="s">
        <v>5146</v>
      </c>
      <c r="T850" s="93" t="s">
        <v>5125</v>
      </c>
      <c r="U850" s="93" t="s">
        <v>297</v>
      </c>
      <c r="V850" s="93" t="s">
        <v>298</v>
      </c>
      <c r="W850" s="93" t="s">
        <v>2183</v>
      </c>
      <c r="X850" s="93" t="s">
        <v>5147</v>
      </c>
      <c r="Y850" s="93" t="s">
        <v>5127</v>
      </c>
      <c r="Z850" s="96" t="s">
        <v>302</v>
      </c>
      <c r="AA850" s="97" t="n">
        <v>1055</v>
      </c>
      <c r="AB850" s="94" t="n">
        <v>4300</v>
      </c>
      <c r="AC850" s="94" t="n">
        <v>261</v>
      </c>
      <c r="AD850" s="94" t="n">
        <v>9783</v>
      </c>
      <c r="AE850" s="93" t="s">
        <v>5148</v>
      </c>
      <c r="AF850" s="93" t="s">
        <v>5149</v>
      </c>
      <c r="AG850" s="93" t="s">
        <v>283</v>
      </c>
      <c r="AH850" s="93" t="s">
        <v>283</v>
      </c>
      <c r="AI850" s="94" t="n">
        <v>7</v>
      </c>
      <c r="AJ850" s="94" t="n">
        <v>7</v>
      </c>
      <c r="AK850" s="94" t="n">
        <v>0</v>
      </c>
      <c r="AL850" s="94" t="n">
        <v>0</v>
      </c>
      <c r="AM850" s="94" t="n">
        <v>14</v>
      </c>
      <c r="AN850" s="93"/>
      <c r="AO850" s="93"/>
      <c r="AP850" s="93"/>
      <c r="AQ850" s="93"/>
      <c r="AR850" s="93"/>
    </row>
    <row r="851" customFormat="false" ht="15.75" hidden="false" customHeight="false" outlineLevel="0" collapsed="false">
      <c r="A851" s="98" t="s">
        <v>207</v>
      </c>
      <c r="B851" s="99" t="n">
        <v>3293</v>
      </c>
      <c r="C851" s="98" t="s">
        <v>5150</v>
      </c>
      <c r="D851" s="98"/>
      <c r="E851" s="98"/>
      <c r="F851" s="98"/>
      <c r="G851" s="98" t="s">
        <v>284</v>
      </c>
      <c r="H851" s="98" t="s">
        <v>2047</v>
      </c>
      <c r="I851" s="98" t="s">
        <v>5116</v>
      </c>
      <c r="J851" s="98" t="s">
        <v>5117</v>
      </c>
      <c r="K851" s="98" t="s">
        <v>5118</v>
      </c>
      <c r="L851" s="98" t="s">
        <v>5119</v>
      </c>
      <c r="M851" s="98" t="s">
        <v>5120</v>
      </c>
      <c r="N851" s="98" t="s">
        <v>208</v>
      </c>
      <c r="O851" s="98" t="s">
        <v>5121</v>
      </c>
      <c r="P851" s="98" t="s">
        <v>292</v>
      </c>
      <c r="Q851" s="98" t="s">
        <v>5122</v>
      </c>
      <c r="R851" s="98" t="s">
        <v>5123</v>
      </c>
      <c r="S851" s="98" t="s">
        <v>5146</v>
      </c>
      <c r="T851" s="98" t="s">
        <v>5125</v>
      </c>
      <c r="U851" s="98" t="s">
        <v>297</v>
      </c>
      <c r="V851" s="98" t="s">
        <v>298</v>
      </c>
      <c r="W851" s="98" t="s">
        <v>2183</v>
      </c>
      <c r="X851" s="98" t="s">
        <v>5147</v>
      </c>
      <c r="Y851" s="98" t="s">
        <v>5127</v>
      </c>
      <c r="Z851" s="101" t="s">
        <v>302</v>
      </c>
      <c r="AA851" s="102" t="n">
        <v>1055</v>
      </c>
      <c r="AB851" s="99" t="n">
        <v>4300</v>
      </c>
      <c r="AC851" s="99" t="n">
        <v>261</v>
      </c>
      <c r="AD851" s="99" t="n">
        <v>9783</v>
      </c>
      <c r="AE851" s="98" t="s">
        <v>5148</v>
      </c>
      <c r="AF851" s="98" t="s">
        <v>5149</v>
      </c>
      <c r="AG851" s="98" t="s">
        <v>283</v>
      </c>
      <c r="AH851" s="98" t="s">
        <v>283</v>
      </c>
      <c r="AI851" s="99" t="n">
        <v>7</v>
      </c>
      <c r="AJ851" s="99" t="n">
        <v>7</v>
      </c>
      <c r="AK851" s="99" t="n">
        <v>0</v>
      </c>
      <c r="AL851" s="99" t="n">
        <v>0</v>
      </c>
      <c r="AM851" s="99" t="n">
        <v>14</v>
      </c>
      <c r="AN851" s="98"/>
      <c r="AO851" s="98"/>
      <c r="AP851" s="98"/>
      <c r="AQ851" s="98"/>
      <c r="AR851" s="98"/>
    </row>
    <row r="852" customFormat="false" ht="15.75" hidden="false" customHeight="false" outlineLevel="0" collapsed="false">
      <c r="A852" s="93" t="s">
        <v>207</v>
      </c>
      <c r="B852" s="94" t="n">
        <v>3147</v>
      </c>
      <c r="C852" s="93" t="s">
        <v>5151</v>
      </c>
      <c r="D852" s="93"/>
      <c r="E852" s="93"/>
      <c r="F852" s="93"/>
      <c r="G852" s="93" t="s">
        <v>284</v>
      </c>
      <c r="H852" s="93" t="s">
        <v>2047</v>
      </c>
      <c r="I852" s="93" t="s">
        <v>5116</v>
      </c>
      <c r="J852" s="93" t="s">
        <v>5117</v>
      </c>
      <c r="K852" s="93" t="s">
        <v>5118</v>
      </c>
      <c r="L852" s="93" t="s">
        <v>5119</v>
      </c>
      <c r="M852" s="93" t="s">
        <v>5120</v>
      </c>
      <c r="N852" s="93" t="s">
        <v>208</v>
      </c>
      <c r="O852" s="93" t="s">
        <v>5121</v>
      </c>
      <c r="P852" s="93" t="s">
        <v>292</v>
      </c>
      <c r="Q852" s="93" t="s">
        <v>5122</v>
      </c>
      <c r="R852" s="93" t="s">
        <v>5123</v>
      </c>
      <c r="S852" s="93" t="s">
        <v>5152</v>
      </c>
      <c r="T852" s="93" t="s">
        <v>5125</v>
      </c>
      <c r="U852" s="93" t="s">
        <v>297</v>
      </c>
      <c r="V852" s="93" t="s">
        <v>599</v>
      </c>
      <c r="W852" s="93" t="s">
        <v>2183</v>
      </c>
      <c r="X852" s="93" t="s">
        <v>5153</v>
      </c>
      <c r="Y852" s="93" t="s">
        <v>5127</v>
      </c>
      <c r="Z852" s="96" t="s">
        <v>302</v>
      </c>
      <c r="AA852" s="97" t="n">
        <v>1055</v>
      </c>
      <c r="AB852" s="94" t="n">
        <v>4300</v>
      </c>
      <c r="AC852" s="94" t="n">
        <v>261</v>
      </c>
      <c r="AD852" s="94" t="n">
        <v>9792</v>
      </c>
      <c r="AE852" s="93" t="s">
        <v>5154</v>
      </c>
      <c r="AF852" s="93" t="s">
        <v>5155</v>
      </c>
      <c r="AG852" s="93" t="s">
        <v>5156</v>
      </c>
      <c r="AH852" s="93" t="s">
        <v>5157</v>
      </c>
      <c r="AI852" s="94" t="n">
        <v>58</v>
      </c>
      <c r="AJ852" s="94" t="n">
        <v>14</v>
      </c>
      <c r="AK852" s="94" t="n">
        <v>10</v>
      </c>
      <c r="AL852" s="94" t="n">
        <v>9</v>
      </c>
      <c r="AM852" s="94" t="n">
        <v>91</v>
      </c>
      <c r="AN852" s="93"/>
      <c r="AO852" s="93"/>
      <c r="AP852" s="93"/>
      <c r="AQ852" s="93"/>
      <c r="AR852" s="93"/>
    </row>
    <row r="853" customFormat="false" ht="15.75" hidden="false" customHeight="false" outlineLevel="0" collapsed="false">
      <c r="A853" s="98" t="s">
        <v>207</v>
      </c>
      <c r="B853" s="99" t="n">
        <v>3326</v>
      </c>
      <c r="C853" s="98" t="s">
        <v>5158</v>
      </c>
      <c r="D853" s="98"/>
      <c r="E853" s="98"/>
      <c r="F853" s="98"/>
      <c r="G853" s="98" t="s">
        <v>284</v>
      </c>
      <c r="H853" s="98" t="s">
        <v>2047</v>
      </c>
      <c r="I853" s="98" t="s">
        <v>5116</v>
      </c>
      <c r="J853" s="98" t="s">
        <v>5117</v>
      </c>
      <c r="K853" s="98" t="s">
        <v>5118</v>
      </c>
      <c r="L853" s="98" t="s">
        <v>5119</v>
      </c>
      <c r="M853" s="98" t="s">
        <v>5120</v>
      </c>
      <c r="N853" s="98" t="s">
        <v>208</v>
      </c>
      <c r="O853" s="98" t="s">
        <v>5121</v>
      </c>
      <c r="P853" s="98" t="s">
        <v>292</v>
      </c>
      <c r="Q853" s="98" t="s">
        <v>5122</v>
      </c>
      <c r="R853" s="98" t="s">
        <v>5123</v>
      </c>
      <c r="S853" s="98" t="s">
        <v>5152</v>
      </c>
      <c r="T853" s="98" t="s">
        <v>5125</v>
      </c>
      <c r="U853" s="98" t="s">
        <v>297</v>
      </c>
      <c r="V853" s="98" t="s">
        <v>599</v>
      </c>
      <c r="W853" s="98" t="s">
        <v>2183</v>
      </c>
      <c r="X853" s="98" t="s">
        <v>5153</v>
      </c>
      <c r="Y853" s="98" t="s">
        <v>5127</v>
      </c>
      <c r="Z853" s="101" t="s">
        <v>302</v>
      </c>
      <c r="AA853" s="102" t="n">
        <v>1055</v>
      </c>
      <c r="AB853" s="99" t="n">
        <v>4300</v>
      </c>
      <c r="AC853" s="99" t="n">
        <v>261</v>
      </c>
      <c r="AD853" s="99" t="n">
        <v>9792</v>
      </c>
      <c r="AE853" s="98" t="s">
        <v>5154</v>
      </c>
      <c r="AF853" s="98" t="s">
        <v>5155</v>
      </c>
      <c r="AG853" s="98" t="s">
        <v>5156</v>
      </c>
      <c r="AH853" s="98" t="s">
        <v>5157</v>
      </c>
      <c r="AI853" s="99" t="n">
        <v>58</v>
      </c>
      <c r="AJ853" s="99" t="n">
        <v>14</v>
      </c>
      <c r="AK853" s="99" t="n">
        <v>10</v>
      </c>
      <c r="AL853" s="99" t="n">
        <v>9</v>
      </c>
      <c r="AM853" s="99" t="n">
        <v>91</v>
      </c>
      <c r="AN853" s="98"/>
      <c r="AO853" s="98"/>
      <c r="AP853" s="98"/>
      <c r="AQ853" s="98"/>
      <c r="AR853" s="98"/>
    </row>
    <row r="854" customFormat="false" ht="15.75" hidden="false" customHeight="false" outlineLevel="0" collapsed="false">
      <c r="A854" s="93" t="s">
        <v>207</v>
      </c>
      <c r="B854" s="94" t="n">
        <v>3324</v>
      </c>
      <c r="C854" s="93" t="s">
        <v>5159</v>
      </c>
      <c r="D854" s="93"/>
      <c r="E854" s="93"/>
      <c r="F854" s="93"/>
      <c r="G854" s="93" t="s">
        <v>284</v>
      </c>
      <c r="H854" s="93" t="s">
        <v>2047</v>
      </c>
      <c r="I854" s="93" t="s">
        <v>5116</v>
      </c>
      <c r="J854" s="93" t="s">
        <v>5117</v>
      </c>
      <c r="K854" s="93" t="s">
        <v>5118</v>
      </c>
      <c r="L854" s="93" t="s">
        <v>5119</v>
      </c>
      <c r="M854" s="93" t="s">
        <v>5120</v>
      </c>
      <c r="N854" s="93" t="s">
        <v>208</v>
      </c>
      <c r="O854" s="93" t="s">
        <v>5121</v>
      </c>
      <c r="P854" s="93" t="s">
        <v>292</v>
      </c>
      <c r="Q854" s="93" t="s">
        <v>5122</v>
      </c>
      <c r="R854" s="93" t="s">
        <v>5123</v>
      </c>
      <c r="S854" s="93" t="s">
        <v>5160</v>
      </c>
      <c r="T854" s="93" t="s">
        <v>5161</v>
      </c>
      <c r="U854" s="93" t="s">
        <v>297</v>
      </c>
      <c r="V854" s="93" t="s">
        <v>298</v>
      </c>
      <c r="W854" s="93" t="s">
        <v>2183</v>
      </c>
      <c r="X854" s="93" t="s">
        <v>5162</v>
      </c>
      <c r="Y854" s="93" t="s">
        <v>5127</v>
      </c>
      <c r="Z854" s="96" t="s">
        <v>302</v>
      </c>
      <c r="AA854" s="97" t="n">
        <v>1055</v>
      </c>
      <c r="AB854" s="94" t="n">
        <v>4300</v>
      </c>
      <c r="AC854" s="94" t="n">
        <v>261</v>
      </c>
      <c r="AD854" s="94" t="n">
        <v>19462</v>
      </c>
      <c r="AE854" s="93" t="s">
        <v>283</v>
      </c>
      <c r="AF854" s="93" t="s">
        <v>5163</v>
      </c>
      <c r="AG854" s="93" t="s">
        <v>283</v>
      </c>
      <c r="AH854" s="93" t="s">
        <v>283</v>
      </c>
      <c r="AI854" s="94" t="n">
        <v>0</v>
      </c>
      <c r="AJ854" s="94" t="n">
        <v>480</v>
      </c>
      <c r="AK854" s="94" t="n">
        <v>0</v>
      </c>
      <c r="AL854" s="94" t="n">
        <v>0</v>
      </c>
      <c r="AM854" s="94" t="n">
        <v>480</v>
      </c>
      <c r="AN854" s="93"/>
      <c r="AO854" s="93"/>
      <c r="AP854" s="93"/>
      <c r="AQ854" s="93"/>
      <c r="AR854" s="93"/>
    </row>
    <row r="855" customFormat="false" ht="15.75" hidden="false" customHeight="false" outlineLevel="0" collapsed="false">
      <c r="A855" s="98" t="s">
        <v>207</v>
      </c>
      <c r="B855" s="99" t="n">
        <v>2539</v>
      </c>
      <c r="C855" s="98" t="s">
        <v>5164</v>
      </c>
      <c r="D855" s="98"/>
      <c r="E855" s="98"/>
      <c r="F855" s="98"/>
      <c r="G855" s="98" t="s">
        <v>284</v>
      </c>
      <c r="H855" s="98" t="s">
        <v>2047</v>
      </c>
      <c r="I855" s="98" t="s">
        <v>5116</v>
      </c>
      <c r="J855" s="98" t="s">
        <v>5117</v>
      </c>
      <c r="K855" s="98" t="s">
        <v>5118</v>
      </c>
      <c r="L855" s="98" t="s">
        <v>5119</v>
      </c>
      <c r="M855" s="98" t="s">
        <v>5120</v>
      </c>
      <c r="N855" s="98" t="s">
        <v>208</v>
      </c>
      <c r="O855" s="98" t="s">
        <v>5121</v>
      </c>
      <c r="P855" s="98" t="s">
        <v>292</v>
      </c>
      <c r="Q855" s="98" t="s">
        <v>5122</v>
      </c>
      <c r="R855" s="98" t="s">
        <v>5123</v>
      </c>
      <c r="S855" s="98" t="s">
        <v>5165</v>
      </c>
      <c r="T855" s="98" t="s">
        <v>376</v>
      </c>
      <c r="U855" s="98" t="s">
        <v>297</v>
      </c>
      <c r="V855" s="98" t="s">
        <v>298</v>
      </c>
      <c r="W855" s="98" t="s">
        <v>2183</v>
      </c>
      <c r="X855" s="98" t="s">
        <v>5166</v>
      </c>
      <c r="Y855" s="98" t="s">
        <v>5127</v>
      </c>
      <c r="Z855" s="101" t="s">
        <v>302</v>
      </c>
      <c r="AA855" s="102" t="n">
        <v>1055</v>
      </c>
      <c r="AB855" s="99" t="n">
        <v>4300</v>
      </c>
      <c r="AC855" s="99" t="n">
        <v>261</v>
      </c>
      <c r="AD855" s="99" t="n">
        <v>19482</v>
      </c>
      <c r="AE855" s="98" t="s">
        <v>652</v>
      </c>
      <c r="AF855" s="98" t="s">
        <v>652</v>
      </c>
      <c r="AG855" s="98" t="s">
        <v>652</v>
      </c>
      <c r="AH855" s="98" t="s">
        <v>652</v>
      </c>
      <c r="AI855" s="99" t="n">
        <v>1</v>
      </c>
      <c r="AJ855" s="99" t="n">
        <v>1</v>
      </c>
      <c r="AK855" s="99" t="n">
        <v>1</v>
      </c>
      <c r="AL855" s="99" t="n">
        <v>1</v>
      </c>
      <c r="AM855" s="99" t="n">
        <v>4</v>
      </c>
      <c r="AN855" s="98"/>
      <c r="AO855" s="98"/>
      <c r="AP855" s="98"/>
      <c r="AQ855" s="98"/>
      <c r="AR855" s="98"/>
    </row>
    <row r="856" customFormat="false" ht="15.75" hidden="false" customHeight="false" outlineLevel="0" collapsed="false">
      <c r="A856" s="93" t="s">
        <v>207</v>
      </c>
      <c r="B856" s="94" t="n">
        <v>2324</v>
      </c>
      <c r="C856" s="93" t="s">
        <v>5167</v>
      </c>
      <c r="D856" s="93"/>
      <c r="E856" s="93"/>
      <c r="F856" s="93"/>
      <c r="G856" s="93" t="s">
        <v>284</v>
      </c>
      <c r="H856" s="93" t="s">
        <v>2047</v>
      </c>
      <c r="I856" s="93" t="s">
        <v>5116</v>
      </c>
      <c r="J856" s="93" t="s">
        <v>5117</v>
      </c>
      <c r="K856" s="93" t="s">
        <v>5118</v>
      </c>
      <c r="L856" s="93" t="s">
        <v>5119</v>
      </c>
      <c r="M856" s="93" t="s">
        <v>5120</v>
      </c>
      <c r="N856" s="93" t="s">
        <v>208</v>
      </c>
      <c r="O856" s="93" t="s">
        <v>5121</v>
      </c>
      <c r="P856" s="93" t="s">
        <v>292</v>
      </c>
      <c r="Q856" s="93" t="s">
        <v>5122</v>
      </c>
      <c r="R856" s="93" t="s">
        <v>5123</v>
      </c>
      <c r="S856" s="93" t="s">
        <v>2182</v>
      </c>
      <c r="T856" s="93" t="s">
        <v>376</v>
      </c>
      <c r="U856" s="93" t="s">
        <v>297</v>
      </c>
      <c r="V856" s="93" t="s">
        <v>298</v>
      </c>
      <c r="W856" s="93" t="s">
        <v>2183</v>
      </c>
      <c r="X856" s="93" t="s">
        <v>2184</v>
      </c>
      <c r="Y856" s="93" t="s">
        <v>5127</v>
      </c>
      <c r="Z856" s="96" t="s">
        <v>302</v>
      </c>
      <c r="AA856" s="97" t="n">
        <v>1055</v>
      </c>
      <c r="AB856" s="94" t="n">
        <v>4300</v>
      </c>
      <c r="AC856" s="94" t="n">
        <v>261</v>
      </c>
      <c r="AD856" s="94" t="n">
        <v>19502</v>
      </c>
      <c r="AE856" s="93" t="s">
        <v>594</v>
      </c>
      <c r="AF856" s="93" t="s">
        <v>5168</v>
      </c>
      <c r="AG856" s="93" t="s">
        <v>3456</v>
      </c>
      <c r="AH856" s="93" t="s">
        <v>3456</v>
      </c>
      <c r="AI856" s="94" t="n">
        <v>25</v>
      </c>
      <c r="AJ856" s="94" t="n">
        <v>10</v>
      </c>
      <c r="AK856" s="94" t="n">
        <v>5</v>
      </c>
      <c r="AL856" s="94" t="n">
        <v>5</v>
      </c>
      <c r="AM856" s="94" t="n">
        <v>45</v>
      </c>
      <c r="AN856" s="93"/>
      <c r="AO856" s="93"/>
      <c r="AP856" s="93"/>
      <c r="AQ856" s="93"/>
      <c r="AR856" s="93"/>
    </row>
    <row r="857" customFormat="false" ht="15.75" hidden="false" customHeight="false" outlineLevel="0" collapsed="false">
      <c r="A857" s="98" t="s">
        <v>207</v>
      </c>
      <c r="B857" s="99" t="n">
        <v>3296</v>
      </c>
      <c r="C857" s="98" t="s">
        <v>5169</v>
      </c>
      <c r="D857" s="98" t="s">
        <v>1534</v>
      </c>
      <c r="E857" s="98" t="s">
        <v>1534</v>
      </c>
      <c r="F857" s="98" t="s">
        <v>283</v>
      </c>
      <c r="G857" s="98" t="s">
        <v>284</v>
      </c>
      <c r="H857" s="98" t="s">
        <v>2047</v>
      </c>
      <c r="I857" s="98" t="s">
        <v>5116</v>
      </c>
      <c r="J857" s="98" t="s">
        <v>5117</v>
      </c>
      <c r="K857" s="98" t="s">
        <v>5118</v>
      </c>
      <c r="L857" s="98" t="s">
        <v>5119</v>
      </c>
      <c r="M857" s="98" t="s">
        <v>5120</v>
      </c>
      <c r="N857" s="98" t="s">
        <v>208</v>
      </c>
      <c r="O857" s="98" t="s">
        <v>5121</v>
      </c>
      <c r="P857" s="98" t="s">
        <v>292</v>
      </c>
      <c r="Q857" s="98" t="s">
        <v>5122</v>
      </c>
      <c r="R857" s="98" t="s">
        <v>5123</v>
      </c>
      <c r="S857" s="98" t="s">
        <v>2187</v>
      </c>
      <c r="T857" s="98" t="s">
        <v>376</v>
      </c>
      <c r="U857" s="98" t="s">
        <v>297</v>
      </c>
      <c r="V857" s="98" t="s">
        <v>298</v>
      </c>
      <c r="W857" s="98" t="s">
        <v>299</v>
      </c>
      <c r="X857" s="98" t="s">
        <v>2188</v>
      </c>
      <c r="Y857" s="98" t="s">
        <v>5170</v>
      </c>
      <c r="Z857" s="101" t="s">
        <v>302</v>
      </c>
      <c r="AA857" s="102" t="n">
        <v>1055</v>
      </c>
      <c r="AB857" s="99" t="n">
        <v>4300</v>
      </c>
      <c r="AC857" s="99" t="n">
        <v>261</v>
      </c>
      <c r="AD857" s="99" t="n">
        <v>19503</v>
      </c>
      <c r="AE857" s="98" t="s">
        <v>5171</v>
      </c>
      <c r="AF857" s="98" t="s">
        <v>283</v>
      </c>
      <c r="AG857" s="98" t="s">
        <v>283</v>
      </c>
      <c r="AH857" s="98" t="s">
        <v>283</v>
      </c>
      <c r="AI857" s="99" t="n">
        <v>22</v>
      </c>
      <c r="AJ857" s="99" t="n">
        <v>0</v>
      </c>
      <c r="AK857" s="99" t="n">
        <v>0</v>
      </c>
      <c r="AL857" s="99" t="n">
        <v>0</v>
      </c>
      <c r="AM857" s="99" t="n">
        <v>22</v>
      </c>
      <c r="AN857" s="98"/>
      <c r="AO857" s="98"/>
      <c r="AP857" s="98"/>
      <c r="AQ857" s="98"/>
      <c r="AR857" s="98"/>
    </row>
    <row r="858" customFormat="false" ht="15.75" hidden="false" customHeight="false" outlineLevel="0" collapsed="false">
      <c r="A858" s="93" t="s">
        <v>207</v>
      </c>
      <c r="B858" s="93"/>
      <c r="C858" s="93"/>
      <c r="D858" s="93"/>
      <c r="E858" s="93"/>
      <c r="F858" s="93"/>
      <c r="G858" s="93" t="s">
        <v>284</v>
      </c>
      <c r="H858" s="93" t="s">
        <v>2047</v>
      </c>
      <c r="I858" s="93" t="s">
        <v>5116</v>
      </c>
      <c r="J858" s="93" t="s">
        <v>5117</v>
      </c>
      <c r="K858" s="93" t="s">
        <v>5118</v>
      </c>
      <c r="L858" s="93" t="s">
        <v>5119</v>
      </c>
      <c r="M858" s="93" t="s">
        <v>5120</v>
      </c>
      <c r="N858" s="93" t="s">
        <v>208</v>
      </c>
      <c r="O858" s="93" t="s">
        <v>5121</v>
      </c>
      <c r="P858" s="93" t="s">
        <v>292</v>
      </c>
      <c r="Q858" s="93" t="s">
        <v>5122</v>
      </c>
      <c r="R858" s="93" t="s">
        <v>5123</v>
      </c>
      <c r="S858" s="93" t="s">
        <v>2190</v>
      </c>
      <c r="T858" s="93" t="s">
        <v>376</v>
      </c>
      <c r="U858" s="93" t="s">
        <v>297</v>
      </c>
      <c r="V858" s="93" t="s">
        <v>298</v>
      </c>
      <c r="W858" s="93" t="s">
        <v>299</v>
      </c>
      <c r="X858" s="93" t="s">
        <v>2191</v>
      </c>
      <c r="Y858" s="93" t="s">
        <v>5172</v>
      </c>
      <c r="Z858" s="96" t="s">
        <v>302</v>
      </c>
      <c r="AA858" s="97" t="n">
        <v>1055</v>
      </c>
      <c r="AB858" s="94" t="n">
        <v>4300</v>
      </c>
      <c r="AC858" s="94" t="n">
        <v>261</v>
      </c>
      <c r="AD858" s="94" t="n">
        <v>19504</v>
      </c>
      <c r="AE858" s="93" t="s">
        <v>1074</v>
      </c>
      <c r="AF858" s="93" t="s">
        <v>5173</v>
      </c>
      <c r="AG858" s="93" t="s">
        <v>5174</v>
      </c>
      <c r="AH858" s="93" t="s">
        <v>5174</v>
      </c>
      <c r="AI858" s="94" t="n">
        <v>10</v>
      </c>
      <c r="AJ858" s="94" t="n">
        <v>20</v>
      </c>
      <c r="AK858" s="94" t="n">
        <v>25</v>
      </c>
      <c r="AL858" s="94" t="n">
        <v>25</v>
      </c>
      <c r="AM858" s="94" t="n">
        <v>80</v>
      </c>
      <c r="AN858" s="93"/>
      <c r="AO858" s="93"/>
      <c r="AP858" s="93"/>
      <c r="AQ858" s="93"/>
      <c r="AR858" s="93"/>
    </row>
    <row r="859" customFormat="false" ht="15.75" hidden="false" customHeight="false" outlineLevel="0" collapsed="false">
      <c r="A859" s="98" t="s">
        <v>207</v>
      </c>
      <c r="B859" s="99" t="n">
        <v>3310</v>
      </c>
      <c r="C859" s="98" t="s">
        <v>5175</v>
      </c>
      <c r="D859" s="98" t="s">
        <v>1534</v>
      </c>
      <c r="E859" s="98" t="s">
        <v>1534</v>
      </c>
      <c r="F859" s="98" t="s">
        <v>283</v>
      </c>
      <c r="G859" s="98" t="s">
        <v>284</v>
      </c>
      <c r="H859" s="98" t="s">
        <v>2047</v>
      </c>
      <c r="I859" s="98" t="s">
        <v>5116</v>
      </c>
      <c r="J859" s="98" t="s">
        <v>5117</v>
      </c>
      <c r="K859" s="98" t="s">
        <v>5118</v>
      </c>
      <c r="L859" s="98" t="s">
        <v>5119</v>
      </c>
      <c r="M859" s="98" t="s">
        <v>5120</v>
      </c>
      <c r="N859" s="98" t="s">
        <v>208</v>
      </c>
      <c r="O859" s="98" t="s">
        <v>5121</v>
      </c>
      <c r="P859" s="98" t="s">
        <v>292</v>
      </c>
      <c r="Q859" s="98" t="s">
        <v>5122</v>
      </c>
      <c r="R859" s="98" t="s">
        <v>5123</v>
      </c>
      <c r="S859" s="98" t="s">
        <v>5176</v>
      </c>
      <c r="T859" s="98" t="s">
        <v>376</v>
      </c>
      <c r="U859" s="98" t="s">
        <v>297</v>
      </c>
      <c r="V859" s="98" t="s">
        <v>298</v>
      </c>
      <c r="W859" s="98" t="s">
        <v>2183</v>
      </c>
      <c r="X859" s="98" t="s">
        <v>5177</v>
      </c>
      <c r="Y859" s="98" t="s">
        <v>5178</v>
      </c>
      <c r="Z859" s="101" t="s">
        <v>302</v>
      </c>
      <c r="AA859" s="102" t="n">
        <v>1055</v>
      </c>
      <c r="AB859" s="99" t="n">
        <v>4300</v>
      </c>
      <c r="AC859" s="99" t="n">
        <v>261</v>
      </c>
      <c r="AD859" s="99" t="n">
        <v>19505</v>
      </c>
      <c r="AE859" s="98" t="s">
        <v>283</v>
      </c>
      <c r="AF859" s="98" t="s">
        <v>737</v>
      </c>
      <c r="AG859" s="98" t="s">
        <v>737</v>
      </c>
      <c r="AH859" s="98" t="s">
        <v>3093</v>
      </c>
      <c r="AI859" s="99" t="n">
        <v>0</v>
      </c>
      <c r="AJ859" s="99" t="n">
        <v>3</v>
      </c>
      <c r="AK859" s="99" t="n">
        <v>3</v>
      </c>
      <c r="AL859" s="99" t="n">
        <v>4</v>
      </c>
      <c r="AM859" s="99" t="n">
        <v>10</v>
      </c>
      <c r="AN859" s="98"/>
      <c r="AO859" s="98"/>
      <c r="AP859" s="98"/>
      <c r="AQ859" s="98"/>
      <c r="AR859" s="98"/>
    </row>
    <row r="860" customFormat="false" ht="15.75" hidden="false" customHeight="false" outlineLevel="0" collapsed="false">
      <c r="A860" s="93" t="s">
        <v>207</v>
      </c>
      <c r="B860" s="94" t="n">
        <v>3314</v>
      </c>
      <c r="C860" s="93" t="s">
        <v>5179</v>
      </c>
      <c r="D860" s="93"/>
      <c r="E860" s="93"/>
      <c r="F860" s="93"/>
      <c r="G860" s="93" t="s">
        <v>284</v>
      </c>
      <c r="H860" s="93" t="s">
        <v>2047</v>
      </c>
      <c r="I860" s="93" t="s">
        <v>5116</v>
      </c>
      <c r="J860" s="93" t="s">
        <v>5117</v>
      </c>
      <c r="K860" s="93" t="s">
        <v>5118</v>
      </c>
      <c r="L860" s="93" t="s">
        <v>5119</v>
      </c>
      <c r="M860" s="93" t="s">
        <v>5120</v>
      </c>
      <c r="N860" s="93" t="s">
        <v>208</v>
      </c>
      <c r="O860" s="93" t="s">
        <v>5121</v>
      </c>
      <c r="P860" s="93" t="s">
        <v>292</v>
      </c>
      <c r="Q860" s="93" t="s">
        <v>5122</v>
      </c>
      <c r="R860" s="93" t="s">
        <v>5123</v>
      </c>
      <c r="S860" s="93" t="s">
        <v>5180</v>
      </c>
      <c r="T860" s="93" t="s">
        <v>5125</v>
      </c>
      <c r="U860" s="93" t="s">
        <v>297</v>
      </c>
      <c r="V860" s="93" t="s">
        <v>298</v>
      </c>
      <c r="W860" s="93" t="s">
        <v>2183</v>
      </c>
      <c r="X860" s="93" t="s">
        <v>5181</v>
      </c>
      <c r="Y860" s="93" t="s">
        <v>2196</v>
      </c>
      <c r="Z860" s="96" t="s">
        <v>302</v>
      </c>
      <c r="AA860" s="97" t="n">
        <v>1055</v>
      </c>
      <c r="AB860" s="94" t="n">
        <v>4300</v>
      </c>
      <c r="AC860" s="94" t="n">
        <v>261</v>
      </c>
      <c r="AD860" s="94" t="n">
        <v>19782</v>
      </c>
      <c r="AE860" s="93" t="s">
        <v>5182</v>
      </c>
      <c r="AF860" s="93" t="s">
        <v>5183</v>
      </c>
      <c r="AG860" s="93" t="s">
        <v>283</v>
      </c>
      <c r="AH860" s="93" t="s">
        <v>283</v>
      </c>
      <c r="AI860" s="94" t="n">
        <v>30</v>
      </c>
      <c r="AJ860" s="94" t="n">
        <v>27</v>
      </c>
      <c r="AK860" s="94" t="n">
        <v>0</v>
      </c>
      <c r="AL860" s="94" t="n">
        <v>0</v>
      </c>
      <c r="AM860" s="94" t="n">
        <v>57</v>
      </c>
      <c r="AN860" s="93"/>
      <c r="AO860" s="93"/>
      <c r="AP860" s="93"/>
      <c r="AQ860" s="93"/>
      <c r="AR860" s="93"/>
    </row>
    <row r="861" customFormat="false" ht="15.75" hidden="false" customHeight="false" outlineLevel="0" collapsed="false">
      <c r="A861" s="98" t="s">
        <v>207</v>
      </c>
      <c r="B861" s="99" t="n">
        <v>3313</v>
      </c>
      <c r="C861" s="98" t="s">
        <v>5184</v>
      </c>
      <c r="D861" s="98"/>
      <c r="E861" s="98"/>
      <c r="F861" s="98"/>
      <c r="G861" s="98" t="s">
        <v>284</v>
      </c>
      <c r="H861" s="98" t="s">
        <v>2047</v>
      </c>
      <c r="I861" s="98" t="s">
        <v>5116</v>
      </c>
      <c r="J861" s="98" t="s">
        <v>5117</v>
      </c>
      <c r="K861" s="98" t="s">
        <v>5118</v>
      </c>
      <c r="L861" s="98" t="s">
        <v>5119</v>
      </c>
      <c r="M861" s="98" t="s">
        <v>5120</v>
      </c>
      <c r="N861" s="98" t="s">
        <v>208</v>
      </c>
      <c r="O861" s="98" t="s">
        <v>5121</v>
      </c>
      <c r="P861" s="98" t="s">
        <v>292</v>
      </c>
      <c r="Q861" s="98" t="s">
        <v>5122</v>
      </c>
      <c r="R861" s="98" t="s">
        <v>5123</v>
      </c>
      <c r="S861" s="98" t="s">
        <v>5185</v>
      </c>
      <c r="T861" s="98" t="s">
        <v>5125</v>
      </c>
      <c r="U861" s="98" t="s">
        <v>297</v>
      </c>
      <c r="V861" s="98" t="s">
        <v>298</v>
      </c>
      <c r="W861" s="98" t="s">
        <v>2183</v>
      </c>
      <c r="X861" s="98" t="s">
        <v>5186</v>
      </c>
      <c r="Y861" s="98" t="s">
        <v>2196</v>
      </c>
      <c r="Z861" s="101" t="s">
        <v>302</v>
      </c>
      <c r="AA861" s="102" t="n">
        <v>1055</v>
      </c>
      <c r="AB861" s="99" t="n">
        <v>4300</v>
      </c>
      <c r="AC861" s="99" t="n">
        <v>261</v>
      </c>
      <c r="AD861" s="99" t="n">
        <v>19783</v>
      </c>
      <c r="AE861" s="98" t="s">
        <v>5187</v>
      </c>
      <c r="AF861" s="98" t="s">
        <v>925</v>
      </c>
      <c r="AG861" s="98" t="s">
        <v>283</v>
      </c>
      <c r="AH861" s="98" t="s">
        <v>283</v>
      </c>
      <c r="AI861" s="99" t="n">
        <v>30</v>
      </c>
      <c r="AJ861" s="99" t="n">
        <v>25</v>
      </c>
      <c r="AK861" s="99" t="n">
        <v>0</v>
      </c>
      <c r="AL861" s="99" t="n">
        <v>0</v>
      </c>
      <c r="AM861" s="99" t="n">
        <v>55</v>
      </c>
      <c r="AN861" s="98"/>
      <c r="AO861" s="98"/>
      <c r="AP861" s="98"/>
      <c r="AQ861" s="98"/>
      <c r="AR861" s="98"/>
    </row>
    <row r="862" customFormat="false" ht="15.75" hidden="false" customHeight="false" outlineLevel="0" collapsed="false">
      <c r="A862" s="93" t="s">
        <v>207</v>
      </c>
      <c r="B862" s="93"/>
      <c r="C862" s="93"/>
      <c r="D862" s="93"/>
      <c r="E862" s="93"/>
      <c r="F862" s="93"/>
      <c r="G862" s="93" t="s">
        <v>284</v>
      </c>
      <c r="H862" s="93" t="s">
        <v>2047</v>
      </c>
      <c r="I862" s="93" t="s">
        <v>5116</v>
      </c>
      <c r="J862" s="93" t="s">
        <v>5117</v>
      </c>
      <c r="K862" s="93" t="s">
        <v>5118</v>
      </c>
      <c r="L862" s="93" t="s">
        <v>5119</v>
      </c>
      <c r="M862" s="93" t="s">
        <v>5120</v>
      </c>
      <c r="N862" s="93" t="s">
        <v>208</v>
      </c>
      <c r="O862" s="93" t="s">
        <v>5188</v>
      </c>
      <c r="P862" s="93" t="s">
        <v>292</v>
      </c>
      <c r="Q862" s="93" t="s">
        <v>1103</v>
      </c>
      <c r="R862" s="93" t="s">
        <v>5189</v>
      </c>
      <c r="S862" s="93" t="s">
        <v>2182</v>
      </c>
      <c r="T862" s="93" t="s">
        <v>376</v>
      </c>
      <c r="U862" s="93" t="s">
        <v>297</v>
      </c>
      <c r="V862" s="93" t="s">
        <v>298</v>
      </c>
      <c r="W862" s="93" t="s">
        <v>2183</v>
      </c>
      <c r="X862" s="93" t="s">
        <v>2184</v>
      </c>
      <c r="Y862" s="93" t="s">
        <v>5190</v>
      </c>
      <c r="Z862" s="96" t="s">
        <v>302</v>
      </c>
      <c r="AA862" s="97" t="n">
        <v>1055</v>
      </c>
      <c r="AB862" s="94" t="n">
        <v>4300</v>
      </c>
      <c r="AC862" s="94" t="n">
        <v>262</v>
      </c>
      <c r="AD862" s="94" t="n">
        <v>19502</v>
      </c>
      <c r="AE862" s="93" t="s">
        <v>5191</v>
      </c>
      <c r="AF862" s="93" t="s">
        <v>5192</v>
      </c>
      <c r="AG862" s="93" t="s">
        <v>5193</v>
      </c>
      <c r="AH862" s="93" t="s">
        <v>5194</v>
      </c>
      <c r="AI862" s="94" t="n">
        <v>40</v>
      </c>
      <c r="AJ862" s="94" t="n">
        <v>50</v>
      </c>
      <c r="AK862" s="94" t="n">
        <v>60</v>
      </c>
      <c r="AL862" s="94" t="n">
        <v>50</v>
      </c>
      <c r="AM862" s="94" t="n">
        <v>200</v>
      </c>
      <c r="AN862" s="93"/>
      <c r="AO862" s="93"/>
      <c r="AP862" s="93"/>
      <c r="AQ862" s="93"/>
      <c r="AR862" s="93"/>
    </row>
    <row r="863" customFormat="false" ht="15.75" hidden="false" customHeight="false" outlineLevel="0" collapsed="false">
      <c r="A863" s="98" t="s">
        <v>207</v>
      </c>
      <c r="B863" s="99" t="n">
        <v>3295</v>
      </c>
      <c r="C863" s="98" t="s">
        <v>5195</v>
      </c>
      <c r="D863" s="98" t="s">
        <v>1534</v>
      </c>
      <c r="E863" s="98" t="s">
        <v>1534</v>
      </c>
      <c r="F863" s="98" t="s">
        <v>283</v>
      </c>
      <c r="G863" s="98" t="s">
        <v>284</v>
      </c>
      <c r="H863" s="98" t="s">
        <v>2047</v>
      </c>
      <c r="I863" s="98" t="s">
        <v>5116</v>
      </c>
      <c r="J863" s="98" t="s">
        <v>5117</v>
      </c>
      <c r="K863" s="98" t="s">
        <v>5118</v>
      </c>
      <c r="L863" s="98" t="s">
        <v>5119</v>
      </c>
      <c r="M863" s="98" t="s">
        <v>5120</v>
      </c>
      <c r="N863" s="98" t="s">
        <v>208</v>
      </c>
      <c r="O863" s="98" t="s">
        <v>5188</v>
      </c>
      <c r="P863" s="98" t="s">
        <v>292</v>
      </c>
      <c r="Q863" s="98" t="s">
        <v>1103</v>
      </c>
      <c r="R863" s="98" t="s">
        <v>5189</v>
      </c>
      <c r="S863" s="98" t="s">
        <v>2187</v>
      </c>
      <c r="T863" s="98" t="s">
        <v>376</v>
      </c>
      <c r="U863" s="98" t="s">
        <v>297</v>
      </c>
      <c r="V863" s="98" t="s">
        <v>298</v>
      </c>
      <c r="W863" s="98" t="s">
        <v>299</v>
      </c>
      <c r="X863" s="98" t="s">
        <v>2188</v>
      </c>
      <c r="Y863" s="98" t="s">
        <v>5196</v>
      </c>
      <c r="Z863" s="101" t="s">
        <v>302</v>
      </c>
      <c r="AA863" s="102" t="n">
        <v>1055</v>
      </c>
      <c r="AB863" s="99" t="n">
        <v>4300</v>
      </c>
      <c r="AC863" s="99" t="n">
        <v>262</v>
      </c>
      <c r="AD863" s="99" t="n">
        <v>19503</v>
      </c>
      <c r="AE863" s="98" t="s">
        <v>5197</v>
      </c>
      <c r="AF863" s="98" t="s">
        <v>5198</v>
      </c>
      <c r="AG863" s="98" t="s">
        <v>5199</v>
      </c>
      <c r="AH863" s="98" t="s">
        <v>5200</v>
      </c>
      <c r="AI863" s="99" t="n">
        <v>40</v>
      </c>
      <c r="AJ863" s="99" t="n">
        <v>50</v>
      </c>
      <c r="AK863" s="99" t="n">
        <v>60</v>
      </c>
      <c r="AL863" s="99" t="n">
        <v>50</v>
      </c>
      <c r="AM863" s="99" t="n">
        <v>60</v>
      </c>
      <c r="AN863" s="98"/>
      <c r="AO863" s="98"/>
      <c r="AP863" s="98"/>
      <c r="AQ863" s="98"/>
      <c r="AR863" s="98"/>
    </row>
    <row r="864" customFormat="false" ht="15.75" hidden="false" customHeight="false" outlineLevel="0" collapsed="false">
      <c r="A864" s="93" t="s">
        <v>207</v>
      </c>
      <c r="B864" s="94" t="n">
        <v>3319</v>
      </c>
      <c r="C864" s="93" t="s">
        <v>5201</v>
      </c>
      <c r="D864" s="93" t="s">
        <v>1534</v>
      </c>
      <c r="E864" s="93" t="s">
        <v>1335</v>
      </c>
      <c r="F864" s="93" t="s">
        <v>283</v>
      </c>
      <c r="G864" s="93" t="s">
        <v>284</v>
      </c>
      <c r="H864" s="93" t="s">
        <v>2047</v>
      </c>
      <c r="I864" s="93" t="s">
        <v>5116</v>
      </c>
      <c r="J864" s="93" t="s">
        <v>5117</v>
      </c>
      <c r="K864" s="93" t="s">
        <v>5118</v>
      </c>
      <c r="L864" s="93" t="s">
        <v>5119</v>
      </c>
      <c r="M864" s="93" t="s">
        <v>5120</v>
      </c>
      <c r="N864" s="93" t="s">
        <v>208</v>
      </c>
      <c r="O864" s="93" t="s">
        <v>5188</v>
      </c>
      <c r="P864" s="93" t="s">
        <v>292</v>
      </c>
      <c r="Q864" s="93" t="s">
        <v>1103</v>
      </c>
      <c r="R864" s="93" t="s">
        <v>5189</v>
      </c>
      <c r="S864" s="93" t="s">
        <v>2190</v>
      </c>
      <c r="T864" s="93" t="s">
        <v>376</v>
      </c>
      <c r="U864" s="93" t="s">
        <v>297</v>
      </c>
      <c r="V864" s="93" t="s">
        <v>298</v>
      </c>
      <c r="W864" s="93" t="s">
        <v>299</v>
      </c>
      <c r="X864" s="93" t="s">
        <v>2191</v>
      </c>
      <c r="Y864" s="93" t="s">
        <v>5172</v>
      </c>
      <c r="Z864" s="96" t="s">
        <v>302</v>
      </c>
      <c r="AA864" s="97" t="n">
        <v>1055</v>
      </c>
      <c r="AB864" s="94" t="n">
        <v>4300</v>
      </c>
      <c r="AC864" s="94" t="n">
        <v>262</v>
      </c>
      <c r="AD864" s="94" t="n">
        <v>19504</v>
      </c>
      <c r="AE864" s="93" t="s">
        <v>5202</v>
      </c>
      <c r="AF864" s="93" t="s">
        <v>5203</v>
      </c>
      <c r="AG864" s="93" t="s">
        <v>5204</v>
      </c>
      <c r="AH864" s="93" t="s">
        <v>5205</v>
      </c>
      <c r="AI864" s="94" t="n">
        <v>40</v>
      </c>
      <c r="AJ864" s="94" t="n">
        <v>50</v>
      </c>
      <c r="AK864" s="94" t="n">
        <v>60</v>
      </c>
      <c r="AL864" s="94" t="n">
        <v>50</v>
      </c>
      <c r="AM864" s="94" t="n">
        <v>200</v>
      </c>
      <c r="AN864" s="93"/>
      <c r="AO864" s="93"/>
      <c r="AP864" s="93"/>
      <c r="AQ864" s="93"/>
      <c r="AR864" s="93"/>
    </row>
    <row r="865" customFormat="false" ht="15.75" hidden="false" customHeight="false" outlineLevel="0" collapsed="false">
      <c r="A865" s="98" t="s">
        <v>207</v>
      </c>
      <c r="B865" s="99" t="n">
        <v>3311</v>
      </c>
      <c r="C865" s="98" t="s">
        <v>5206</v>
      </c>
      <c r="D865" s="98" t="s">
        <v>1534</v>
      </c>
      <c r="E865" s="98" t="s">
        <v>5207</v>
      </c>
      <c r="F865" s="98" t="s">
        <v>640</v>
      </c>
      <c r="G865" s="98" t="s">
        <v>284</v>
      </c>
      <c r="H865" s="98" t="s">
        <v>2047</v>
      </c>
      <c r="I865" s="98" t="s">
        <v>5116</v>
      </c>
      <c r="J865" s="98" t="s">
        <v>5117</v>
      </c>
      <c r="K865" s="98" t="s">
        <v>5118</v>
      </c>
      <c r="L865" s="98" t="s">
        <v>5119</v>
      </c>
      <c r="M865" s="98" t="s">
        <v>5120</v>
      </c>
      <c r="N865" s="98" t="s">
        <v>208</v>
      </c>
      <c r="O865" s="98" t="s">
        <v>5188</v>
      </c>
      <c r="P865" s="98" t="s">
        <v>292</v>
      </c>
      <c r="Q865" s="98" t="s">
        <v>1103</v>
      </c>
      <c r="R865" s="98" t="s">
        <v>5189</v>
      </c>
      <c r="S865" s="98" t="s">
        <v>2194</v>
      </c>
      <c r="T865" s="98" t="s">
        <v>376</v>
      </c>
      <c r="U865" s="98" t="s">
        <v>297</v>
      </c>
      <c r="V865" s="98" t="s">
        <v>298</v>
      </c>
      <c r="W865" s="98" t="s">
        <v>299</v>
      </c>
      <c r="X865" s="98" t="s">
        <v>2195</v>
      </c>
      <c r="Y865" s="98" t="s">
        <v>2196</v>
      </c>
      <c r="Z865" s="101" t="s">
        <v>302</v>
      </c>
      <c r="AA865" s="102" t="n">
        <v>1055</v>
      </c>
      <c r="AB865" s="99" t="n">
        <v>4300</v>
      </c>
      <c r="AC865" s="99" t="n">
        <v>262</v>
      </c>
      <c r="AD865" s="99" t="n">
        <v>19522</v>
      </c>
      <c r="AE865" s="98" t="s">
        <v>5208</v>
      </c>
      <c r="AF865" s="98" t="s">
        <v>5209</v>
      </c>
      <c r="AG865" s="98" t="s">
        <v>5210</v>
      </c>
      <c r="AH865" s="98" t="s">
        <v>5211</v>
      </c>
      <c r="AI865" s="99" t="n">
        <v>40</v>
      </c>
      <c r="AJ865" s="99" t="n">
        <v>50</v>
      </c>
      <c r="AK865" s="99" t="n">
        <v>60</v>
      </c>
      <c r="AL865" s="99" t="n">
        <v>50</v>
      </c>
      <c r="AM865" s="99" t="n">
        <v>200</v>
      </c>
      <c r="AN865" s="98" t="s">
        <v>640</v>
      </c>
      <c r="AO865" s="98" t="s">
        <v>283</v>
      </c>
      <c r="AP865" s="98" t="s">
        <v>640</v>
      </c>
      <c r="AQ865" s="98" t="s">
        <v>283</v>
      </c>
      <c r="AR865" s="99" t="n">
        <v>10</v>
      </c>
    </row>
    <row r="866" customFormat="false" ht="15.75" hidden="false" customHeight="false" outlineLevel="0" collapsed="false">
      <c r="A866" s="93" t="s">
        <v>207</v>
      </c>
      <c r="B866" s="93"/>
      <c r="C866" s="93"/>
      <c r="D866" s="93"/>
      <c r="E866" s="93"/>
      <c r="F866" s="93"/>
      <c r="G866" s="93" t="s">
        <v>284</v>
      </c>
      <c r="H866" s="93" t="s">
        <v>2047</v>
      </c>
      <c r="I866" s="93" t="s">
        <v>5116</v>
      </c>
      <c r="J866" s="93" t="s">
        <v>5117</v>
      </c>
      <c r="K866" s="93" t="s">
        <v>5118</v>
      </c>
      <c r="L866" s="93" t="s">
        <v>5119</v>
      </c>
      <c r="M866" s="93" t="s">
        <v>5120</v>
      </c>
      <c r="N866" s="93" t="s">
        <v>208</v>
      </c>
      <c r="O866" s="93" t="s">
        <v>5188</v>
      </c>
      <c r="P866" s="93" t="s">
        <v>292</v>
      </c>
      <c r="Q866" s="93" t="s">
        <v>1103</v>
      </c>
      <c r="R866" s="93" t="s">
        <v>5189</v>
      </c>
      <c r="S866" s="93" t="s">
        <v>5212</v>
      </c>
      <c r="T866" s="93" t="s">
        <v>376</v>
      </c>
      <c r="U866" s="93" t="s">
        <v>413</v>
      </c>
      <c r="V866" s="93" t="s">
        <v>298</v>
      </c>
      <c r="W866" s="93" t="s">
        <v>299</v>
      </c>
      <c r="X866" s="93" t="s">
        <v>5213</v>
      </c>
      <c r="Y866" s="93" t="s">
        <v>5214</v>
      </c>
      <c r="Z866" s="96" t="s">
        <v>302</v>
      </c>
      <c r="AA866" s="97" t="n">
        <v>1055</v>
      </c>
      <c r="AB866" s="94" t="n">
        <v>4300</v>
      </c>
      <c r="AC866" s="94" t="n">
        <v>262</v>
      </c>
      <c r="AD866" s="94" t="n">
        <v>19562</v>
      </c>
      <c r="AE866" s="93" t="s">
        <v>5215</v>
      </c>
      <c r="AF866" s="93" t="s">
        <v>5216</v>
      </c>
      <c r="AG866" s="93" t="s">
        <v>5217</v>
      </c>
      <c r="AH866" s="93" t="s">
        <v>283</v>
      </c>
      <c r="AI866" s="94" t="n">
        <v>3</v>
      </c>
      <c r="AJ866" s="94" t="n">
        <v>3</v>
      </c>
      <c r="AK866" s="94" t="n">
        <v>3</v>
      </c>
      <c r="AL866" s="94" t="n">
        <v>0</v>
      </c>
      <c r="AM866" s="94" t="n">
        <v>9</v>
      </c>
      <c r="AN866" s="93"/>
      <c r="AO866" s="93"/>
      <c r="AP866" s="93"/>
      <c r="AQ866" s="93"/>
      <c r="AR866" s="93"/>
    </row>
    <row r="867" customFormat="false" ht="15.75" hidden="false" customHeight="false" outlineLevel="0" collapsed="false">
      <c r="A867" s="98" t="s">
        <v>207</v>
      </c>
      <c r="B867" s="98"/>
      <c r="C867" s="98"/>
      <c r="D867" s="98"/>
      <c r="E867" s="98"/>
      <c r="F867" s="98"/>
      <c r="G867" s="98" t="s">
        <v>284</v>
      </c>
      <c r="H867" s="98" t="s">
        <v>2047</v>
      </c>
      <c r="I867" s="98" t="s">
        <v>5116</v>
      </c>
      <c r="J867" s="98" t="s">
        <v>5117</v>
      </c>
      <c r="K867" s="98" t="s">
        <v>5118</v>
      </c>
      <c r="L867" s="98" t="s">
        <v>5119</v>
      </c>
      <c r="M867" s="98" t="s">
        <v>5120</v>
      </c>
      <c r="N867" s="98" t="s">
        <v>208</v>
      </c>
      <c r="O867" s="98" t="s">
        <v>5188</v>
      </c>
      <c r="P867" s="98" t="s">
        <v>292</v>
      </c>
      <c r="Q867" s="98" t="s">
        <v>1103</v>
      </c>
      <c r="R867" s="98" t="s">
        <v>5189</v>
      </c>
      <c r="S867" s="98" t="s">
        <v>5218</v>
      </c>
      <c r="T867" s="98" t="s">
        <v>376</v>
      </c>
      <c r="U867" s="98" t="s">
        <v>413</v>
      </c>
      <c r="V867" s="98" t="s">
        <v>298</v>
      </c>
      <c r="W867" s="98" t="s">
        <v>299</v>
      </c>
      <c r="X867" s="98" t="s">
        <v>5219</v>
      </c>
      <c r="Y867" s="98" t="s">
        <v>5220</v>
      </c>
      <c r="Z867" s="101" t="s">
        <v>302</v>
      </c>
      <c r="AA867" s="102" t="n">
        <v>1055</v>
      </c>
      <c r="AB867" s="99" t="n">
        <v>4300</v>
      </c>
      <c r="AC867" s="99" t="n">
        <v>262</v>
      </c>
      <c r="AD867" s="99" t="n">
        <v>19582</v>
      </c>
      <c r="AE867" s="98" t="s">
        <v>5221</v>
      </c>
      <c r="AF867" s="98" t="s">
        <v>5222</v>
      </c>
      <c r="AG867" s="98" t="s">
        <v>5223</v>
      </c>
      <c r="AH867" s="98" t="s">
        <v>5224</v>
      </c>
      <c r="AI867" s="99" t="n">
        <v>3</v>
      </c>
      <c r="AJ867" s="99" t="n">
        <v>3</v>
      </c>
      <c r="AK867" s="99" t="n">
        <v>3</v>
      </c>
      <c r="AL867" s="99" t="n">
        <v>3</v>
      </c>
      <c r="AM867" s="99" t="n">
        <v>12</v>
      </c>
      <c r="AN867" s="98"/>
      <c r="AO867" s="98"/>
      <c r="AP867" s="98"/>
      <c r="AQ867" s="98"/>
      <c r="AR867" s="98"/>
    </row>
    <row r="868" customFormat="false" ht="15.75" hidden="false" customHeight="false" outlineLevel="0" collapsed="false">
      <c r="A868" s="93" t="s">
        <v>207</v>
      </c>
      <c r="B868" s="94" t="n">
        <v>3321</v>
      </c>
      <c r="C868" s="93" t="s">
        <v>5225</v>
      </c>
      <c r="D868" s="93" t="s">
        <v>1534</v>
      </c>
      <c r="E868" s="93" t="s">
        <v>1534</v>
      </c>
      <c r="F868" s="93" t="s">
        <v>283</v>
      </c>
      <c r="G868" s="93" t="s">
        <v>284</v>
      </c>
      <c r="H868" s="93" t="s">
        <v>2047</v>
      </c>
      <c r="I868" s="93" t="s">
        <v>5116</v>
      </c>
      <c r="J868" s="93" t="s">
        <v>5117</v>
      </c>
      <c r="K868" s="93" t="s">
        <v>5118</v>
      </c>
      <c r="L868" s="93" t="s">
        <v>5119</v>
      </c>
      <c r="M868" s="93" t="s">
        <v>5120</v>
      </c>
      <c r="N868" s="93" t="s">
        <v>208</v>
      </c>
      <c r="O868" s="93" t="s">
        <v>5226</v>
      </c>
      <c r="P868" s="93" t="s">
        <v>292</v>
      </c>
      <c r="Q868" s="93" t="s">
        <v>5227</v>
      </c>
      <c r="R868" s="93" t="s">
        <v>5228</v>
      </c>
      <c r="S868" s="93" t="s">
        <v>5229</v>
      </c>
      <c r="T868" s="93" t="s">
        <v>376</v>
      </c>
      <c r="U868" s="93" t="s">
        <v>297</v>
      </c>
      <c r="V868" s="93" t="s">
        <v>298</v>
      </c>
      <c r="W868" s="93" t="s">
        <v>2183</v>
      </c>
      <c r="X868" s="93" t="s">
        <v>5230</v>
      </c>
      <c r="Y868" s="93" t="s">
        <v>5231</v>
      </c>
      <c r="Z868" s="96" t="s">
        <v>302</v>
      </c>
      <c r="AA868" s="97" t="n">
        <v>1055</v>
      </c>
      <c r="AB868" s="94" t="n">
        <v>4300</v>
      </c>
      <c r="AC868" s="94" t="n">
        <v>263</v>
      </c>
      <c r="AD868" s="94" t="n">
        <v>19506</v>
      </c>
      <c r="AE868" s="93" t="s">
        <v>652</v>
      </c>
      <c r="AF868" s="93" t="s">
        <v>652</v>
      </c>
      <c r="AG868" s="93" t="s">
        <v>652</v>
      </c>
      <c r="AH868" s="93" t="s">
        <v>652</v>
      </c>
      <c r="AI868" s="94" t="n">
        <v>5</v>
      </c>
      <c r="AJ868" s="94" t="n">
        <v>5</v>
      </c>
      <c r="AK868" s="94" t="n">
        <v>5</v>
      </c>
      <c r="AL868" s="94" t="n">
        <v>5</v>
      </c>
      <c r="AM868" s="94" t="n">
        <v>20</v>
      </c>
      <c r="AN868" s="93"/>
      <c r="AO868" s="93"/>
      <c r="AP868" s="93"/>
      <c r="AQ868" s="93"/>
      <c r="AR868" s="93"/>
    </row>
    <row r="869" customFormat="false" ht="15.75" hidden="false" customHeight="false" outlineLevel="0" collapsed="false">
      <c r="A869" s="98" t="s">
        <v>207</v>
      </c>
      <c r="B869" s="99" t="n">
        <v>3316</v>
      </c>
      <c r="C869" s="98" t="s">
        <v>5232</v>
      </c>
      <c r="D869" s="98"/>
      <c r="E869" s="98"/>
      <c r="F869" s="98"/>
      <c r="G869" s="98" t="s">
        <v>284</v>
      </c>
      <c r="H869" s="98" t="s">
        <v>2047</v>
      </c>
      <c r="I869" s="98" t="s">
        <v>5116</v>
      </c>
      <c r="J869" s="98" t="s">
        <v>5117</v>
      </c>
      <c r="K869" s="98" t="s">
        <v>5118</v>
      </c>
      <c r="L869" s="98" t="s">
        <v>5119</v>
      </c>
      <c r="M869" s="98" t="s">
        <v>5120</v>
      </c>
      <c r="N869" s="98" t="s">
        <v>208</v>
      </c>
      <c r="O869" s="98" t="s">
        <v>5226</v>
      </c>
      <c r="P869" s="98" t="s">
        <v>292</v>
      </c>
      <c r="Q869" s="98" t="s">
        <v>5227</v>
      </c>
      <c r="R869" s="98" t="s">
        <v>5228</v>
      </c>
      <c r="S869" s="98" t="s">
        <v>5233</v>
      </c>
      <c r="T869" s="98" t="s">
        <v>376</v>
      </c>
      <c r="U869" s="98" t="s">
        <v>297</v>
      </c>
      <c r="V869" s="98" t="s">
        <v>298</v>
      </c>
      <c r="W869" s="98" t="s">
        <v>299</v>
      </c>
      <c r="X869" s="98" t="s">
        <v>5234</v>
      </c>
      <c r="Y869" s="98" t="s">
        <v>5235</v>
      </c>
      <c r="Z869" s="101" t="s">
        <v>302</v>
      </c>
      <c r="AA869" s="102" t="n">
        <v>1055</v>
      </c>
      <c r="AB869" s="99" t="n">
        <v>4300</v>
      </c>
      <c r="AC869" s="99" t="n">
        <v>263</v>
      </c>
      <c r="AD869" s="99" t="n">
        <v>19509</v>
      </c>
      <c r="AE869" s="98" t="s">
        <v>1172</v>
      </c>
      <c r="AF869" s="98" t="s">
        <v>1172</v>
      </c>
      <c r="AG869" s="98" t="s">
        <v>1172</v>
      </c>
      <c r="AH869" s="98" t="s">
        <v>1172</v>
      </c>
      <c r="AI869" s="99" t="n">
        <v>2</v>
      </c>
      <c r="AJ869" s="99" t="n">
        <v>2</v>
      </c>
      <c r="AK869" s="99" t="n">
        <v>2</v>
      </c>
      <c r="AL869" s="99" t="n">
        <v>2</v>
      </c>
      <c r="AM869" s="99" t="n">
        <v>8</v>
      </c>
      <c r="AN869" s="98"/>
      <c r="AO869" s="98"/>
      <c r="AP869" s="98"/>
      <c r="AQ869" s="98"/>
      <c r="AR869" s="98"/>
    </row>
    <row r="870" customFormat="false" ht="15.75" hidden="false" customHeight="false" outlineLevel="0" collapsed="false">
      <c r="A870" s="93" t="s">
        <v>207</v>
      </c>
      <c r="B870" s="94" t="n">
        <v>3322</v>
      </c>
      <c r="C870" s="93" t="s">
        <v>5236</v>
      </c>
      <c r="D870" s="93" t="s">
        <v>1534</v>
      </c>
      <c r="E870" s="93" t="s">
        <v>1534</v>
      </c>
      <c r="F870" s="93" t="s">
        <v>283</v>
      </c>
      <c r="G870" s="93" t="s">
        <v>284</v>
      </c>
      <c r="H870" s="93" t="s">
        <v>2047</v>
      </c>
      <c r="I870" s="93" t="s">
        <v>5116</v>
      </c>
      <c r="J870" s="93" t="s">
        <v>5117</v>
      </c>
      <c r="K870" s="93" t="s">
        <v>5118</v>
      </c>
      <c r="L870" s="93" t="s">
        <v>5119</v>
      </c>
      <c r="M870" s="93" t="s">
        <v>5120</v>
      </c>
      <c r="N870" s="93" t="s">
        <v>208</v>
      </c>
      <c r="O870" s="93" t="s">
        <v>5226</v>
      </c>
      <c r="P870" s="93" t="s">
        <v>292</v>
      </c>
      <c r="Q870" s="93" t="s">
        <v>5227</v>
      </c>
      <c r="R870" s="93" t="s">
        <v>5228</v>
      </c>
      <c r="S870" s="93" t="s">
        <v>5237</v>
      </c>
      <c r="T870" s="93" t="s">
        <v>1569</v>
      </c>
      <c r="U870" s="93" t="s">
        <v>297</v>
      </c>
      <c r="V870" s="93" t="s">
        <v>298</v>
      </c>
      <c r="W870" s="93" t="s">
        <v>299</v>
      </c>
      <c r="X870" s="93" t="s">
        <v>5238</v>
      </c>
      <c r="Y870" s="93" t="s">
        <v>5239</v>
      </c>
      <c r="Z870" s="96" t="s">
        <v>302</v>
      </c>
      <c r="AA870" s="97" t="n">
        <v>1055</v>
      </c>
      <c r="AB870" s="94" t="n">
        <v>4300</v>
      </c>
      <c r="AC870" s="94" t="n">
        <v>263</v>
      </c>
      <c r="AD870" s="94" t="n">
        <v>19523</v>
      </c>
      <c r="AE870" s="93" t="s">
        <v>640</v>
      </c>
      <c r="AF870" s="93" t="s">
        <v>640</v>
      </c>
      <c r="AG870" s="93" t="s">
        <v>640</v>
      </c>
      <c r="AH870" s="93" t="s">
        <v>640</v>
      </c>
      <c r="AI870" s="94" t="n">
        <v>7</v>
      </c>
      <c r="AJ870" s="94" t="n">
        <v>8</v>
      </c>
      <c r="AK870" s="94" t="n">
        <v>7</v>
      </c>
      <c r="AL870" s="94" t="n">
        <v>7</v>
      </c>
      <c r="AM870" s="94" t="n">
        <v>29</v>
      </c>
      <c r="AN870" s="93"/>
      <c r="AO870" s="93"/>
      <c r="AP870" s="93"/>
      <c r="AQ870" s="93"/>
      <c r="AR870" s="93"/>
    </row>
    <row r="871" customFormat="false" ht="15.75" hidden="false" customHeight="false" outlineLevel="0" collapsed="false">
      <c r="A871" s="98" t="s">
        <v>207</v>
      </c>
      <c r="B871" s="99" t="n">
        <v>3303</v>
      </c>
      <c r="C871" s="98" t="s">
        <v>5240</v>
      </c>
      <c r="D871" s="98" t="s">
        <v>1534</v>
      </c>
      <c r="E871" s="98" t="s">
        <v>1534</v>
      </c>
      <c r="F871" s="98" t="s">
        <v>283</v>
      </c>
      <c r="G871" s="98" t="s">
        <v>284</v>
      </c>
      <c r="H871" s="98" t="s">
        <v>2047</v>
      </c>
      <c r="I871" s="98" t="s">
        <v>5116</v>
      </c>
      <c r="J871" s="98" t="s">
        <v>5117</v>
      </c>
      <c r="K871" s="98" t="s">
        <v>5118</v>
      </c>
      <c r="L871" s="98" t="s">
        <v>5119</v>
      </c>
      <c r="M871" s="98" t="s">
        <v>5120</v>
      </c>
      <c r="N871" s="98" t="s">
        <v>208</v>
      </c>
      <c r="O871" s="98" t="s">
        <v>5226</v>
      </c>
      <c r="P871" s="98" t="s">
        <v>292</v>
      </c>
      <c r="Q871" s="98" t="s">
        <v>5227</v>
      </c>
      <c r="R871" s="98" t="s">
        <v>5228</v>
      </c>
      <c r="S871" s="98" t="s">
        <v>5241</v>
      </c>
      <c r="T871" s="98" t="s">
        <v>312</v>
      </c>
      <c r="U871" s="98" t="s">
        <v>297</v>
      </c>
      <c r="V871" s="98" t="s">
        <v>298</v>
      </c>
      <c r="W871" s="98" t="s">
        <v>386</v>
      </c>
      <c r="X871" s="98" t="s">
        <v>5242</v>
      </c>
      <c r="Y871" s="98" t="s">
        <v>5243</v>
      </c>
      <c r="Z871" s="101" t="s">
        <v>302</v>
      </c>
      <c r="AA871" s="102" t="n">
        <v>1055</v>
      </c>
      <c r="AB871" s="99" t="n">
        <v>4300</v>
      </c>
      <c r="AC871" s="99" t="n">
        <v>263</v>
      </c>
      <c r="AD871" s="99" t="n">
        <v>19802</v>
      </c>
      <c r="AE871" s="98" t="s">
        <v>640</v>
      </c>
      <c r="AF871" s="98" t="s">
        <v>640</v>
      </c>
      <c r="AG871" s="98" t="s">
        <v>640</v>
      </c>
      <c r="AH871" s="98" t="s">
        <v>640</v>
      </c>
      <c r="AI871" s="99" t="n">
        <v>5</v>
      </c>
      <c r="AJ871" s="99" t="n">
        <v>5</v>
      </c>
      <c r="AK871" s="99" t="n">
        <v>5</v>
      </c>
      <c r="AL871" s="99" t="n">
        <v>5</v>
      </c>
      <c r="AM871" s="99" t="n">
        <v>20</v>
      </c>
      <c r="AN871" s="98"/>
      <c r="AO871" s="98"/>
      <c r="AP871" s="98"/>
      <c r="AQ871" s="98"/>
      <c r="AR871" s="98"/>
    </row>
    <row r="872" customFormat="false" ht="15.75" hidden="false" customHeight="false" outlineLevel="0" collapsed="false">
      <c r="A872" s="93" t="s">
        <v>207</v>
      </c>
      <c r="B872" s="94" t="n">
        <v>3290</v>
      </c>
      <c r="C872" s="93" t="s">
        <v>5244</v>
      </c>
      <c r="D872" s="93" t="s">
        <v>1534</v>
      </c>
      <c r="E872" s="93" t="s">
        <v>1534</v>
      </c>
      <c r="F872" s="93" t="s">
        <v>283</v>
      </c>
      <c r="G872" s="93" t="s">
        <v>284</v>
      </c>
      <c r="H872" s="93" t="s">
        <v>2047</v>
      </c>
      <c r="I872" s="93" t="s">
        <v>5116</v>
      </c>
      <c r="J872" s="93" t="s">
        <v>5117</v>
      </c>
      <c r="K872" s="93" t="s">
        <v>5118</v>
      </c>
      <c r="L872" s="93" t="s">
        <v>5119</v>
      </c>
      <c r="M872" s="93" t="s">
        <v>5120</v>
      </c>
      <c r="N872" s="93" t="s">
        <v>208</v>
      </c>
      <c r="O872" s="93" t="s">
        <v>5226</v>
      </c>
      <c r="P872" s="93" t="s">
        <v>292</v>
      </c>
      <c r="Q872" s="93" t="s">
        <v>5227</v>
      </c>
      <c r="R872" s="93" t="s">
        <v>5228</v>
      </c>
      <c r="S872" s="93" t="s">
        <v>5245</v>
      </c>
      <c r="T872" s="93" t="s">
        <v>312</v>
      </c>
      <c r="U872" s="93" t="s">
        <v>297</v>
      </c>
      <c r="V872" s="93" t="s">
        <v>298</v>
      </c>
      <c r="W872" s="93" t="s">
        <v>299</v>
      </c>
      <c r="X872" s="93" t="s">
        <v>5246</v>
      </c>
      <c r="Y872" s="93" t="s">
        <v>5243</v>
      </c>
      <c r="Z872" s="96" t="s">
        <v>302</v>
      </c>
      <c r="AA872" s="97" t="n">
        <v>1055</v>
      </c>
      <c r="AB872" s="94" t="n">
        <v>4300</v>
      </c>
      <c r="AC872" s="94" t="n">
        <v>263</v>
      </c>
      <c r="AD872" s="94" t="n">
        <v>19803</v>
      </c>
      <c r="AE872" s="93" t="s">
        <v>1644</v>
      </c>
      <c r="AF872" s="93" t="s">
        <v>1644</v>
      </c>
      <c r="AG872" s="93" t="s">
        <v>1644</v>
      </c>
      <c r="AH872" s="93" t="s">
        <v>1644</v>
      </c>
      <c r="AI872" s="94" t="n">
        <v>50</v>
      </c>
      <c r="AJ872" s="94" t="n">
        <v>50</v>
      </c>
      <c r="AK872" s="94" t="n">
        <v>50</v>
      </c>
      <c r="AL872" s="94" t="n">
        <v>50</v>
      </c>
      <c r="AM872" s="94" t="n">
        <v>200</v>
      </c>
      <c r="AN872" s="93"/>
      <c r="AO872" s="93"/>
      <c r="AP872" s="93"/>
      <c r="AQ872" s="93"/>
      <c r="AR872" s="93"/>
    </row>
    <row r="873" customFormat="false" ht="15.75" hidden="false" customHeight="false" outlineLevel="0" collapsed="false">
      <c r="A873" s="98" t="s">
        <v>167</v>
      </c>
      <c r="B873" s="99" t="n">
        <v>2538</v>
      </c>
      <c r="C873" s="98" t="s">
        <v>5247</v>
      </c>
      <c r="D873" s="100" t="s">
        <v>281</v>
      </c>
      <c r="E873" s="98" t="s">
        <v>5248</v>
      </c>
      <c r="F873" s="98" t="s">
        <v>5249</v>
      </c>
      <c r="G873" s="98" t="s">
        <v>284</v>
      </c>
      <c r="H873" s="98" t="s">
        <v>2047</v>
      </c>
      <c r="I873" s="98" t="s">
        <v>5116</v>
      </c>
      <c r="J873" s="98" t="s">
        <v>5117</v>
      </c>
      <c r="K873" s="98" t="s">
        <v>5118</v>
      </c>
      <c r="L873" s="98" t="s">
        <v>5119</v>
      </c>
      <c r="M873" s="98" t="s">
        <v>5120</v>
      </c>
      <c r="N873" s="98" t="s">
        <v>428</v>
      </c>
      <c r="O873" s="98" t="s">
        <v>5250</v>
      </c>
      <c r="P873" s="98" t="s">
        <v>329</v>
      </c>
      <c r="Q873" s="98" t="s">
        <v>5251</v>
      </c>
      <c r="R873" s="98" t="s">
        <v>5252</v>
      </c>
      <c r="S873" s="98" t="s">
        <v>5253</v>
      </c>
      <c r="T873" s="98" t="s">
        <v>5125</v>
      </c>
      <c r="U873" s="98" t="s">
        <v>297</v>
      </c>
      <c r="V873" s="98" t="s">
        <v>298</v>
      </c>
      <c r="W873" s="98" t="s">
        <v>2183</v>
      </c>
      <c r="X873" s="98" t="s">
        <v>5254</v>
      </c>
      <c r="Y873" s="98" t="s">
        <v>5255</v>
      </c>
      <c r="Z873" s="101" t="s">
        <v>302</v>
      </c>
      <c r="AA873" s="102" t="n">
        <v>1055</v>
      </c>
      <c r="AB873" s="99" t="n">
        <v>4361</v>
      </c>
      <c r="AC873" s="99" t="n">
        <v>264</v>
      </c>
      <c r="AD873" s="99" t="n">
        <v>18918</v>
      </c>
      <c r="AE873" s="98" t="s">
        <v>5256</v>
      </c>
      <c r="AF873" s="98" t="s">
        <v>5257</v>
      </c>
      <c r="AG873" s="98" t="s">
        <v>5258</v>
      </c>
      <c r="AH873" s="98" t="s">
        <v>5259</v>
      </c>
      <c r="AI873" s="99" t="n">
        <v>200</v>
      </c>
      <c r="AJ873" s="99" t="n">
        <v>200</v>
      </c>
      <c r="AK873" s="99" t="n">
        <v>200</v>
      </c>
      <c r="AL873" s="99" t="n">
        <v>200</v>
      </c>
      <c r="AM873" s="99" t="n">
        <v>200</v>
      </c>
      <c r="AN873" s="98" t="s">
        <v>5260</v>
      </c>
      <c r="AO873" s="98" t="s">
        <v>283</v>
      </c>
      <c r="AP873" s="98" t="s">
        <v>5261</v>
      </c>
      <c r="AQ873" s="98" t="s">
        <v>5262</v>
      </c>
      <c r="AR873" s="99" t="n">
        <v>0</v>
      </c>
    </row>
    <row r="874" customFormat="false" ht="15.75" hidden="false" customHeight="false" outlineLevel="0" collapsed="false">
      <c r="A874" s="93" t="s">
        <v>167</v>
      </c>
      <c r="B874" s="94" t="n">
        <v>3323</v>
      </c>
      <c r="C874" s="93" t="s">
        <v>5263</v>
      </c>
      <c r="D874" s="95" t="s">
        <v>281</v>
      </c>
      <c r="E874" s="93" t="s">
        <v>5264</v>
      </c>
      <c r="F874" s="93" t="s">
        <v>283</v>
      </c>
      <c r="G874" s="93" t="s">
        <v>284</v>
      </c>
      <c r="H874" s="93" t="s">
        <v>2047</v>
      </c>
      <c r="I874" s="93" t="s">
        <v>5116</v>
      </c>
      <c r="J874" s="93" t="s">
        <v>5117</v>
      </c>
      <c r="K874" s="93" t="s">
        <v>5118</v>
      </c>
      <c r="L874" s="93" t="s">
        <v>5119</v>
      </c>
      <c r="M874" s="93" t="s">
        <v>5120</v>
      </c>
      <c r="N874" s="93" t="s">
        <v>428</v>
      </c>
      <c r="O874" s="93" t="s">
        <v>5250</v>
      </c>
      <c r="P874" s="93" t="s">
        <v>329</v>
      </c>
      <c r="Q874" s="93" t="s">
        <v>5251</v>
      </c>
      <c r="R874" s="93" t="s">
        <v>5252</v>
      </c>
      <c r="S874" s="93" t="s">
        <v>5265</v>
      </c>
      <c r="T874" s="93" t="s">
        <v>5125</v>
      </c>
      <c r="U874" s="93" t="s">
        <v>297</v>
      </c>
      <c r="V874" s="93" t="s">
        <v>298</v>
      </c>
      <c r="W874" s="93" t="s">
        <v>2183</v>
      </c>
      <c r="X874" s="93" t="s">
        <v>5266</v>
      </c>
      <c r="Y874" s="93" t="s">
        <v>5267</v>
      </c>
      <c r="Z874" s="96" t="s">
        <v>302</v>
      </c>
      <c r="AA874" s="97" t="n">
        <v>1055</v>
      </c>
      <c r="AB874" s="94" t="n">
        <v>4361</v>
      </c>
      <c r="AC874" s="94" t="n">
        <v>264</v>
      </c>
      <c r="AD874" s="94" t="n">
        <v>18919</v>
      </c>
      <c r="AE874" s="93" t="s">
        <v>5268</v>
      </c>
      <c r="AF874" s="93" t="s">
        <v>5269</v>
      </c>
      <c r="AG874" s="93" t="s">
        <v>5269</v>
      </c>
      <c r="AH874" s="93" t="s">
        <v>5269</v>
      </c>
      <c r="AI874" s="94" t="n">
        <v>2000</v>
      </c>
      <c r="AJ874" s="94" t="n">
        <v>2000</v>
      </c>
      <c r="AK874" s="94" t="n">
        <v>2000</v>
      </c>
      <c r="AL874" s="94" t="n">
        <v>2000</v>
      </c>
      <c r="AM874" s="94" t="n">
        <v>8000</v>
      </c>
      <c r="AN874" s="93"/>
      <c r="AO874" s="93"/>
      <c r="AP874" s="93"/>
      <c r="AQ874" s="93"/>
      <c r="AR874" s="93"/>
    </row>
    <row r="875" customFormat="false" ht="15.75" hidden="false" customHeight="false" outlineLevel="0" collapsed="false">
      <c r="A875" s="98" t="s">
        <v>167</v>
      </c>
      <c r="B875" s="99" t="n">
        <v>3340</v>
      </c>
      <c r="C875" s="98" t="s">
        <v>5270</v>
      </c>
      <c r="D875" s="100" t="s">
        <v>281</v>
      </c>
      <c r="E875" s="98" t="s">
        <v>1516</v>
      </c>
      <c r="F875" s="98" t="s">
        <v>283</v>
      </c>
      <c r="G875" s="98" t="s">
        <v>284</v>
      </c>
      <c r="H875" s="98" t="s">
        <v>2047</v>
      </c>
      <c r="I875" s="98" t="s">
        <v>5116</v>
      </c>
      <c r="J875" s="98" t="s">
        <v>5117</v>
      </c>
      <c r="K875" s="98" t="s">
        <v>5118</v>
      </c>
      <c r="L875" s="98" t="s">
        <v>5119</v>
      </c>
      <c r="M875" s="98" t="s">
        <v>5120</v>
      </c>
      <c r="N875" s="98" t="s">
        <v>428</v>
      </c>
      <c r="O875" s="98" t="s">
        <v>5250</v>
      </c>
      <c r="P875" s="98" t="s">
        <v>329</v>
      </c>
      <c r="Q875" s="98" t="s">
        <v>5251</v>
      </c>
      <c r="R875" s="98" t="s">
        <v>5252</v>
      </c>
      <c r="S875" s="98" t="s">
        <v>5271</v>
      </c>
      <c r="T875" s="98" t="s">
        <v>5125</v>
      </c>
      <c r="U875" s="98" t="s">
        <v>297</v>
      </c>
      <c r="V875" s="98" t="s">
        <v>298</v>
      </c>
      <c r="W875" s="98" t="s">
        <v>2183</v>
      </c>
      <c r="X875" s="98" t="s">
        <v>5272</v>
      </c>
      <c r="Y875" s="98" t="s">
        <v>5273</v>
      </c>
      <c r="Z875" s="101" t="s">
        <v>302</v>
      </c>
      <c r="AA875" s="102" t="n">
        <v>1055</v>
      </c>
      <c r="AB875" s="99" t="n">
        <v>4361</v>
      </c>
      <c r="AC875" s="99" t="n">
        <v>264</v>
      </c>
      <c r="AD875" s="99" t="n">
        <v>18920</v>
      </c>
      <c r="AE875" s="98" t="s">
        <v>5274</v>
      </c>
      <c r="AF875" s="98" t="s">
        <v>5275</v>
      </c>
      <c r="AG875" s="98" t="s">
        <v>5276</v>
      </c>
      <c r="AH875" s="98" t="s">
        <v>5277</v>
      </c>
      <c r="AI875" s="99" t="n">
        <v>380</v>
      </c>
      <c r="AJ875" s="99" t="n">
        <v>382</v>
      </c>
      <c r="AK875" s="99" t="n">
        <v>338</v>
      </c>
      <c r="AL875" s="99" t="n">
        <v>176</v>
      </c>
      <c r="AM875" s="99" t="n">
        <v>1276</v>
      </c>
      <c r="AN875" s="98" t="s">
        <v>5278</v>
      </c>
      <c r="AO875" s="98" t="s">
        <v>283</v>
      </c>
      <c r="AP875" s="98" t="s">
        <v>5279</v>
      </c>
      <c r="AQ875" s="98" t="s">
        <v>5280</v>
      </c>
      <c r="AR875" s="99" t="n">
        <v>0</v>
      </c>
    </row>
    <row r="876" customFormat="false" ht="15.75" hidden="false" customHeight="false" outlineLevel="0" collapsed="false">
      <c r="A876" s="93" t="s">
        <v>167</v>
      </c>
      <c r="B876" s="94" t="n">
        <v>3292</v>
      </c>
      <c r="C876" s="93" t="s">
        <v>5281</v>
      </c>
      <c r="D876" s="95" t="s">
        <v>281</v>
      </c>
      <c r="E876" s="93" t="s">
        <v>5282</v>
      </c>
      <c r="F876" s="93" t="s">
        <v>5283</v>
      </c>
      <c r="G876" s="93" t="s">
        <v>284</v>
      </c>
      <c r="H876" s="93" t="s">
        <v>2047</v>
      </c>
      <c r="I876" s="93" t="s">
        <v>5116</v>
      </c>
      <c r="J876" s="93" t="s">
        <v>5117</v>
      </c>
      <c r="K876" s="93" t="s">
        <v>5118</v>
      </c>
      <c r="L876" s="93" t="s">
        <v>5119</v>
      </c>
      <c r="M876" s="93" t="s">
        <v>5120</v>
      </c>
      <c r="N876" s="93" t="s">
        <v>428</v>
      </c>
      <c r="O876" s="93" t="s">
        <v>5250</v>
      </c>
      <c r="P876" s="93" t="s">
        <v>329</v>
      </c>
      <c r="Q876" s="93" t="s">
        <v>5251</v>
      </c>
      <c r="R876" s="93" t="s">
        <v>5252</v>
      </c>
      <c r="S876" s="93" t="s">
        <v>5271</v>
      </c>
      <c r="T876" s="93" t="s">
        <v>5125</v>
      </c>
      <c r="U876" s="93" t="s">
        <v>297</v>
      </c>
      <c r="V876" s="93" t="s">
        <v>298</v>
      </c>
      <c r="W876" s="93" t="s">
        <v>2183</v>
      </c>
      <c r="X876" s="93" t="s">
        <v>5272</v>
      </c>
      <c r="Y876" s="93" t="s">
        <v>5273</v>
      </c>
      <c r="Z876" s="96" t="s">
        <v>302</v>
      </c>
      <c r="AA876" s="97" t="n">
        <v>1055</v>
      </c>
      <c r="AB876" s="94" t="n">
        <v>4361</v>
      </c>
      <c r="AC876" s="94" t="n">
        <v>264</v>
      </c>
      <c r="AD876" s="94" t="n">
        <v>18920</v>
      </c>
      <c r="AE876" s="93" t="s">
        <v>5274</v>
      </c>
      <c r="AF876" s="93" t="s">
        <v>5275</v>
      </c>
      <c r="AG876" s="93" t="s">
        <v>5276</v>
      </c>
      <c r="AH876" s="93" t="s">
        <v>5277</v>
      </c>
      <c r="AI876" s="94" t="n">
        <v>380</v>
      </c>
      <c r="AJ876" s="94" t="n">
        <v>382</v>
      </c>
      <c r="AK876" s="94" t="n">
        <v>338</v>
      </c>
      <c r="AL876" s="94" t="n">
        <v>176</v>
      </c>
      <c r="AM876" s="94" t="n">
        <v>1276</v>
      </c>
      <c r="AN876" s="93" t="s">
        <v>5278</v>
      </c>
      <c r="AO876" s="93" t="s">
        <v>283</v>
      </c>
      <c r="AP876" s="93" t="s">
        <v>5279</v>
      </c>
      <c r="AQ876" s="93" t="s">
        <v>5280</v>
      </c>
      <c r="AR876" s="94" t="n">
        <v>0</v>
      </c>
    </row>
    <row r="877" customFormat="false" ht="15.75" hidden="false" customHeight="false" outlineLevel="0" collapsed="false">
      <c r="A877" s="98" t="s">
        <v>167</v>
      </c>
      <c r="B877" s="99" t="n">
        <v>3341</v>
      </c>
      <c r="C877" s="98" t="s">
        <v>5284</v>
      </c>
      <c r="D877" s="100" t="s">
        <v>281</v>
      </c>
      <c r="E877" s="98" t="s">
        <v>1516</v>
      </c>
      <c r="F877" s="98" t="s">
        <v>283</v>
      </c>
      <c r="G877" s="98" t="s">
        <v>284</v>
      </c>
      <c r="H877" s="98" t="s">
        <v>2047</v>
      </c>
      <c r="I877" s="98" t="s">
        <v>5116</v>
      </c>
      <c r="J877" s="98" t="s">
        <v>5117</v>
      </c>
      <c r="K877" s="98" t="s">
        <v>5118</v>
      </c>
      <c r="L877" s="98" t="s">
        <v>5119</v>
      </c>
      <c r="M877" s="98" t="s">
        <v>5120</v>
      </c>
      <c r="N877" s="98" t="s">
        <v>428</v>
      </c>
      <c r="O877" s="98" t="s">
        <v>5250</v>
      </c>
      <c r="P877" s="98" t="s">
        <v>329</v>
      </c>
      <c r="Q877" s="98" t="s">
        <v>5251</v>
      </c>
      <c r="R877" s="98" t="s">
        <v>5252</v>
      </c>
      <c r="S877" s="98" t="s">
        <v>5271</v>
      </c>
      <c r="T877" s="98" t="s">
        <v>5125</v>
      </c>
      <c r="U877" s="98" t="s">
        <v>297</v>
      </c>
      <c r="V877" s="98" t="s">
        <v>298</v>
      </c>
      <c r="W877" s="98" t="s">
        <v>2183</v>
      </c>
      <c r="X877" s="98" t="s">
        <v>5272</v>
      </c>
      <c r="Y877" s="98" t="s">
        <v>5273</v>
      </c>
      <c r="Z877" s="101" t="s">
        <v>302</v>
      </c>
      <c r="AA877" s="102" t="n">
        <v>1055</v>
      </c>
      <c r="AB877" s="99" t="n">
        <v>4361</v>
      </c>
      <c r="AC877" s="99" t="n">
        <v>264</v>
      </c>
      <c r="AD877" s="99" t="n">
        <v>18920</v>
      </c>
      <c r="AE877" s="98" t="s">
        <v>5274</v>
      </c>
      <c r="AF877" s="98" t="s">
        <v>5275</v>
      </c>
      <c r="AG877" s="98" t="s">
        <v>5276</v>
      </c>
      <c r="AH877" s="98" t="s">
        <v>5277</v>
      </c>
      <c r="AI877" s="99" t="n">
        <v>380</v>
      </c>
      <c r="AJ877" s="99" t="n">
        <v>382</v>
      </c>
      <c r="AK877" s="99" t="n">
        <v>338</v>
      </c>
      <c r="AL877" s="99" t="n">
        <v>176</v>
      </c>
      <c r="AM877" s="99" t="n">
        <v>1276</v>
      </c>
      <c r="AN877" s="98" t="s">
        <v>5278</v>
      </c>
      <c r="AO877" s="98" t="s">
        <v>283</v>
      </c>
      <c r="AP877" s="98" t="s">
        <v>5279</v>
      </c>
      <c r="AQ877" s="98" t="s">
        <v>5280</v>
      </c>
      <c r="AR877" s="99" t="n">
        <v>0</v>
      </c>
    </row>
    <row r="878" customFormat="false" ht="15.75" hidden="false" customHeight="false" outlineLevel="0" collapsed="false">
      <c r="A878" s="93" t="s">
        <v>167</v>
      </c>
      <c r="B878" s="94" t="n">
        <v>3342</v>
      </c>
      <c r="C878" s="93" t="s">
        <v>5285</v>
      </c>
      <c r="D878" s="95" t="s">
        <v>281</v>
      </c>
      <c r="E878" s="93" t="s">
        <v>1516</v>
      </c>
      <c r="F878" s="93" t="s">
        <v>283</v>
      </c>
      <c r="G878" s="93" t="s">
        <v>284</v>
      </c>
      <c r="H878" s="93" t="s">
        <v>2047</v>
      </c>
      <c r="I878" s="93" t="s">
        <v>5116</v>
      </c>
      <c r="J878" s="93" t="s">
        <v>5117</v>
      </c>
      <c r="K878" s="93" t="s">
        <v>5118</v>
      </c>
      <c r="L878" s="93" t="s">
        <v>5119</v>
      </c>
      <c r="M878" s="93" t="s">
        <v>5120</v>
      </c>
      <c r="N878" s="93" t="s">
        <v>428</v>
      </c>
      <c r="O878" s="93" t="s">
        <v>5250</v>
      </c>
      <c r="P878" s="93" t="s">
        <v>329</v>
      </c>
      <c r="Q878" s="93" t="s">
        <v>5251</v>
      </c>
      <c r="R878" s="93" t="s">
        <v>5252</v>
      </c>
      <c r="S878" s="93" t="s">
        <v>5271</v>
      </c>
      <c r="T878" s="93" t="s">
        <v>5125</v>
      </c>
      <c r="U878" s="93" t="s">
        <v>297</v>
      </c>
      <c r="V878" s="93" t="s">
        <v>298</v>
      </c>
      <c r="W878" s="93" t="s">
        <v>2183</v>
      </c>
      <c r="X878" s="93" t="s">
        <v>5272</v>
      </c>
      <c r="Y878" s="93" t="s">
        <v>5273</v>
      </c>
      <c r="Z878" s="96" t="s">
        <v>302</v>
      </c>
      <c r="AA878" s="97" t="n">
        <v>1055</v>
      </c>
      <c r="AB878" s="94" t="n">
        <v>4361</v>
      </c>
      <c r="AC878" s="94" t="n">
        <v>264</v>
      </c>
      <c r="AD878" s="94" t="n">
        <v>18920</v>
      </c>
      <c r="AE878" s="93" t="s">
        <v>5274</v>
      </c>
      <c r="AF878" s="93" t="s">
        <v>5275</v>
      </c>
      <c r="AG878" s="93" t="s">
        <v>5276</v>
      </c>
      <c r="AH878" s="93" t="s">
        <v>5277</v>
      </c>
      <c r="AI878" s="94" t="n">
        <v>380</v>
      </c>
      <c r="AJ878" s="94" t="n">
        <v>382</v>
      </c>
      <c r="AK878" s="94" t="n">
        <v>338</v>
      </c>
      <c r="AL878" s="94" t="n">
        <v>176</v>
      </c>
      <c r="AM878" s="94" t="n">
        <v>1276</v>
      </c>
      <c r="AN878" s="93" t="s">
        <v>5278</v>
      </c>
      <c r="AO878" s="93" t="s">
        <v>283</v>
      </c>
      <c r="AP878" s="93" t="s">
        <v>5279</v>
      </c>
      <c r="AQ878" s="93" t="s">
        <v>5280</v>
      </c>
      <c r="AR878" s="94" t="n">
        <v>0</v>
      </c>
    </row>
    <row r="879" customFormat="false" ht="15.75" hidden="false" customHeight="false" outlineLevel="0" collapsed="false">
      <c r="A879" s="98" t="s">
        <v>167</v>
      </c>
      <c r="B879" s="99" t="n">
        <v>3339</v>
      </c>
      <c r="C879" s="98" t="s">
        <v>5286</v>
      </c>
      <c r="D879" s="100" t="s">
        <v>281</v>
      </c>
      <c r="E879" s="98" t="s">
        <v>1516</v>
      </c>
      <c r="F879" s="98" t="s">
        <v>283</v>
      </c>
      <c r="G879" s="98" t="s">
        <v>284</v>
      </c>
      <c r="H879" s="98" t="s">
        <v>2047</v>
      </c>
      <c r="I879" s="98" t="s">
        <v>5116</v>
      </c>
      <c r="J879" s="98" t="s">
        <v>5117</v>
      </c>
      <c r="K879" s="98" t="s">
        <v>5118</v>
      </c>
      <c r="L879" s="98" t="s">
        <v>5119</v>
      </c>
      <c r="M879" s="98" t="s">
        <v>5120</v>
      </c>
      <c r="N879" s="98" t="s">
        <v>428</v>
      </c>
      <c r="O879" s="98" t="s">
        <v>5250</v>
      </c>
      <c r="P879" s="98" t="s">
        <v>329</v>
      </c>
      <c r="Q879" s="98" t="s">
        <v>5251</v>
      </c>
      <c r="R879" s="98" t="s">
        <v>5252</v>
      </c>
      <c r="S879" s="98" t="s">
        <v>5271</v>
      </c>
      <c r="T879" s="98" t="s">
        <v>5125</v>
      </c>
      <c r="U879" s="98" t="s">
        <v>297</v>
      </c>
      <c r="V879" s="98" t="s">
        <v>298</v>
      </c>
      <c r="W879" s="98" t="s">
        <v>2183</v>
      </c>
      <c r="X879" s="98" t="s">
        <v>5272</v>
      </c>
      <c r="Y879" s="98" t="s">
        <v>5273</v>
      </c>
      <c r="Z879" s="101" t="s">
        <v>302</v>
      </c>
      <c r="AA879" s="102" t="n">
        <v>1055</v>
      </c>
      <c r="AB879" s="99" t="n">
        <v>4361</v>
      </c>
      <c r="AC879" s="99" t="n">
        <v>264</v>
      </c>
      <c r="AD879" s="99" t="n">
        <v>18920</v>
      </c>
      <c r="AE879" s="98" t="s">
        <v>5274</v>
      </c>
      <c r="AF879" s="98" t="s">
        <v>5275</v>
      </c>
      <c r="AG879" s="98" t="s">
        <v>5276</v>
      </c>
      <c r="AH879" s="98" t="s">
        <v>5277</v>
      </c>
      <c r="AI879" s="99" t="n">
        <v>380</v>
      </c>
      <c r="AJ879" s="99" t="n">
        <v>382</v>
      </c>
      <c r="AK879" s="99" t="n">
        <v>338</v>
      </c>
      <c r="AL879" s="99" t="n">
        <v>176</v>
      </c>
      <c r="AM879" s="99" t="n">
        <v>1276</v>
      </c>
      <c r="AN879" s="98" t="s">
        <v>5278</v>
      </c>
      <c r="AO879" s="98" t="s">
        <v>283</v>
      </c>
      <c r="AP879" s="98" t="s">
        <v>5279</v>
      </c>
      <c r="AQ879" s="98" t="s">
        <v>5280</v>
      </c>
      <c r="AR879" s="99" t="n">
        <v>0</v>
      </c>
    </row>
    <row r="880" customFormat="false" ht="15.75" hidden="false" customHeight="false" outlineLevel="0" collapsed="false">
      <c r="A880" s="93" t="s">
        <v>167</v>
      </c>
      <c r="B880" s="94" t="n">
        <v>3317</v>
      </c>
      <c r="C880" s="93" t="s">
        <v>5287</v>
      </c>
      <c r="D880" s="95" t="s">
        <v>281</v>
      </c>
      <c r="E880" s="93" t="s">
        <v>5288</v>
      </c>
      <c r="F880" s="93" t="s">
        <v>5289</v>
      </c>
      <c r="G880" s="93" t="s">
        <v>284</v>
      </c>
      <c r="H880" s="93" t="s">
        <v>2047</v>
      </c>
      <c r="I880" s="93" t="s">
        <v>5116</v>
      </c>
      <c r="J880" s="93" t="s">
        <v>5117</v>
      </c>
      <c r="K880" s="93" t="s">
        <v>5118</v>
      </c>
      <c r="L880" s="93" t="s">
        <v>5119</v>
      </c>
      <c r="M880" s="93" t="s">
        <v>5120</v>
      </c>
      <c r="N880" s="93" t="s">
        <v>428</v>
      </c>
      <c r="O880" s="93" t="s">
        <v>5250</v>
      </c>
      <c r="P880" s="93" t="s">
        <v>329</v>
      </c>
      <c r="Q880" s="93" t="s">
        <v>5251</v>
      </c>
      <c r="R880" s="93" t="s">
        <v>5252</v>
      </c>
      <c r="S880" s="93" t="s">
        <v>5271</v>
      </c>
      <c r="T880" s="93" t="s">
        <v>5125</v>
      </c>
      <c r="U880" s="93" t="s">
        <v>297</v>
      </c>
      <c r="V880" s="93" t="s">
        <v>298</v>
      </c>
      <c r="W880" s="93" t="s">
        <v>2183</v>
      </c>
      <c r="X880" s="93" t="s">
        <v>5272</v>
      </c>
      <c r="Y880" s="93" t="s">
        <v>5273</v>
      </c>
      <c r="Z880" s="96" t="s">
        <v>302</v>
      </c>
      <c r="AA880" s="97" t="n">
        <v>1055</v>
      </c>
      <c r="AB880" s="94" t="n">
        <v>4361</v>
      </c>
      <c r="AC880" s="94" t="n">
        <v>264</v>
      </c>
      <c r="AD880" s="94" t="n">
        <v>18920</v>
      </c>
      <c r="AE880" s="93" t="s">
        <v>5274</v>
      </c>
      <c r="AF880" s="93" t="s">
        <v>5275</v>
      </c>
      <c r="AG880" s="93" t="s">
        <v>5276</v>
      </c>
      <c r="AH880" s="93" t="s">
        <v>5277</v>
      </c>
      <c r="AI880" s="94" t="n">
        <v>380</v>
      </c>
      <c r="AJ880" s="94" t="n">
        <v>382</v>
      </c>
      <c r="AK880" s="94" t="n">
        <v>338</v>
      </c>
      <c r="AL880" s="94" t="n">
        <v>176</v>
      </c>
      <c r="AM880" s="94" t="n">
        <v>1276</v>
      </c>
      <c r="AN880" s="93" t="s">
        <v>5278</v>
      </c>
      <c r="AO880" s="93" t="s">
        <v>283</v>
      </c>
      <c r="AP880" s="93" t="s">
        <v>5279</v>
      </c>
      <c r="AQ880" s="93" t="s">
        <v>5280</v>
      </c>
      <c r="AR880" s="94" t="n">
        <v>0</v>
      </c>
    </row>
    <row r="881" customFormat="false" ht="15.75" hidden="false" customHeight="false" outlineLevel="0" collapsed="false">
      <c r="A881" s="98" t="s">
        <v>167</v>
      </c>
      <c r="B881" s="99" t="n">
        <v>3318</v>
      </c>
      <c r="C881" s="98" t="s">
        <v>5290</v>
      </c>
      <c r="D881" s="100" t="s">
        <v>281</v>
      </c>
      <c r="E881" s="98" t="s">
        <v>640</v>
      </c>
      <c r="F881" s="98" t="s">
        <v>283</v>
      </c>
      <c r="G881" s="98" t="s">
        <v>284</v>
      </c>
      <c r="H881" s="98" t="s">
        <v>2047</v>
      </c>
      <c r="I881" s="98" t="s">
        <v>5116</v>
      </c>
      <c r="J881" s="98" t="s">
        <v>5117</v>
      </c>
      <c r="K881" s="98" t="s">
        <v>5118</v>
      </c>
      <c r="L881" s="98" t="s">
        <v>5119</v>
      </c>
      <c r="M881" s="98" t="s">
        <v>5120</v>
      </c>
      <c r="N881" s="98" t="s">
        <v>428</v>
      </c>
      <c r="O881" s="98" t="s">
        <v>5250</v>
      </c>
      <c r="P881" s="98" t="s">
        <v>329</v>
      </c>
      <c r="Q881" s="98" t="s">
        <v>5251</v>
      </c>
      <c r="R881" s="98" t="s">
        <v>5252</v>
      </c>
      <c r="S881" s="98" t="s">
        <v>5291</v>
      </c>
      <c r="T881" s="98" t="s">
        <v>5125</v>
      </c>
      <c r="U881" s="98" t="s">
        <v>297</v>
      </c>
      <c r="V881" s="98" t="s">
        <v>298</v>
      </c>
      <c r="W881" s="98" t="s">
        <v>2183</v>
      </c>
      <c r="X881" s="98" t="s">
        <v>5292</v>
      </c>
      <c r="Y881" s="98" t="s">
        <v>5293</v>
      </c>
      <c r="Z881" s="101" t="s">
        <v>302</v>
      </c>
      <c r="AA881" s="102" t="n">
        <v>1055</v>
      </c>
      <c r="AB881" s="99" t="n">
        <v>4361</v>
      </c>
      <c r="AC881" s="99" t="n">
        <v>264</v>
      </c>
      <c r="AD881" s="99" t="n">
        <v>18932</v>
      </c>
      <c r="AE881" s="98" t="s">
        <v>5294</v>
      </c>
      <c r="AF881" s="98" t="s">
        <v>5295</v>
      </c>
      <c r="AG881" s="98" t="s">
        <v>5295</v>
      </c>
      <c r="AH881" s="98" t="s">
        <v>5295</v>
      </c>
      <c r="AI881" s="99" t="n">
        <v>60</v>
      </c>
      <c r="AJ881" s="99" t="n">
        <v>40</v>
      </c>
      <c r="AK881" s="99" t="n">
        <v>40</v>
      </c>
      <c r="AL881" s="99" t="n">
        <v>20</v>
      </c>
      <c r="AM881" s="99" t="n">
        <v>160</v>
      </c>
      <c r="AN881" s="98"/>
      <c r="AO881" s="98"/>
      <c r="AP881" s="98"/>
      <c r="AQ881" s="98"/>
      <c r="AR881" s="98"/>
    </row>
    <row r="882" customFormat="false" ht="15.75" hidden="false" customHeight="false" outlineLevel="0" collapsed="false">
      <c r="A882" s="93" t="s">
        <v>167</v>
      </c>
      <c r="B882" s="93"/>
      <c r="C882" s="93"/>
      <c r="D882" s="93"/>
      <c r="E882" s="93"/>
      <c r="F882" s="93"/>
      <c r="G882" s="93" t="s">
        <v>284</v>
      </c>
      <c r="H882" s="93" t="s">
        <v>2047</v>
      </c>
      <c r="I882" s="93" t="s">
        <v>5116</v>
      </c>
      <c r="J882" s="93" t="s">
        <v>5117</v>
      </c>
      <c r="K882" s="93" t="s">
        <v>5118</v>
      </c>
      <c r="L882" s="93" t="s">
        <v>5119</v>
      </c>
      <c r="M882" s="93" t="s">
        <v>5120</v>
      </c>
      <c r="N882" s="93" t="s">
        <v>428</v>
      </c>
      <c r="O882" s="93" t="s">
        <v>5296</v>
      </c>
      <c r="P882" s="93" t="s">
        <v>329</v>
      </c>
      <c r="Q882" s="93" t="s">
        <v>430</v>
      </c>
      <c r="R882" s="93" t="s">
        <v>5297</v>
      </c>
      <c r="S882" s="93" t="s">
        <v>5298</v>
      </c>
      <c r="T882" s="93" t="s">
        <v>312</v>
      </c>
      <c r="U882" s="93" t="s">
        <v>332</v>
      </c>
      <c r="V882" s="93" t="s">
        <v>298</v>
      </c>
      <c r="W882" s="93" t="s">
        <v>299</v>
      </c>
      <c r="X882" s="93" t="s">
        <v>5299</v>
      </c>
      <c r="Y882" s="93" t="s">
        <v>5300</v>
      </c>
      <c r="Z882" s="96" t="s">
        <v>302</v>
      </c>
      <c r="AA882" s="97" t="n">
        <v>1055</v>
      </c>
      <c r="AB882" s="94" t="n">
        <v>4361</v>
      </c>
      <c r="AC882" s="94" t="n">
        <v>265</v>
      </c>
      <c r="AD882" s="94" t="n">
        <v>16786</v>
      </c>
      <c r="AE882" s="93" t="s">
        <v>283</v>
      </c>
      <c r="AF882" s="93" t="s">
        <v>283</v>
      </c>
      <c r="AG882" s="93" t="s">
        <v>283</v>
      </c>
      <c r="AH882" s="93" t="s">
        <v>283</v>
      </c>
      <c r="AI882" s="94" t="n">
        <v>0</v>
      </c>
      <c r="AJ882" s="94" t="n">
        <v>0</v>
      </c>
      <c r="AK882" s="94" t="n">
        <v>0</v>
      </c>
      <c r="AL882" s="94" t="n">
        <v>0</v>
      </c>
      <c r="AM882" s="94" t="n">
        <v>0</v>
      </c>
      <c r="AN882" s="93"/>
      <c r="AO882" s="93"/>
      <c r="AP882" s="93"/>
      <c r="AQ882" s="93"/>
      <c r="AR882" s="93"/>
    </row>
    <row r="883" customFormat="false" ht="15.75" hidden="false" customHeight="false" outlineLevel="0" collapsed="false">
      <c r="A883" s="98" t="s">
        <v>167</v>
      </c>
      <c r="B883" s="98"/>
      <c r="C883" s="98"/>
      <c r="D883" s="98"/>
      <c r="E883" s="98"/>
      <c r="F883" s="98"/>
      <c r="G883" s="98" t="s">
        <v>284</v>
      </c>
      <c r="H883" s="98" t="s">
        <v>2047</v>
      </c>
      <c r="I883" s="98" t="s">
        <v>5116</v>
      </c>
      <c r="J883" s="98" t="s">
        <v>5117</v>
      </c>
      <c r="K883" s="98" t="s">
        <v>5118</v>
      </c>
      <c r="L883" s="98" t="s">
        <v>5119</v>
      </c>
      <c r="M883" s="98" t="s">
        <v>5120</v>
      </c>
      <c r="N883" s="98" t="s">
        <v>428</v>
      </c>
      <c r="O883" s="98" t="s">
        <v>5296</v>
      </c>
      <c r="P883" s="98" t="s">
        <v>329</v>
      </c>
      <c r="Q883" s="98" t="s">
        <v>430</v>
      </c>
      <c r="R883" s="98" t="s">
        <v>5297</v>
      </c>
      <c r="S883" s="98" t="s">
        <v>5301</v>
      </c>
      <c r="T883" s="98" t="s">
        <v>5125</v>
      </c>
      <c r="U883" s="98" t="s">
        <v>332</v>
      </c>
      <c r="V883" s="98" t="s">
        <v>298</v>
      </c>
      <c r="W883" s="98" t="s">
        <v>2183</v>
      </c>
      <c r="X883" s="98" t="s">
        <v>5302</v>
      </c>
      <c r="Y883" s="98" t="s">
        <v>5303</v>
      </c>
      <c r="Z883" s="101" t="s">
        <v>302</v>
      </c>
      <c r="AA883" s="102" t="n">
        <v>1055</v>
      </c>
      <c r="AB883" s="99" t="n">
        <v>4361</v>
      </c>
      <c r="AC883" s="99" t="n">
        <v>265</v>
      </c>
      <c r="AD883" s="99" t="n">
        <v>18933</v>
      </c>
      <c r="AE883" s="98" t="s">
        <v>283</v>
      </c>
      <c r="AF883" s="98" t="s">
        <v>283</v>
      </c>
      <c r="AG883" s="98" t="s">
        <v>283</v>
      </c>
      <c r="AH883" s="98" t="s">
        <v>283</v>
      </c>
      <c r="AI883" s="99" t="n">
        <v>0</v>
      </c>
      <c r="AJ883" s="99" t="n">
        <v>0</v>
      </c>
      <c r="AK883" s="99" t="n">
        <v>0</v>
      </c>
      <c r="AL883" s="99" t="n">
        <v>0</v>
      </c>
      <c r="AM883" s="99" t="n">
        <v>0</v>
      </c>
      <c r="AN883" s="98"/>
      <c r="AO883" s="98"/>
      <c r="AP883" s="98"/>
      <c r="AQ883" s="98"/>
      <c r="AR883" s="98"/>
    </row>
    <row r="884" customFormat="false" ht="15.75" hidden="false" customHeight="false" outlineLevel="0" collapsed="false">
      <c r="A884" s="93" t="s">
        <v>167</v>
      </c>
      <c r="B884" s="94" t="n">
        <v>2536</v>
      </c>
      <c r="C884" s="93" t="s">
        <v>5304</v>
      </c>
      <c r="D884" s="95" t="s">
        <v>281</v>
      </c>
      <c r="E884" s="93" t="s">
        <v>5305</v>
      </c>
      <c r="F884" s="93" t="s">
        <v>5306</v>
      </c>
      <c r="G884" s="93" t="s">
        <v>284</v>
      </c>
      <c r="H884" s="93" t="s">
        <v>2047</v>
      </c>
      <c r="I884" s="93" t="s">
        <v>5116</v>
      </c>
      <c r="J884" s="93" t="s">
        <v>5117</v>
      </c>
      <c r="K884" s="93" t="s">
        <v>5118</v>
      </c>
      <c r="L884" s="93" t="s">
        <v>5119</v>
      </c>
      <c r="M884" s="93" t="s">
        <v>5120</v>
      </c>
      <c r="N884" s="93" t="s">
        <v>428</v>
      </c>
      <c r="O884" s="93" t="s">
        <v>5296</v>
      </c>
      <c r="P884" s="93" t="s">
        <v>329</v>
      </c>
      <c r="Q884" s="93" t="s">
        <v>430</v>
      </c>
      <c r="R884" s="93" t="s">
        <v>5297</v>
      </c>
      <c r="S884" s="93" t="s">
        <v>5307</v>
      </c>
      <c r="T884" s="93" t="s">
        <v>296</v>
      </c>
      <c r="U884" s="93" t="s">
        <v>297</v>
      </c>
      <c r="V884" s="93" t="s">
        <v>298</v>
      </c>
      <c r="W884" s="93" t="s">
        <v>2183</v>
      </c>
      <c r="X884" s="93" t="s">
        <v>5308</v>
      </c>
      <c r="Y884" s="93" t="s">
        <v>5309</v>
      </c>
      <c r="Z884" s="96" t="s">
        <v>302</v>
      </c>
      <c r="AA884" s="97" t="n">
        <v>1055</v>
      </c>
      <c r="AB884" s="94" t="n">
        <v>4361</v>
      </c>
      <c r="AC884" s="94" t="n">
        <v>265</v>
      </c>
      <c r="AD884" s="94" t="n">
        <v>19173</v>
      </c>
      <c r="AE884" s="93" t="s">
        <v>5310</v>
      </c>
      <c r="AF884" s="93" t="s">
        <v>5310</v>
      </c>
      <c r="AG884" s="93" t="s">
        <v>5310</v>
      </c>
      <c r="AH884" s="93" t="s">
        <v>5310</v>
      </c>
      <c r="AI884" s="94" t="n">
        <v>100</v>
      </c>
      <c r="AJ884" s="94" t="n">
        <v>100</v>
      </c>
      <c r="AK884" s="94" t="n">
        <v>100</v>
      </c>
      <c r="AL884" s="94" t="n">
        <v>100</v>
      </c>
      <c r="AM884" s="94" t="n">
        <v>100</v>
      </c>
      <c r="AN884" s="93" t="s">
        <v>5306</v>
      </c>
      <c r="AO884" s="93" t="s">
        <v>283</v>
      </c>
      <c r="AP884" s="93" t="s">
        <v>5311</v>
      </c>
      <c r="AQ884" s="93" t="s">
        <v>5312</v>
      </c>
      <c r="AR884" s="94" t="n">
        <v>0</v>
      </c>
    </row>
    <row r="885" customFormat="false" ht="15.75" hidden="false" customHeight="false" outlineLevel="0" collapsed="false">
      <c r="A885" s="98" t="s">
        <v>167</v>
      </c>
      <c r="B885" s="99" t="n">
        <v>2537</v>
      </c>
      <c r="C885" s="98" t="s">
        <v>5313</v>
      </c>
      <c r="D885" s="100" t="s">
        <v>281</v>
      </c>
      <c r="E885" s="98" t="s">
        <v>5314</v>
      </c>
      <c r="F885" s="98" t="s">
        <v>5315</v>
      </c>
      <c r="G885" s="98" t="s">
        <v>284</v>
      </c>
      <c r="H885" s="98" t="s">
        <v>2047</v>
      </c>
      <c r="I885" s="98" t="s">
        <v>5116</v>
      </c>
      <c r="J885" s="98" t="s">
        <v>5117</v>
      </c>
      <c r="K885" s="98" t="s">
        <v>5118</v>
      </c>
      <c r="L885" s="98" t="s">
        <v>5119</v>
      </c>
      <c r="M885" s="98" t="s">
        <v>5120</v>
      </c>
      <c r="N885" s="98" t="s">
        <v>428</v>
      </c>
      <c r="O885" s="98" t="s">
        <v>5316</v>
      </c>
      <c r="P885" s="98" t="s">
        <v>329</v>
      </c>
      <c r="Q885" s="98" t="s">
        <v>5317</v>
      </c>
      <c r="R885" s="98" t="s">
        <v>5318</v>
      </c>
      <c r="S885" s="98" t="s">
        <v>5319</v>
      </c>
      <c r="T885" s="98" t="s">
        <v>312</v>
      </c>
      <c r="U885" s="98" t="s">
        <v>297</v>
      </c>
      <c r="V885" s="98" t="s">
        <v>298</v>
      </c>
      <c r="W885" s="98" t="s">
        <v>299</v>
      </c>
      <c r="X885" s="98" t="s">
        <v>5320</v>
      </c>
      <c r="Y885" s="98" t="s">
        <v>5321</v>
      </c>
      <c r="Z885" s="101" t="s">
        <v>302</v>
      </c>
      <c r="AA885" s="102" t="n">
        <v>1055</v>
      </c>
      <c r="AB885" s="99" t="n">
        <v>4361</v>
      </c>
      <c r="AC885" s="99" t="n">
        <v>266</v>
      </c>
      <c r="AD885" s="99" t="n">
        <v>18921</v>
      </c>
      <c r="AE885" s="98" t="s">
        <v>5322</v>
      </c>
      <c r="AF885" s="98" t="s">
        <v>5323</v>
      </c>
      <c r="AG885" s="98" t="s">
        <v>5323</v>
      </c>
      <c r="AH885" s="98" t="s">
        <v>5323</v>
      </c>
      <c r="AI885" s="99" t="n">
        <v>52</v>
      </c>
      <c r="AJ885" s="99" t="n">
        <v>52</v>
      </c>
      <c r="AK885" s="99" t="n">
        <v>52</v>
      </c>
      <c r="AL885" s="99" t="n">
        <v>52</v>
      </c>
      <c r="AM885" s="99" t="n">
        <v>52</v>
      </c>
      <c r="AN885" s="98" t="s">
        <v>5315</v>
      </c>
      <c r="AO885" s="98" t="s">
        <v>283</v>
      </c>
      <c r="AP885" s="98" t="s">
        <v>5324</v>
      </c>
      <c r="AQ885" s="98" t="s">
        <v>5325</v>
      </c>
      <c r="AR885" s="99" t="n">
        <v>26</v>
      </c>
    </row>
    <row r="886" customFormat="false" ht="15.75" hidden="false" customHeight="false" outlineLevel="0" collapsed="false">
      <c r="A886" s="93" t="s">
        <v>167</v>
      </c>
      <c r="B886" s="94" t="n">
        <v>3119</v>
      </c>
      <c r="C886" s="93" t="s">
        <v>1287</v>
      </c>
      <c r="D886" s="93" t="s">
        <v>1534</v>
      </c>
      <c r="E886" s="93" t="s">
        <v>1534</v>
      </c>
      <c r="F886" s="93" t="s">
        <v>283</v>
      </c>
      <c r="G886" s="93" t="s">
        <v>284</v>
      </c>
      <c r="H886" s="93" t="s">
        <v>2047</v>
      </c>
      <c r="I886" s="93" t="s">
        <v>5116</v>
      </c>
      <c r="J886" s="93" t="s">
        <v>5117</v>
      </c>
      <c r="K886" s="93" t="s">
        <v>5118</v>
      </c>
      <c r="L886" s="93" t="s">
        <v>5119</v>
      </c>
      <c r="M886" s="93" t="s">
        <v>5120</v>
      </c>
      <c r="N886" s="93" t="s">
        <v>428</v>
      </c>
      <c r="O886" s="93" t="s">
        <v>5326</v>
      </c>
      <c r="P886" s="93" t="s">
        <v>329</v>
      </c>
      <c r="Q886" s="93" t="s">
        <v>5251</v>
      </c>
      <c r="R886" s="93" t="s">
        <v>5327</v>
      </c>
      <c r="S886" s="93" t="s">
        <v>5328</v>
      </c>
      <c r="T886" s="93" t="s">
        <v>312</v>
      </c>
      <c r="U886" s="93" t="s">
        <v>297</v>
      </c>
      <c r="V886" s="93" t="s">
        <v>298</v>
      </c>
      <c r="W886" s="93" t="s">
        <v>299</v>
      </c>
      <c r="X886" s="93" t="s">
        <v>5329</v>
      </c>
      <c r="Y886" s="93" t="s">
        <v>5330</v>
      </c>
      <c r="Z886" s="96" t="s">
        <v>302</v>
      </c>
      <c r="AA886" s="97" t="n">
        <v>1055</v>
      </c>
      <c r="AB886" s="94" t="n">
        <v>4361</v>
      </c>
      <c r="AC886" s="94" t="n">
        <v>267</v>
      </c>
      <c r="AD886" s="94" t="n">
        <v>19125</v>
      </c>
      <c r="AE886" s="93" t="s">
        <v>5331</v>
      </c>
      <c r="AF886" s="93" t="s">
        <v>5332</v>
      </c>
      <c r="AG886" s="93" t="s">
        <v>5332</v>
      </c>
      <c r="AH886" s="93" t="s">
        <v>5332</v>
      </c>
      <c r="AI886" s="94" t="n">
        <v>4</v>
      </c>
      <c r="AJ886" s="94" t="n">
        <v>4</v>
      </c>
      <c r="AK886" s="94" t="n">
        <v>4</v>
      </c>
      <c r="AL886" s="94" t="n">
        <v>4</v>
      </c>
      <c r="AM886" s="94" t="n">
        <v>4</v>
      </c>
      <c r="AN886" s="93"/>
      <c r="AO886" s="93"/>
      <c r="AP886" s="93"/>
      <c r="AQ886" s="93"/>
      <c r="AR886" s="93"/>
    </row>
    <row r="887" customFormat="false" ht="15.75" hidden="false" customHeight="false" outlineLevel="0" collapsed="false">
      <c r="A887" s="98" t="s">
        <v>167</v>
      </c>
      <c r="B887" s="99" t="n">
        <v>2540</v>
      </c>
      <c r="C887" s="98" t="s">
        <v>5333</v>
      </c>
      <c r="D887" s="100" t="s">
        <v>281</v>
      </c>
      <c r="E887" s="98" t="s">
        <v>5334</v>
      </c>
      <c r="F887" s="98" t="s">
        <v>5335</v>
      </c>
      <c r="G887" s="98" t="s">
        <v>284</v>
      </c>
      <c r="H887" s="98" t="s">
        <v>2047</v>
      </c>
      <c r="I887" s="98" t="s">
        <v>5116</v>
      </c>
      <c r="J887" s="98" t="s">
        <v>5117</v>
      </c>
      <c r="K887" s="98" t="s">
        <v>5118</v>
      </c>
      <c r="L887" s="98" t="s">
        <v>5119</v>
      </c>
      <c r="M887" s="98" t="s">
        <v>5120</v>
      </c>
      <c r="N887" s="98" t="s">
        <v>428</v>
      </c>
      <c r="O887" s="98" t="s">
        <v>5326</v>
      </c>
      <c r="P887" s="98" t="s">
        <v>329</v>
      </c>
      <c r="Q887" s="98" t="s">
        <v>5251</v>
      </c>
      <c r="R887" s="98" t="s">
        <v>5327</v>
      </c>
      <c r="S887" s="98" t="s">
        <v>5336</v>
      </c>
      <c r="T887" s="98" t="s">
        <v>312</v>
      </c>
      <c r="U887" s="98" t="s">
        <v>297</v>
      </c>
      <c r="V887" s="98" t="s">
        <v>298</v>
      </c>
      <c r="W887" s="98" t="s">
        <v>2183</v>
      </c>
      <c r="X887" s="98" t="s">
        <v>5337</v>
      </c>
      <c r="Y887" s="98" t="s">
        <v>5338</v>
      </c>
      <c r="Z887" s="101" t="s">
        <v>302</v>
      </c>
      <c r="AA887" s="102" t="n">
        <v>1055</v>
      </c>
      <c r="AB887" s="99" t="n">
        <v>4361</v>
      </c>
      <c r="AC887" s="99" t="n">
        <v>267</v>
      </c>
      <c r="AD887" s="99" t="n">
        <v>19151</v>
      </c>
      <c r="AE887" s="98" t="s">
        <v>5339</v>
      </c>
      <c r="AF887" s="98" t="s">
        <v>5339</v>
      </c>
      <c r="AG887" s="98" t="s">
        <v>5339</v>
      </c>
      <c r="AH887" s="98" t="s">
        <v>5339</v>
      </c>
      <c r="AI887" s="99" t="n">
        <v>700</v>
      </c>
      <c r="AJ887" s="99" t="n">
        <v>700</v>
      </c>
      <c r="AK887" s="99" t="n">
        <v>700</v>
      </c>
      <c r="AL887" s="99" t="n">
        <v>700</v>
      </c>
      <c r="AM887" s="99" t="n">
        <v>700</v>
      </c>
      <c r="AN887" s="98" t="s">
        <v>5335</v>
      </c>
      <c r="AO887" s="98" t="s">
        <v>283</v>
      </c>
      <c r="AP887" s="98" t="s">
        <v>5340</v>
      </c>
      <c r="AQ887" s="98" t="s">
        <v>5341</v>
      </c>
      <c r="AR887" s="99" t="n">
        <v>0</v>
      </c>
    </row>
    <row r="888" customFormat="false" ht="15.75" hidden="false" customHeight="false" outlineLevel="0" collapsed="false">
      <c r="A888" s="93" t="s">
        <v>167</v>
      </c>
      <c r="B888" s="94" t="n">
        <v>2534</v>
      </c>
      <c r="C888" s="93" t="s">
        <v>5342</v>
      </c>
      <c r="D888" s="95" t="s">
        <v>281</v>
      </c>
      <c r="E888" s="93" t="s">
        <v>5343</v>
      </c>
      <c r="F888" s="93" t="s">
        <v>5344</v>
      </c>
      <c r="G888" s="93" t="s">
        <v>284</v>
      </c>
      <c r="H888" s="93" t="s">
        <v>2047</v>
      </c>
      <c r="I888" s="93" t="s">
        <v>5116</v>
      </c>
      <c r="J888" s="93" t="s">
        <v>5117</v>
      </c>
      <c r="K888" s="93" t="s">
        <v>5118</v>
      </c>
      <c r="L888" s="93" t="s">
        <v>5119</v>
      </c>
      <c r="M888" s="93" t="s">
        <v>5120</v>
      </c>
      <c r="N888" s="93" t="s">
        <v>428</v>
      </c>
      <c r="O888" s="93" t="s">
        <v>5326</v>
      </c>
      <c r="P888" s="93" t="s">
        <v>329</v>
      </c>
      <c r="Q888" s="93" t="s">
        <v>5251</v>
      </c>
      <c r="R888" s="93" t="s">
        <v>5327</v>
      </c>
      <c r="S888" s="93" t="s">
        <v>5345</v>
      </c>
      <c r="T888" s="93" t="s">
        <v>433</v>
      </c>
      <c r="U888" s="93" t="s">
        <v>297</v>
      </c>
      <c r="V888" s="93" t="s">
        <v>298</v>
      </c>
      <c r="W888" s="93" t="s">
        <v>2183</v>
      </c>
      <c r="X888" s="93" t="s">
        <v>5346</v>
      </c>
      <c r="Y888" s="93" t="s">
        <v>5347</v>
      </c>
      <c r="Z888" s="96" t="s">
        <v>302</v>
      </c>
      <c r="AA888" s="97" t="n">
        <v>1055</v>
      </c>
      <c r="AB888" s="94" t="n">
        <v>4361</v>
      </c>
      <c r="AC888" s="94" t="n">
        <v>267</v>
      </c>
      <c r="AD888" s="94" t="n">
        <v>19178</v>
      </c>
      <c r="AE888" s="93" t="s">
        <v>5348</v>
      </c>
      <c r="AF888" s="93" t="s">
        <v>5349</v>
      </c>
      <c r="AG888" s="93" t="s">
        <v>5349</v>
      </c>
      <c r="AH888" s="93" t="s">
        <v>5349</v>
      </c>
      <c r="AI888" s="94" t="n">
        <v>10000</v>
      </c>
      <c r="AJ888" s="94" t="n">
        <v>10000</v>
      </c>
      <c r="AK888" s="94" t="n">
        <v>10000</v>
      </c>
      <c r="AL888" s="94" t="n">
        <v>10000</v>
      </c>
      <c r="AM888" s="94" t="n">
        <v>40000</v>
      </c>
      <c r="AN888" s="93" t="s">
        <v>5344</v>
      </c>
      <c r="AO888" s="93" t="s">
        <v>283</v>
      </c>
      <c r="AP888" s="93" t="s">
        <v>5350</v>
      </c>
      <c r="AQ888" s="93" t="s">
        <v>5351</v>
      </c>
      <c r="AR888" s="94" t="n">
        <v>0</v>
      </c>
    </row>
    <row r="889" customFormat="false" ht="15.75" hidden="false" customHeight="false" outlineLevel="0" collapsed="false">
      <c r="B889" s="103"/>
    </row>
    <row r="890" customFormat="false" ht="15.75" hidden="false" customHeight="false" outlineLevel="0" collapsed="false">
      <c r="B890" s="103"/>
    </row>
    <row r="891" customFormat="false" ht="15.75" hidden="false" customHeight="false" outlineLevel="0" collapsed="false">
      <c r="B891" s="103"/>
    </row>
    <row r="892" customFormat="false" ht="15.75" hidden="false" customHeight="false" outlineLevel="0" collapsed="false">
      <c r="B892" s="103"/>
    </row>
    <row r="893" customFormat="false" ht="15.75" hidden="false" customHeight="false" outlineLevel="0" collapsed="false">
      <c r="B893" s="103"/>
    </row>
    <row r="894" customFormat="false" ht="15.75" hidden="false" customHeight="false" outlineLevel="0" collapsed="false">
      <c r="B894" s="103"/>
    </row>
    <row r="895" customFormat="false" ht="15.75" hidden="false" customHeight="false" outlineLevel="0" collapsed="false">
      <c r="B895" s="103"/>
    </row>
    <row r="896" customFormat="false" ht="15.75" hidden="false" customHeight="false" outlineLevel="0" collapsed="false">
      <c r="B896" s="103"/>
    </row>
    <row r="897" customFormat="false" ht="15.75" hidden="false" customHeight="false" outlineLevel="0" collapsed="false">
      <c r="B897" s="103"/>
    </row>
    <row r="898" customFormat="false" ht="15.75" hidden="false" customHeight="false" outlineLevel="0" collapsed="false">
      <c r="B898" s="103"/>
    </row>
    <row r="899" customFormat="false" ht="15.75" hidden="false" customHeight="false" outlineLevel="0" collapsed="false">
      <c r="B899" s="103"/>
    </row>
    <row r="900" customFormat="false" ht="15.75" hidden="false" customHeight="false" outlineLevel="0" collapsed="false">
      <c r="B900" s="103"/>
    </row>
    <row r="901" customFormat="false" ht="15.75" hidden="false" customHeight="false" outlineLevel="0" collapsed="false">
      <c r="B901" s="103"/>
    </row>
    <row r="902" customFormat="false" ht="15.75" hidden="false" customHeight="false" outlineLevel="0" collapsed="false">
      <c r="B902" s="103"/>
    </row>
    <row r="903" customFormat="false" ht="15.75" hidden="false" customHeight="false" outlineLevel="0" collapsed="false">
      <c r="B903" s="103"/>
    </row>
    <row r="904" customFormat="false" ht="15.75" hidden="false" customHeight="false" outlineLevel="0" collapsed="false">
      <c r="B904" s="103"/>
    </row>
    <row r="905" customFormat="false" ht="15.75" hidden="false" customHeight="false" outlineLevel="0" collapsed="false">
      <c r="B905" s="103"/>
    </row>
    <row r="906" customFormat="false" ht="15.75" hidden="false" customHeight="false" outlineLevel="0" collapsed="false">
      <c r="B906" s="103"/>
    </row>
    <row r="907" customFormat="false" ht="15.75" hidden="false" customHeight="false" outlineLevel="0" collapsed="false">
      <c r="B907" s="103"/>
    </row>
    <row r="908" customFormat="false" ht="15.75" hidden="false" customHeight="false" outlineLevel="0" collapsed="false">
      <c r="B908" s="103"/>
    </row>
    <row r="909" customFormat="false" ht="15.75" hidden="false" customHeight="false" outlineLevel="0" collapsed="false">
      <c r="B909" s="103"/>
    </row>
    <row r="910" customFormat="false" ht="15.75" hidden="false" customHeight="false" outlineLevel="0" collapsed="false">
      <c r="B910" s="103"/>
    </row>
    <row r="911" customFormat="false" ht="15.75" hidden="false" customHeight="false" outlineLevel="0" collapsed="false">
      <c r="B911" s="103"/>
    </row>
    <row r="912" customFormat="false" ht="15.75" hidden="false" customHeight="false" outlineLevel="0" collapsed="false">
      <c r="B912" s="103"/>
    </row>
    <row r="913" customFormat="false" ht="15.75" hidden="false" customHeight="false" outlineLevel="0" collapsed="false">
      <c r="B913" s="103"/>
    </row>
    <row r="914" customFormat="false" ht="15.75" hidden="false" customHeight="false" outlineLevel="0" collapsed="false">
      <c r="B914" s="103"/>
    </row>
    <row r="915" customFormat="false" ht="15.75" hidden="false" customHeight="false" outlineLevel="0" collapsed="false">
      <c r="B915" s="103"/>
    </row>
    <row r="916" customFormat="false" ht="15.75" hidden="false" customHeight="false" outlineLevel="0" collapsed="false">
      <c r="B916" s="103"/>
    </row>
    <row r="917" customFormat="false" ht="15.75" hidden="false" customHeight="false" outlineLevel="0" collapsed="false">
      <c r="B917" s="103"/>
    </row>
    <row r="918" customFormat="false" ht="15.75" hidden="false" customHeight="false" outlineLevel="0" collapsed="false">
      <c r="B918" s="103"/>
    </row>
    <row r="919" customFormat="false" ht="15.75" hidden="false" customHeight="false" outlineLevel="0" collapsed="false">
      <c r="B919" s="103"/>
    </row>
    <row r="920" customFormat="false" ht="15.75" hidden="false" customHeight="false" outlineLevel="0" collapsed="false">
      <c r="B920" s="103"/>
    </row>
    <row r="921" customFormat="false" ht="15.75" hidden="false" customHeight="false" outlineLevel="0" collapsed="false">
      <c r="B921" s="103"/>
    </row>
    <row r="922" customFormat="false" ht="15.75" hidden="false" customHeight="false" outlineLevel="0" collapsed="false">
      <c r="B922" s="103"/>
    </row>
    <row r="923" customFormat="false" ht="15.75" hidden="false" customHeight="false" outlineLevel="0" collapsed="false">
      <c r="B923" s="103"/>
    </row>
    <row r="924" customFormat="false" ht="15.75" hidden="false" customHeight="false" outlineLevel="0" collapsed="false">
      <c r="B924" s="103"/>
    </row>
    <row r="925" customFormat="false" ht="15.75" hidden="false" customHeight="false" outlineLevel="0" collapsed="false">
      <c r="B925" s="103"/>
    </row>
    <row r="926" customFormat="false" ht="15.75" hidden="false" customHeight="false" outlineLevel="0" collapsed="false">
      <c r="B926" s="103"/>
    </row>
    <row r="927" customFormat="false" ht="15.75" hidden="false" customHeight="false" outlineLevel="0" collapsed="false">
      <c r="B927" s="103"/>
    </row>
    <row r="928" customFormat="false" ht="15.75" hidden="false" customHeight="false" outlineLevel="0" collapsed="false">
      <c r="B928" s="103"/>
    </row>
    <row r="929" customFormat="false" ht="15.75" hidden="false" customHeight="false" outlineLevel="0" collapsed="false">
      <c r="B929" s="103"/>
    </row>
    <row r="930" customFormat="false" ht="15.75" hidden="false" customHeight="false" outlineLevel="0" collapsed="false">
      <c r="B930" s="103"/>
    </row>
    <row r="931" customFormat="false" ht="15.75" hidden="false" customHeight="false" outlineLevel="0" collapsed="false">
      <c r="B931" s="103"/>
    </row>
    <row r="932" customFormat="false" ht="15.75" hidden="false" customHeight="false" outlineLevel="0" collapsed="false">
      <c r="B932" s="103"/>
    </row>
    <row r="933" customFormat="false" ht="15.75" hidden="false" customHeight="false" outlineLevel="0" collapsed="false">
      <c r="B933" s="103"/>
    </row>
    <row r="934" customFormat="false" ht="15.75" hidden="false" customHeight="false" outlineLevel="0" collapsed="false">
      <c r="B934" s="103"/>
    </row>
    <row r="935" customFormat="false" ht="15.75" hidden="false" customHeight="false" outlineLevel="0" collapsed="false">
      <c r="B935" s="103"/>
    </row>
    <row r="936" customFormat="false" ht="15.75" hidden="false" customHeight="false" outlineLevel="0" collapsed="false">
      <c r="B936" s="103"/>
    </row>
    <row r="937" customFormat="false" ht="15.75" hidden="false" customHeight="false" outlineLevel="0" collapsed="false">
      <c r="B937" s="103"/>
    </row>
    <row r="938" customFormat="false" ht="15.75" hidden="false" customHeight="false" outlineLevel="0" collapsed="false">
      <c r="B938" s="103"/>
    </row>
    <row r="939" customFormat="false" ht="15.75" hidden="false" customHeight="false" outlineLevel="0" collapsed="false">
      <c r="B939" s="103"/>
    </row>
    <row r="940" customFormat="false" ht="15.75" hidden="false" customHeight="false" outlineLevel="0" collapsed="false">
      <c r="B940" s="103"/>
    </row>
    <row r="941" customFormat="false" ht="15.75" hidden="false" customHeight="false" outlineLevel="0" collapsed="false">
      <c r="B941" s="103"/>
    </row>
    <row r="942" customFormat="false" ht="15.75" hidden="false" customHeight="false" outlineLevel="0" collapsed="false">
      <c r="B942" s="103"/>
    </row>
    <row r="943" customFormat="false" ht="15.75" hidden="false" customHeight="false" outlineLevel="0" collapsed="false">
      <c r="B943" s="103"/>
    </row>
    <row r="944" customFormat="false" ht="15.75" hidden="false" customHeight="false" outlineLevel="0" collapsed="false">
      <c r="B944" s="103"/>
    </row>
    <row r="945" customFormat="false" ht="15.75" hidden="false" customHeight="false" outlineLevel="0" collapsed="false">
      <c r="B945" s="103"/>
    </row>
    <row r="946" customFormat="false" ht="15.75" hidden="false" customHeight="false" outlineLevel="0" collapsed="false">
      <c r="B946" s="103"/>
    </row>
    <row r="947" customFormat="false" ht="15.75" hidden="false" customHeight="false" outlineLevel="0" collapsed="false">
      <c r="B947" s="103"/>
    </row>
    <row r="948" customFormat="false" ht="15.75" hidden="false" customHeight="false" outlineLevel="0" collapsed="false">
      <c r="B948" s="103"/>
    </row>
    <row r="949" customFormat="false" ht="15.75" hidden="false" customHeight="false" outlineLevel="0" collapsed="false">
      <c r="B949" s="103"/>
    </row>
    <row r="950" customFormat="false" ht="15.75" hidden="false" customHeight="false" outlineLevel="0" collapsed="false">
      <c r="B950" s="103"/>
    </row>
    <row r="951" customFormat="false" ht="15.75" hidden="false" customHeight="false" outlineLevel="0" collapsed="false">
      <c r="B951" s="103"/>
    </row>
    <row r="952" customFormat="false" ht="15.75" hidden="false" customHeight="false" outlineLevel="0" collapsed="false">
      <c r="B952" s="103"/>
    </row>
    <row r="953" customFormat="false" ht="15.75" hidden="false" customHeight="false" outlineLevel="0" collapsed="false">
      <c r="B953" s="103"/>
    </row>
    <row r="954" customFormat="false" ht="15.75" hidden="false" customHeight="false" outlineLevel="0" collapsed="false">
      <c r="B954" s="103"/>
    </row>
    <row r="955" customFormat="false" ht="15.75" hidden="false" customHeight="false" outlineLevel="0" collapsed="false">
      <c r="B955" s="103"/>
    </row>
    <row r="956" customFormat="false" ht="15.75" hidden="false" customHeight="false" outlineLevel="0" collapsed="false">
      <c r="B956" s="103"/>
    </row>
    <row r="957" customFormat="false" ht="15.75" hidden="false" customHeight="false" outlineLevel="0" collapsed="false">
      <c r="B957" s="103"/>
    </row>
    <row r="958" customFormat="false" ht="15.75" hidden="false" customHeight="false" outlineLevel="0" collapsed="false">
      <c r="B958" s="103"/>
    </row>
    <row r="959" customFormat="false" ht="15.75" hidden="false" customHeight="false" outlineLevel="0" collapsed="false">
      <c r="B959" s="103"/>
    </row>
    <row r="960" customFormat="false" ht="15.75" hidden="false" customHeight="false" outlineLevel="0" collapsed="false">
      <c r="B960" s="103"/>
    </row>
    <row r="961" customFormat="false" ht="15.75" hidden="false" customHeight="false" outlineLevel="0" collapsed="false">
      <c r="B961" s="103"/>
    </row>
    <row r="962" customFormat="false" ht="15.75" hidden="false" customHeight="false" outlineLevel="0" collapsed="false">
      <c r="B962" s="103"/>
    </row>
    <row r="963" customFormat="false" ht="15.75" hidden="false" customHeight="false" outlineLevel="0" collapsed="false">
      <c r="B963" s="103"/>
    </row>
    <row r="964" customFormat="false" ht="15.75" hidden="false" customHeight="false" outlineLevel="0" collapsed="false">
      <c r="B964" s="103"/>
    </row>
    <row r="965" customFormat="false" ht="15.75" hidden="false" customHeight="false" outlineLevel="0" collapsed="false">
      <c r="B965" s="103"/>
    </row>
    <row r="966" customFormat="false" ht="15.75" hidden="false" customHeight="false" outlineLevel="0" collapsed="false">
      <c r="B966" s="103"/>
    </row>
    <row r="967" customFormat="false" ht="15.75" hidden="false" customHeight="false" outlineLevel="0" collapsed="false">
      <c r="B967" s="103"/>
    </row>
    <row r="968" customFormat="false" ht="15.75" hidden="false" customHeight="false" outlineLevel="0" collapsed="false">
      <c r="B968" s="103"/>
    </row>
    <row r="969" customFormat="false" ht="15.75" hidden="false" customHeight="false" outlineLevel="0" collapsed="false">
      <c r="B969" s="103"/>
    </row>
    <row r="970" customFormat="false" ht="15.75" hidden="false" customHeight="false" outlineLevel="0" collapsed="false">
      <c r="B970" s="103"/>
    </row>
    <row r="971" customFormat="false" ht="15.75" hidden="false" customHeight="false" outlineLevel="0" collapsed="false">
      <c r="B971" s="103"/>
    </row>
    <row r="972" customFormat="false" ht="15.75" hidden="false" customHeight="false" outlineLevel="0" collapsed="false">
      <c r="B972" s="103"/>
    </row>
    <row r="973" customFormat="false" ht="15.75" hidden="false" customHeight="false" outlineLevel="0" collapsed="false">
      <c r="B973" s="103"/>
    </row>
    <row r="974" customFormat="false" ht="15.75" hidden="false" customHeight="false" outlineLevel="0" collapsed="false">
      <c r="B974" s="103"/>
    </row>
    <row r="975" customFormat="false" ht="15.75" hidden="false" customHeight="false" outlineLevel="0" collapsed="false">
      <c r="B975" s="103"/>
    </row>
    <row r="976" customFormat="false" ht="15.75" hidden="false" customHeight="false" outlineLevel="0" collapsed="false">
      <c r="B976" s="103"/>
    </row>
    <row r="977" customFormat="false" ht="15.75" hidden="false" customHeight="false" outlineLevel="0" collapsed="false">
      <c r="B977" s="103"/>
    </row>
    <row r="978" customFormat="false" ht="15.75" hidden="false" customHeight="false" outlineLevel="0" collapsed="false">
      <c r="B978" s="103"/>
    </row>
    <row r="979" customFormat="false" ht="15.75" hidden="false" customHeight="false" outlineLevel="0" collapsed="false">
      <c r="B979" s="103"/>
    </row>
    <row r="980" customFormat="false" ht="15.75" hidden="false" customHeight="false" outlineLevel="0" collapsed="false">
      <c r="B980" s="103"/>
    </row>
    <row r="981" customFormat="false" ht="15.75" hidden="false" customHeight="false" outlineLevel="0" collapsed="false">
      <c r="B981" s="103"/>
    </row>
    <row r="982" customFormat="false" ht="15.75" hidden="false" customHeight="false" outlineLevel="0" collapsed="false">
      <c r="B982" s="103"/>
    </row>
    <row r="983" customFormat="false" ht="15.75" hidden="false" customHeight="false" outlineLevel="0" collapsed="false">
      <c r="B983" s="103"/>
    </row>
    <row r="984" customFormat="false" ht="15.75" hidden="false" customHeight="false" outlineLevel="0" collapsed="false">
      <c r="B984" s="103"/>
    </row>
    <row r="985" customFormat="false" ht="15.75" hidden="false" customHeight="false" outlineLevel="0" collapsed="false">
      <c r="B985" s="103"/>
    </row>
    <row r="986" customFormat="false" ht="15.75" hidden="false" customHeight="false" outlineLevel="0" collapsed="false">
      <c r="B986" s="103"/>
    </row>
    <row r="987" customFormat="false" ht="15.75" hidden="false" customHeight="false" outlineLevel="0" collapsed="false">
      <c r="B987" s="103"/>
    </row>
    <row r="988" customFormat="false" ht="15.75" hidden="false" customHeight="false" outlineLevel="0" collapsed="false">
      <c r="B988" s="103"/>
    </row>
    <row r="989" customFormat="false" ht="15.75" hidden="false" customHeight="false" outlineLevel="0" collapsed="false">
      <c r="B989" s="103"/>
    </row>
    <row r="990" customFormat="false" ht="15.75" hidden="false" customHeight="false" outlineLevel="0" collapsed="false">
      <c r="B990" s="103"/>
    </row>
    <row r="991" customFormat="false" ht="15.75" hidden="false" customHeight="false" outlineLevel="0" collapsed="false">
      <c r="B991" s="103"/>
    </row>
    <row r="992" customFormat="false" ht="15.75" hidden="false" customHeight="false" outlineLevel="0" collapsed="false">
      <c r="B992" s="103"/>
    </row>
    <row r="993" customFormat="false" ht="15.75" hidden="false" customHeight="false" outlineLevel="0" collapsed="false">
      <c r="B993" s="103"/>
    </row>
    <row r="994" customFormat="false" ht="15.75" hidden="false" customHeight="false" outlineLevel="0" collapsed="false">
      <c r="B994" s="103"/>
    </row>
    <row r="995" customFormat="false" ht="15.75" hidden="false" customHeight="false" outlineLevel="0" collapsed="false">
      <c r="B995" s="103"/>
    </row>
    <row r="996" customFormat="false" ht="15.75" hidden="false" customHeight="false" outlineLevel="0" collapsed="false">
      <c r="B996" s="103"/>
    </row>
    <row r="997" customFormat="false" ht="15.75" hidden="false" customHeight="false" outlineLevel="0" collapsed="false">
      <c r="B997" s="103"/>
    </row>
    <row r="998" customFormat="false" ht="15.75" hidden="false" customHeight="false" outlineLevel="0" collapsed="false">
      <c r="B998" s="103"/>
    </row>
    <row r="999" customFormat="false" ht="15.75" hidden="false" customHeight="false" outlineLevel="0" collapsed="false">
      <c r="B999" s="103"/>
    </row>
    <row r="1000" customFormat="false" ht="15.75" hidden="false" customHeight="false" outlineLevel="0" collapsed="false">
      <c r="B1000" s="103"/>
    </row>
  </sheetData>
  <mergeCells count="128">
    <mergeCell ref="X13:Y13"/>
    <mergeCell ref="A15:B15"/>
    <mergeCell ref="A16:B16"/>
    <mergeCell ref="A207:B207"/>
    <mergeCell ref="A208:B208"/>
    <mergeCell ref="A209:B209"/>
    <mergeCell ref="A210:B210"/>
    <mergeCell ref="A211:B211"/>
    <mergeCell ref="A270:B270"/>
    <mergeCell ref="A271:B271"/>
    <mergeCell ref="A272:B272"/>
    <mergeCell ref="A273:B273"/>
    <mergeCell ref="A274:B274"/>
    <mergeCell ref="A276:B276"/>
    <mergeCell ref="A277:B277"/>
    <mergeCell ref="A279:B279"/>
    <mergeCell ref="A280:B280"/>
    <mergeCell ref="A281:B281"/>
    <mergeCell ref="A282:B282"/>
    <mergeCell ref="A283:B283"/>
    <mergeCell ref="A285:B285"/>
    <mergeCell ref="A286:B286"/>
    <mergeCell ref="A288:B288"/>
    <mergeCell ref="A289:B289"/>
    <mergeCell ref="A290:B290"/>
    <mergeCell ref="A292:B292"/>
    <mergeCell ref="A293:B293"/>
    <mergeCell ref="A294:B294"/>
    <mergeCell ref="A296:B296"/>
    <mergeCell ref="A297:B297"/>
    <mergeCell ref="A300:B300"/>
    <mergeCell ref="A302:B302"/>
    <mergeCell ref="A303:B303"/>
    <mergeCell ref="C306:F306"/>
    <mergeCell ref="C307:F307"/>
    <mergeCell ref="C308:F308"/>
    <mergeCell ref="C309:F309"/>
    <mergeCell ref="C311:F311"/>
    <mergeCell ref="C314:F314"/>
    <mergeCell ref="C315:F315"/>
    <mergeCell ref="A316:B316"/>
    <mergeCell ref="A317:B317"/>
    <mergeCell ref="X317:Y31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3:B373"/>
    <mergeCell ref="A374:B374"/>
    <mergeCell ref="A375:B375"/>
    <mergeCell ref="A376:B376"/>
    <mergeCell ref="A377:B377"/>
    <mergeCell ref="X599:Y599"/>
    <mergeCell ref="A601:B601"/>
    <mergeCell ref="A602:B602"/>
    <mergeCell ref="A603:B603"/>
    <mergeCell ref="A604:B604"/>
    <mergeCell ref="A605:B605"/>
    <mergeCell ref="A606:B606"/>
    <mergeCell ref="A607:B607"/>
    <mergeCell ref="A608:B608"/>
    <mergeCell ref="C609:F609"/>
    <mergeCell ref="A614:B614"/>
    <mergeCell ref="A615:B615"/>
    <mergeCell ref="A616:B616"/>
    <mergeCell ref="A618:B618"/>
    <mergeCell ref="A619:B619"/>
    <mergeCell ref="C623:F623"/>
    <mergeCell ref="A624:B624"/>
    <mergeCell ref="C656:F656"/>
    <mergeCell ref="C657:F657"/>
    <mergeCell ref="A658:B658"/>
    <mergeCell ref="C659:F659"/>
    <mergeCell ref="C660:F660"/>
    <mergeCell ref="A804:B804"/>
    <mergeCell ref="C805:F805"/>
    <mergeCell ref="C806:F806"/>
    <mergeCell ref="C808:F808"/>
    <mergeCell ref="C809:F809"/>
    <mergeCell ref="C810:F810"/>
    <mergeCell ref="C811:F811"/>
    <mergeCell ref="C812:F812"/>
    <mergeCell ref="C814:F814"/>
    <mergeCell ref="C815:F815"/>
    <mergeCell ref="A816:B816"/>
    <mergeCell ref="A819:B819"/>
    <mergeCell ref="A820:B820"/>
    <mergeCell ref="A823:B823"/>
    <mergeCell ref="X825:Y825"/>
    <mergeCell ref="A826:B826"/>
    <mergeCell ref="A828:B828"/>
    <mergeCell ref="A833:B833"/>
    <mergeCell ref="A834:B834"/>
    <mergeCell ref="C835:E835"/>
    <mergeCell ref="C836:E836"/>
    <mergeCell ref="C837:E837"/>
    <mergeCell ref="C838:E838"/>
    <mergeCell ref="C839:E839"/>
    <mergeCell ref="C840:E840"/>
    <mergeCell ref="C841:E841"/>
    <mergeCell ref="C842:E842"/>
    <mergeCell ref="C843:E843"/>
    <mergeCell ref="C844:E844"/>
    <mergeCell ref="C845:E845"/>
    <mergeCell ref="C846:E846"/>
    <mergeCell ref="C847:E847"/>
    <mergeCell ref="C848:F848"/>
    <mergeCell ref="C849:F849"/>
    <mergeCell ref="C850:E850"/>
    <mergeCell ref="C851:E851"/>
    <mergeCell ref="C852:E852"/>
    <mergeCell ref="C853:F853"/>
    <mergeCell ref="C854:F854"/>
    <mergeCell ref="C855:F855"/>
    <mergeCell ref="C856:F856"/>
    <mergeCell ref="C860:F860"/>
    <mergeCell ref="C861:F861"/>
    <mergeCell ref="C869:F869"/>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LibreOffice/24.2.3.2$Linux_X86_64 LibreOffice_project/4f88f79086d18691a72ac668802d5bc5b5a88122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2024-05-21T22:30:36Z</dcterms:modified>
  <cp:revision>1</cp:revision>
  <dc:subject/>
  <dc:title/>
</cp:coreProperties>
</file>