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500" firstSheet="9" activeTab="9" autoFilterDateGrouping="1"/>
  </bookViews>
  <sheets>
    <sheet name="27-2" sheetId="1" state="hidden" r:id="rId1"/>
    <sheet name="28-2" sheetId="2" state="hidden" r:id="rId2"/>
    <sheet name="1-3" sheetId="3" state="hidden" r:id="rId3"/>
    <sheet name="2-3" sheetId="4" state="hidden" r:id="rId4"/>
    <sheet name="3-3" sheetId="5" state="hidden" r:id="rId5"/>
    <sheet name="4-3" sheetId="6" state="hidden" r:id="rId6"/>
    <sheet name="5-3" sheetId="7" state="hidden" r:id="rId7"/>
    <sheet name="6-3" sheetId="8" state="hidden" r:id="rId8"/>
    <sheet name="7-3" sheetId="9" state="hidden" r:id="rId9"/>
    <sheet name="MODELO RDO" sheetId="10" state="visible" r:id="rId10"/>
  </sheets>
  <definedNames>
    <definedName name="_xlnm.Print_Titles" localSheetId="0">'27-2'!$1:$13</definedName>
    <definedName name="_xlnm.Print_Area" localSheetId="0">'27-2'!$A$1:$W$64</definedName>
    <definedName name="_xlnm.Print_Titles" localSheetId="1">'28-2'!$1:$13</definedName>
    <definedName name="_xlnm.Print_Area" localSheetId="1">'28-2'!$A$1:$W$64</definedName>
    <definedName name="_xlnm.Print_Titles" localSheetId="2">'1-3'!$1:$13</definedName>
    <definedName name="_xlnm.Print_Area" localSheetId="2">'1-3'!$A$1:$W$64</definedName>
    <definedName name="_xlnm.Print_Titles" localSheetId="3">'2-3'!$1:$13</definedName>
    <definedName name="_xlnm.Print_Area" localSheetId="3">'2-3'!$A$1:$W$64</definedName>
    <definedName name="_xlnm.Print_Titles" localSheetId="4">'3-3'!$1:$13</definedName>
    <definedName name="_xlnm.Print_Area" localSheetId="4">'3-3'!$A$1:$W$64</definedName>
    <definedName name="_xlnm.Print_Titles" localSheetId="5">'4-3'!$1:$13</definedName>
    <definedName name="_xlnm.Print_Area" localSheetId="5">'4-3'!$A$1:$W$64</definedName>
    <definedName name="_xlnm.Print_Titles" localSheetId="6">'5-3'!$1:$13</definedName>
    <definedName name="_xlnm.Print_Area" localSheetId="6">'5-3'!$A$1:$W$64</definedName>
    <definedName name="_xlnm.Print_Titles" localSheetId="7">'6-3'!$1:$13</definedName>
    <definedName name="_xlnm.Print_Area" localSheetId="7">'6-3'!$A$1:$W$64</definedName>
    <definedName name="_xlnm.Print_Titles" localSheetId="8">'7-3'!$1:$13</definedName>
    <definedName name="_xlnm.Print_Area" localSheetId="8">'7-3'!$A$1:$W$64</definedName>
    <definedName name="_xlnm.Print_Titles" localSheetId="9">'MODELO RDO'!$1:$16</definedName>
    <definedName name="_xlnm.Print_Area" localSheetId="9">'MODELO RDO'!$A$1:$Z$69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dd/mm/yy;@"/>
    <numFmt numFmtId="165" formatCode="d/mmm"/>
    <numFmt numFmtId="166" formatCode="_(* #,##0_);_(* \(#,##0\);_(* \-??_);_(@_)"/>
    <numFmt numFmtId="167" formatCode="_(&quot;R$ &quot;* #,##0.00_);_(&quot;R$ &quot;* \(#,##0.00\);_(&quot;R$ &quot;* \-??_);_(@_)"/>
    <numFmt numFmtId="168" formatCode="[$-F800]dddd\,\ mmmm\ dd\,\ yyyy"/>
    <numFmt numFmtId="169" formatCode="_(* #,##0.00_);_(* \(#,##0.00\);_(* \-??_);_(@_)"/>
    <numFmt numFmtId="170" formatCode="_-* #,##0.00_-;\-* #,##0.00_-;_-* \-??_-;_-@_-"/>
  </numFmts>
  <fonts count="33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color rgb="FF1F497D"/>
      <sz val="12"/>
    </font>
    <font>
      <name val="Arial"/>
      <charset val="1"/>
      <family val="2"/>
      <b val="1"/>
      <sz val="12"/>
    </font>
    <font>
      <name val="Arial"/>
      <charset val="1"/>
      <family val="2"/>
      <sz val="11"/>
    </font>
    <font>
      <name val="Arial"/>
      <charset val="1"/>
      <family val="2"/>
      <b val="1"/>
      <color rgb="FF1F497D"/>
      <sz val="10"/>
    </font>
    <font>
      <name val="Arial"/>
      <charset val="1"/>
      <family val="2"/>
      <sz val="9"/>
    </font>
    <font>
      <name val="Arial"/>
      <charset val="1"/>
      <family val="2"/>
      <b val="1"/>
      <color rgb="FF1F497D"/>
      <sz val="9"/>
    </font>
    <font>
      <name val="Arial"/>
      <charset val="1"/>
      <family val="2"/>
      <b val="1"/>
      <sz val="9"/>
    </font>
    <font>
      <name val="Arial"/>
      <charset val="1"/>
      <family val="2"/>
      <b val="1"/>
      <color rgb="FF969696"/>
      <sz val="9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sz val="8"/>
    </font>
    <font>
      <name val="Arial"/>
      <charset val="1"/>
      <family val="2"/>
      <color rgb="FF1F497D"/>
      <sz val="10"/>
    </font>
    <font>
      <name val="Arial"/>
      <charset val="1"/>
      <family val="2"/>
      <color rgb="FF1F497D"/>
      <sz val="8"/>
    </font>
    <font>
      <name val="Arial"/>
      <charset val="1"/>
      <family val="2"/>
      <color rgb="FFFF0000"/>
      <sz val="10"/>
    </font>
    <font>
      <name val="Arial"/>
      <charset val="1"/>
      <family val="2"/>
      <color rgb="FFFF0000"/>
      <sz val="8"/>
    </font>
    <font>
      <name val="Arial"/>
      <charset val="1"/>
      <family val="2"/>
      <b val="1"/>
      <i val="1"/>
      <sz val="10"/>
      <u val="single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376092"/>
      <sz val="10"/>
    </font>
    <font>
      <name val="Arial"/>
      <charset val="1"/>
      <family val="2"/>
      <color rgb="FF376092"/>
      <sz val="10"/>
    </font>
    <font>
      <name val="Arial"/>
      <charset val="1"/>
      <sz val="10"/>
    </font>
    <font>
      <name val="Arial"/>
      <family val="2"/>
      <sz val="12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sz val="10"/>
    </font>
    <font>
      <name val="Arial"/>
      <family val="2"/>
      <b val="1"/>
      <color rgb="FF1F497D"/>
      <sz val="8"/>
    </font>
    <font>
      <name val="Arial"/>
      <family val="2"/>
      <sz val="10"/>
      <u val="single"/>
    </font>
    <font>
      <name val="Arial"/>
      <charset val="1"/>
      <family val="2"/>
      <b val="1"/>
      <sz val="10"/>
      <u val="single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1"/>
    </font>
  </fonts>
  <fills count="7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CC"/>
      </patternFill>
    </fill>
  </fills>
  <borders count="1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11">
    <xf numFmtId="0" fontId="22" fillId="0" borderId="0"/>
    <xf numFmtId="169" fontId="22" fillId="0" borderId="0"/>
    <xf numFmtId="167" fontId="22" fillId="0" borderId="0"/>
    <xf numFmtId="9" fontId="22" fillId="0" borderId="0"/>
    <xf numFmtId="167" fontId="22" fillId="0" borderId="0"/>
    <xf numFmtId="167" fontId="22" fillId="0" borderId="0"/>
    <xf numFmtId="0" fontId="1" fillId="0" borderId="0"/>
    <xf numFmtId="9" fontId="22" fillId="0" borderId="0"/>
    <xf numFmtId="169" fontId="22" fillId="0" borderId="0"/>
    <xf numFmtId="170" fontId="22" fillId="0" borderId="0"/>
    <xf numFmtId="170" fontId="22" fillId="0" borderId="0"/>
  </cellStyleXfs>
  <cellXfs count="312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164" fontId="10" fillId="0" borderId="0" applyAlignment="1" pivotButton="0" quotePrefix="0" xfId="0">
      <alignment vertical="center"/>
    </xf>
    <xf numFmtId="0" fontId="11" fillId="0" borderId="25" applyAlignment="1" pivotButton="0" quotePrefix="0" xfId="0">
      <alignment horizontal="center" vertical="center"/>
    </xf>
    <xf numFmtId="164" fontId="11" fillId="0" borderId="18" applyAlignment="1" pivotButton="0" quotePrefix="0" xfId="0">
      <alignment horizontal="center" vertical="center"/>
    </xf>
    <xf numFmtId="0" fontId="11" fillId="0" borderId="26" applyAlignment="1" pivotButton="0" quotePrefix="0" xfId="0">
      <alignment horizontal="center" vertical="center"/>
    </xf>
    <xf numFmtId="164" fontId="11" fillId="0" borderId="21" applyAlignment="1" pivotButton="0" quotePrefix="0" xfId="0">
      <alignment horizontal="center" vertical="center"/>
    </xf>
    <xf numFmtId="0" fontId="12" fillId="2" borderId="27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5" fontId="11" fillId="0" borderId="0" applyAlignment="1" pivotButton="0" quotePrefix="0" xfId="0">
      <alignment vertical="center"/>
    </xf>
    <xf numFmtId="0" fontId="13" fillId="0" borderId="32" applyAlignment="1" pivotButton="0" quotePrefix="0" xfId="0">
      <alignment horizontal="center" vertical="center"/>
    </xf>
    <xf numFmtId="0" fontId="13" fillId="0" borderId="34" applyAlignment="1" pivotButton="0" quotePrefix="0" xfId="0">
      <alignment horizontal="center" vertical="center"/>
    </xf>
    <xf numFmtId="0" fontId="13" fillId="0" borderId="32" applyAlignment="1" pivotButton="0" quotePrefix="0" xfId="0">
      <alignment vertical="center"/>
    </xf>
    <xf numFmtId="0" fontId="13" fillId="0" borderId="35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5" fontId="11" fillId="0" borderId="0" applyAlignment="1" pivotButton="0" quotePrefix="0" xfId="0">
      <alignment horizontal="center" vertical="center"/>
    </xf>
    <xf numFmtId="0" fontId="15" fillId="0" borderId="18" applyAlignment="1" pivotButton="0" quotePrefix="0" xfId="0">
      <alignment horizontal="center" vertical="center"/>
    </xf>
    <xf numFmtId="0" fontId="12" fillId="0" borderId="18" applyAlignment="1" pivotButton="0" quotePrefix="0" xfId="0">
      <alignment horizontal="center" vertical="center"/>
    </xf>
    <xf numFmtId="0" fontId="12" fillId="0" borderId="39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shrinkToFit="1"/>
    </xf>
    <xf numFmtId="0" fontId="16" fillId="0" borderId="0" applyAlignment="1" pivotButton="0" quotePrefix="0" xfId="0">
      <alignment horizontal="left" vertical="center" shrinkToFit="1"/>
    </xf>
    <xf numFmtId="0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left" vertical="center" wrapText="1" shrinkToFit="1"/>
    </xf>
    <xf numFmtId="0" fontId="16" fillId="0" borderId="3" applyAlignment="1" pivotButton="0" quotePrefix="0" xfId="0">
      <alignment horizontal="center" vertical="center"/>
    </xf>
    <xf numFmtId="3" fontId="0" fillId="0" borderId="0" applyAlignment="1" pivotButton="0" quotePrefix="0" xfId="0">
      <alignment vertical="center"/>
    </xf>
    <xf numFmtId="10" fontId="12" fillId="0" borderId="41" applyAlignment="1" pivotButton="0" quotePrefix="0" xfId="3">
      <alignment horizontal="center" vertical="center"/>
    </xf>
    <xf numFmtId="0" fontId="12" fillId="0" borderId="18" applyAlignment="1" pivotButton="0" quotePrefix="0" xfId="1">
      <alignment horizontal="center" vertical="center"/>
    </xf>
    <xf numFmtId="0" fontId="13" fillId="0" borderId="21" applyAlignment="1" pivotButton="0" quotePrefix="0" xfId="0">
      <alignment horizontal="center" vertical="center"/>
    </xf>
    <xf numFmtId="9" fontId="13" fillId="0" borderId="19" applyAlignment="1" pivotButton="0" quotePrefix="0" xfId="3">
      <alignment horizontal="center" vertical="center"/>
    </xf>
    <xf numFmtId="164" fontId="8" fillId="0" borderId="49" applyAlignment="1" pivotButton="0" quotePrefix="0" xfId="0">
      <alignment vertical="center" wrapText="1"/>
    </xf>
    <xf numFmtId="164" fontId="8" fillId="0" borderId="50" applyAlignment="1" pivotButton="0" quotePrefix="0" xfId="0">
      <alignment vertical="center" wrapText="1"/>
    </xf>
    <xf numFmtId="0" fontId="14" fillId="0" borderId="41" applyAlignment="1" pivotButton="0" quotePrefix="0" xfId="0">
      <alignment horizontal="center" vertical="center"/>
    </xf>
    <xf numFmtId="49" fontId="14" fillId="0" borderId="51" applyAlignment="1" applyProtection="1" pivotButton="0" quotePrefix="0" xfId="0">
      <alignment horizontal="left"/>
      <protection locked="0" hidden="0"/>
    </xf>
    <xf numFmtId="49" fontId="14" fillId="0" borderId="39" applyAlignment="1" applyProtection="1" pivotButton="0" quotePrefix="0" xfId="0">
      <alignment horizontal="left"/>
      <protection locked="0" hidden="0"/>
    </xf>
    <xf numFmtId="0" fontId="14" fillId="0" borderId="39" applyAlignment="1" pivotButton="0" quotePrefix="0" xfId="0">
      <alignment horizontal="left"/>
    </xf>
    <xf numFmtId="0" fontId="14" fillId="0" borderId="52" applyAlignment="1" pivotButton="0" quotePrefix="0" xfId="0">
      <alignment horizontal="left"/>
    </xf>
    <xf numFmtId="49" fontId="16" fillId="3" borderId="53" applyProtection="1" pivotButton="0" quotePrefix="0" xfId="0">
      <protection locked="0" hidden="0"/>
    </xf>
    <xf numFmtId="49" fontId="16" fillId="3" borderId="54" applyProtection="1" pivotButton="0" quotePrefix="0" xfId="0">
      <protection locked="0" hidden="0"/>
    </xf>
    <xf numFmtId="49" fontId="20" fillId="3" borderId="55" applyProtection="1" pivotButton="0" quotePrefix="0" xfId="0">
      <protection locked="0" hidden="0"/>
    </xf>
    <xf numFmtId="49" fontId="16" fillId="3" borderId="2" applyProtection="1" pivotButton="0" quotePrefix="0" xfId="0">
      <protection locked="0" hidden="0"/>
    </xf>
    <xf numFmtId="49" fontId="16" fillId="3" borderId="0" applyProtection="1" pivotButton="0" quotePrefix="0" xfId="0">
      <protection locked="0" hidden="0"/>
    </xf>
    <xf numFmtId="49" fontId="21" fillId="3" borderId="3" applyProtection="1" pivotButton="0" quotePrefix="0" xfId="0">
      <protection locked="0" hidden="0"/>
    </xf>
    <xf numFmtId="49" fontId="20" fillId="3" borderId="3" applyProtection="1" pivotButton="0" quotePrefix="0" xfId="0">
      <protection locked="0" hidden="0"/>
    </xf>
    <xf numFmtId="49" fontId="16" fillId="3" borderId="3" applyProtection="1" pivotButton="0" quotePrefix="0" xfId="0">
      <protection locked="0" hidden="0"/>
    </xf>
    <xf numFmtId="49" fontId="16" fillId="3" borderId="56" applyProtection="1" pivotButton="0" quotePrefix="0" xfId="0">
      <protection locked="0" hidden="0"/>
    </xf>
    <xf numFmtId="49" fontId="16" fillId="3" borderId="57" applyProtection="1" pivotButton="0" quotePrefix="0" xfId="0">
      <protection locked="0" hidden="0"/>
    </xf>
    <xf numFmtId="49" fontId="16" fillId="3" borderId="50" applyProtection="1" pivotButton="0" quotePrefix="0" xfId="0">
      <protection locked="0" hidden="0"/>
    </xf>
    <xf numFmtId="49" fontId="20" fillId="3" borderId="54" applyProtection="1" pivotButton="0" quotePrefix="0" xfId="0">
      <protection locked="0" hidden="0"/>
    </xf>
    <xf numFmtId="49" fontId="21" fillId="3" borderId="0" applyProtection="1" pivotButton="0" quotePrefix="0" xfId="0">
      <protection locked="0" hidden="0"/>
    </xf>
    <xf numFmtId="0" fontId="11" fillId="0" borderId="72" applyAlignment="1" pivotButton="0" quotePrefix="0" xfId="0">
      <alignment horizontal="center" vertical="center"/>
    </xf>
    <xf numFmtId="164" fontId="11" fillId="0" borderId="20" applyAlignment="1" pivotButton="0" quotePrefix="0" xfId="0">
      <alignment horizontal="center" vertical="center"/>
    </xf>
    <xf numFmtId="0" fontId="28" fillId="0" borderId="0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13" fillId="0" borderId="48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49" fontId="16" fillId="6" borderId="54" applyAlignment="1" applyProtection="1" pivotButton="0" quotePrefix="0" xfId="0">
      <alignment vertical="center" wrapText="1"/>
      <protection locked="0" hidden="0"/>
    </xf>
    <xf numFmtId="49" fontId="16" fillId="6" borderId="57" applyAlignment="1" applyProtection="1" pivotButton="0" quotePrefix="0" xfId="0">
      <alignment vertical="center" wrapText="1"/>
      <protection locked="0" hidden="0"/>
    </xf>
    <xf numFmtId="49" fontId="16" fillId="6" borderId="0" applyAlignment="1" applyProtection="1" pivotButton="0" quotePrefix="0" xfId="0">
      <alignment vertical="center" wrapText="1"/>
      <protection locked="0" hidden="0"/>
    </xf>
    <xf numFmtId="0" fontId="1" fillId="0" borderId="41" applyAlignment="1" pivotButton="0" quotePrefix="0" xfId="0">
      <alignment horizontal="center" vertical="center"/>
    </xf>
    <xf numFmtId="164" fontId="7" fillId="0" borderId="20" applyAlignment="1" pivotButton="0" quotePrefix="0" xfId="0">
      <alignment horizontal="left" vertical="center"/>
    </xf>
    <xf numFmtId="0" fontId="0" fillId="0" borderId="67" pivotButton="0" quotePrefix="0" xfId="0"/>
    <xf numFmtId="164" fontId="8" fillId="0" borderId="1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60" pivotButton="0" quotePrefix="0" xfId="0"/>
    <xf numFmtId="0" fontId="0" fillId="0" borderId="65" pivotButton="0" quotePrefix="0" xfId="0"/>
    <xf numFmtId="0" fontId="0" fillId="0" borderId="62" pivotButton="0" quotePrefix="0" xfId="0"/>
    <xf numFmtId="0" fontId="0" fillId="0" borderId="66" pivotButton="0" quotePrefix="0" xfId="0"/>
    <xf numFmtId="0" fontId="16" fillId="0" borderId="40" applyAlignment="1" pivotButton="0" quotePrefix="0" xfId="0">
      <alignment horizontal="left" vertical="center" shrinkToFit="1"/>
    </xf>
    <xf numFmtId="0" fontId="0" fillId="0" borderId="39" pivotButton="0" quotePrefix="0" xfId="0"/>
    <xf numFmtId="0" fontId="0" fillId="0" borderId="58" pivotButton="0" quotePrefix="0" xfId="0"/>
    <xf numFmtId="0" fontId="14" fillId="0" borderId="25" applyAlignment="1" pivotButton="0" quotePrefix="0" xfId="0">
      <alignment horizontal="left" vertical="center" shrinkToFit="1"/>
    </xf>
    <xf numFmtId="49" fontId="14" fillId="0" borderId="43" applyAlignment="1" applyProtection="1" pivotButton="0" quotePrefix="0" xfId="0">
      <alignment horizontal="left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164" fontId="7" fillId="0" borderId="18" applyAlignment="1" pivotButton="0" quotePrefix="0" xfId="0">
      <alignment horizontal="center" vertical="center"/>
    </xf>
    <xf numFmtId="164" fontId="8" fillId="0" borderId="18" applyAlignment="1" pivotButton="0" quotePrefix="0" xfId="0">
      <alignment horizontal="center" vertical="center"/>
    </xf>
    <xf numFmtId="0" fontId="12" fillId="0" borderId="3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79" pivotButton="0" quotePrefix="0" xfId="0"/>
    <xf numFmtId="0" fontId="0" fillId="0" borderId="81" pivotButton="0" quotePrefix="0" xfId="0"/>
    <xf numFmtId="0" fontId="0" fillId="0" borderId="59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82" pivotButton="0" quotePrefix="0" xfId="0"/>
    <xf numFmtId="164" fontId="7" fillId="0" borderId="2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84" pivotButton="0" quotePrefix="0" xfId="0"/>
    <xf numFmtId="49" fontId="19" fillId="3" borderId="43" applyAlignment="1" applyProtection="1" pivotButton="0" quotePrefix="0" xfId="0">
      <alignment horizontal="left"/>
      <protection locked="0" hidden="0"/>
    </xf>
    <xf numFmtId="49" fontId="18" fillId="0" borderId="42" applyAlignment="1" applyProtection="1" pivotButton="0" quotePrefix="0" xfId="0">
      <alignment horizontal="center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83" applyProtection="1" pivotButton="0" quotePrefix="0" xfId="0">
      <protection locked="0" hidden="0"/>
    </xf>
    <xf numFmtId="164" fontId="7" fillId="0" borderId="20" applyAlignment="1" pivotButton="0" quotePrefix="0" xfId="0">
      <alignment horizontal="center" vertical="center"/>
    </xf>
    <xf numFmtId="49" fontId="16" fillId="3" borderId="43" applyAlignment="1" applyProtection="1" pivotButton="0" quotePrefix="0" xfId="0">
      <alignment horizontal="left"/>
      <protection locked="0" hidden="0"/>
    </xf>
    <xf numFmtId="164" fontId="9" fillId="0" borderId="21" applyAlignment="1" pivotButton="0" quotePrefix="0" xfId="0">
      <alignment horizontal="center" vertical="center"/>
    </xf>
    <xf numFmtId="0" fontId="0" fillId="0" borderId="76" pivotButton="0" quotePrefix="0" xfId="0"/>
    <xf numFmtId="0" fontId="0" fillId="0" borderId="78" pivotButton="0" quotePrefix="0" xfId="0"/>
    <xf numFmtId="0" fontId="0" fillId="0" borderId="43" applyAlignment="1" pivotButton="0" quotePrefix="0" xfId="0">
      <alignment horizontal="center" vertical="center" shrinkToFit="1"/>
    </xf>
    <xf numFmtId="0" fontId="0" fillId="0" borderId="52" pivotButton="0" quotePrefix="0" xfId="0"/>
    <xf numFmtId="0" fontId="12" fillId="0" borderId="25" applyAlignment="1" pivotButton="0" quotePrefix="0" xfId="0">
      <alignment horizontal="center" vertical="center" shrinkToFit="1"/>
    </xf>
    <xf numFmtId="0" fontId="0" fillId="0" borderId="2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" pivotButton="0" quotePrefix="0" xfId="0"/>
    <xf numFmtId="0" fontId="0" fillId="0" borderId="80" pivotButton="0" quotePrefix="0" xfId="0"/>
    <xf numFmtId="0" fontId="0" fillId="0" borderId="44" applyAlignment="1" pivotButton="0" quotePrefix="0" xfId="0">
      <alignment horizontal="center" vertical="center" shrinkToFit="1"/>
    </xf>
    <xf numFmtId="0" fontId="0" fillId="0" borderId="77" pivotButton="0" quotePrefix="0" xfId="0"/>
    <xf numFmtId="0" fontId="12" fillId="0" borderId="37" applyAlignment="1" pivotButton="0" quotePrefix="0" xfId="0">
      <alignment horizontal="center" vertical="center" wrapText="1"/>
    </xf>
    <xf numFmtId="0" fontId="0" fillId="0" borderId="88" pivotButton="0" quotePrefix="0" xfId="0"/>
    <xf numFmtId="0" fontId="0" fillId="0" borderId="89" pivotButton="0" quotePrefix="0" xfId="0"/>
    <xf numFmtId="164" fontId="7" fillId="0" borderId="18" applyAlignment="1" pivotButton="0" quotePrefix="0" xfId="0">
      <alignment horizontal="left" vertical="center" shrinkToFit="1"/>
    </xf>
    <xf numFmtId="0" fontId="12" fillId="2" borderId="28" applyAlignment="1" pivotButton="0" quotePrefix="0" xfId="0">
      <alignment horizontal="center" vertical="center"/>
    </xf>
    <xf numFmtId="0" fontId="1" fillId="0" borderId="4" applyAlignment="1" pivotButton="0" quotePrefix="0" xfId="0">
      <alignment horizontal="left" vertical="top"/>
    </xf>
    <xf numFmtId="164" fontId="7" fillId="0" borderId="24" applyAlignment="1" pivotButton="0" quotePrefix="0" xfId="0">
      <alignment horizontal="center" vertical="center" wrapText="1"/>
    </xf>
    <xf numFmtId="49" fontId="16" fillId="3" borderId="44" applyAlignment="1" applyProtection="1" pivotButton="0" quotePrefix="0" xfId="0">
      <alignment horizontal="left"/>
      <protection locked="0" hidden="0"/>
    </xf>
    <xf numFmtId="0" fontId="0" fillId="0" borderId="76" applyProtection="1" pivotButton="0" quotePrefix="0" xfId="0">
      <protection locked="0" hidden="0"/>
    </xf>
    <xf numFmtId="0" fontId="0" fillId="0" borderId="77" applyProtection="1" pivotButton="0" quotePrefix="0" xfId="0">
      <protection locked="0" hidden="0"/>
    </xf>
    <xf numFmtId="0" fontId="1" fillId="0" borderId="43" applyAlignment="1" pivotButton="0" quotePrefix="0" xfId="0">
      <alignment horizontal="center" vertical="center" shrinkToFit="1"/>
    </xf>
    <xf numFmtId="0" fontId="15" fillId="0" borderId="26" applyAlignment="1" pivotButton="0" quotePrefix="0" xfId="0">
      <alignment horizontal="center" vertical="center"/>
    </xf>
    <xf numFmtId="164" fontId="7" fillId="0" borderId="16" applyAlignment="1" pivotButton="0" quotePrefix="0" xfId="0">
      <alignment horizontal="center" vertical="center"/>
    </xf>
    <xf numFmtId="164" fontId="7" fillId="0" borderId="21" applyAlignment="1" pivotButton="0" quotePrefix="0" xfId="0">
      <alignment horizontal="left" vertical="center" shrinkToFit="1"/>
    </xf>
    <xf numFmtId="49" fontId="16" fillId="0" borderId="43" applyAlignment="1" applyProtection="1" pivotButton="0" quotePrefix="0" xfId="0">
      <alignment horizontal="left"/>
      <protection locked="0" hidden="0"/>
    </xf>
    <xf numFmtId="0" fontId="1" fillId="0" borderId="7" applyAlignment="1" pivotButton="0" quotePrefix="0" xfId="0">
      <alignment horizontal="left" vertical="center"/>
    </xf>
    <xf numFmtId="0" fontId="0" fillId="0" borderId="93" pivotButton="0" quotePrefix="0" xfId="0"/>
    <xf numFmtId="166" fontId="8" fillId="0" borderId="15" applyAlignment="1" pivotButton="0" quotePrefix="0" xfId="1">
      <alignment horizontal="left" vertical="center"/>
    </xf>
    <xf numFmtId="0" fontId="0" fillId="0" borderId="90" pivotButton="0" quotePrefix="0" xfId="0"/>
    <xf numFmtId="49" fontId="5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40" applyAlignment="1" pivotButton="0" quotePrefix="0" xfId="0">
      <alignment horizontal="left" vertical="center" shrinkToFit="1"/>
    </xf>
    <xf numFmtId="0" fontId="1" fillId="0" borderId="46" applyAlignment="1" pivotButton="0" quotePrefix="0" xfId="0">
      <alignment horizontal="center" vertical="center" shrinkToFit="1"/>
    </xf>
    <xf numFmtId="0" fontId="1" fillId="0" borderId="10" applyAlignment="1" pivotButton="0" quotePrefix="0" xfId="0">
      <alignment horizontal="center" vertical="top" wrapText="1"/>
    </xf>
    <xf numFmtId="0" fontId="0" fillId="0" borderId="97" pivotButton="0" quotePrefix="0" xfId="0"/>
    <xf numFmtId="49" fontId="14" fillId="3" borderId="43" applyAlignment="1" applyProtection="1" pivotButton="0" quotePrefix="0" xfId="0">
      <alignment horizontal="left"/>
      <protection locked="0" hidden="0"/>
    </xf>
    <xf numFmtId="0" fontId="13" fillId="0" borderId="33" applyAlignment="1" pivotButton="0" quotePrefix="0" xfId="0">
      <alignment horizontal="left" vertical="center"/>
    </xf>
    <xf numFmtId="0" fontId="0" fillId="0" borderId="85" pivotButton="0" quotePrefix="0" xfId="0"/>
    <xf numFmtId="0" fontId="0" fillId="0" borderId="63" pivotButton="0" quotePrefix="0" xfId="0"/>
    <xf numFmtId="49" fontId="1" fillId="0" borderId="43" applyAlignment="1" applyProtection="1" pivotButton="0" quotePrefix="0" xfId="0">
      <alignment horizontal="left"/>
      <protection locked="0" hidden="0"/>
    </xf>
    <xf numFmtId="164" fontId="7" fillId="0" borderId="14" applyAlignment="1" pivotButton="0" quotePrefix="0" xfId="0">
      <alignment horizontal="center" vertical="center"/>
    </xf>
    <xf numFmtId="164" fontId="7" fillId="0" borderId="1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91" pivotButton="0" quotePrefix="0" xfId="0"/>
    <xf numFmtId="0" fontId="0" fillId="0" borderId="92" pivotButton="0" quotePrefix="0" xfId="0"/>
    <xf numFmtId="0" fontId="12" fillId="0" borderId="19" applyAlignment="1" pivotButton="0" quotePrefix="0" xfId="0">
      <alignment horizontal="center" vertical="center"/>
    </xf>
    <xf numFmtId="0" fontId="13" fillId="0" borderId="26" applyAlignment="1" pivotButton="0" quotePrefix="0" xfId="0">
      <alignment horizontal="center" vertical="center" shrinkToFit="1"/>
    </xf>
    <xf numFmtId="0" fontId="12" fillId="2" borderId="22" applyAlignment="1" pivotButton="0" quotePrefix="0" xfId="0">
      <alignment horizontal="center" vertical="center"/>
    </xf>
    <xf numFmtId="164" fontId="7" fillId="0" borderId="14" applyAlignment="1" pivotButton="0" quotePrefix="0" xfId="0">
      <alignment horizontal="left" vertical="center"/>
    </xf>
    <xf numFmtId="164" fontId="8" fillId="0" borderId="19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49" pivotButton="0" quotePrefix="0" xfId="0"/>
    <xf numFmtId="0" fontId="0" fillId="0" borderId="50" pivotButton="0" quotePrefix="0" xfId="0"/>
    <xf numFmtId="0" fontId="1" fillId="0" borderId="44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top"/>
    </xf>
    <xf numFmtId="0" fontId="0" fillId="0" borderId="96" pivotButton="0" quotePrefix="0" xfId="0"/>
    <xf numFmtId="0" fontId="13" fillId="0" borderId="31" applyAlignment="1" pivotButton="0" quotePrefix="0" xfId="0">
      <alignment horizontal="left" vertical="center"/>
    </xf>
    <xf numFmtId="164" fontId="7" fillId="0" borderId="18" applyAlignment="1" pivotButton="0" quotePrefix="0" xfId="0">
      <alignment horizontal="left" vertical="center"/>
    </xf>
    <xf numFmtId="0" fontId="0" fillId="0" borderId="46" applyAlignment="1" pivotButton="0" quotePrefix="0" xfId="0">
      <alignment horizontal="center" vertical="center" shrinkToFit="1"/>
    </xf>
    <xf numFmtId="167" fontId="6" fillId="0" borderId="11" applyAlignment="1" pivotButton="0" quotePrefix="0" xfId="2">
      <alignment horizontal="center" vertical="center" wrapText="1"/>
    </xf>
    <xf numFmtId="0" fontId="0" fillId="0" borderId="86" pivotButton="0" quotePrefix="0" xfId="0"/>
    <xf numFmtId="0" fontId="0" fillId="0" borderId="98" pivotButton="0" quotePrefix="0" xfId="0"/>
    <xf numFmtId="0" fontId="0" fillId="0" borderId="99" pivotButton="0" quotePrefix="0" xfId="0"/>
    <xf numFmtId="0" fontId="0" fillId="0" borderId="95" pivotButton="0" quotePrefix="0" xfId="0"/>
    <xf numFmtId="0" fontId="0" fillId="0" borderId="100" pivotButton="0" quotePrefix="0" xfId="0"/>
    <xf numFmtId="166" fontId="8" fillId="0" borderId="18" applyAlignment="1" pivotButton="0" quotePrefix="0" xfId="1">
      <alignment horizontal="left" vertical="center"/>
    </xf>
    <xf numFmtId="166" fontId="9" fillId="0" borderId="19" applyAlignment="1" pivotButton="0" quotePrefix="0" xfId="1">
      <alignment horizontal="center" vertical="center"/>
    </xf>
    <xf numFmtId="166" fontId="8" fillId="0" borderId="21" applyAlignment="1" pivotButton="0" quotePrefix="0" xfId="1">
      <alignment horizontal="left" vertical="center"/>
    </xf>
    <xf numFmtId="0" fontId="3" fillId="0" borderId="5" applyAlignment="1" pivotButton="0" quotePrefix="0" xfId="0">
      <alignment horizontal="left" vertical="center"/>
    </xf>
    <xf numFmtId="164" fontId="7" fillId="0" borderId="17" applyAlignment="1" pivotButton="0" quotePrefix="0" xfId="0">
      <alignment horizontal="center" vertical="center"/>
    </xf>
    <xf numFmtId="0" fontId="12" fillId="2" borderId="30" applyAlignment="1" pivotButton="0" quotePrefix="0" xfId="0">
      <alignment horizontal="center" vertical="center"/>
    </xf>
    <xf numFmtId="0" fontId="0" fillId="0" borderId="83" pivotButton="0" quotePrefix="0" xfId="0"/>
    <xf numFmtId="0" fontId="1" fillId="0" borderId="9" applyAlignment="1" pivotButton="0" quotePrefix="0" xfId="0">
      <alignment horizontal="left" vertical="top"/>
    </xf>
    <xf numFmtId="0" fontId="0" fillId="0" borderId="87" pivotButton="0" quotePrefix="0" xfId="0"/>
    <xf numFmtId="0" fontId="0" fillId="0" borderId="94" pivotButton="0" quotePrefix="0" xfId="0"/>
    <xf numFmtId="0" fontId="13" fillId="4" borderId="46" applyAlignment="1" pivotButton="0" quotePrefix="0" xfId="0">
      <alignment horizontal="center" vertical="center" shrinkToFit="1"/>
    </xf>
    <xf numFmtId="0" fontId="7" fillId="0" borderId="13" applyAlignment="1" pivotButton="0" quotePrefix="0" xfId="0">
      <alignment horizontal="center" vertical="center" textRotation="90"/>
    </xf>
    <xf numFmtId="0" fontId="0" fillId="0" borderId="13" pivotButton="0" quotePrefix="0" xfId="0"/>
    <xf numFmtId="164" fontId="7" fillId="0" borderId="23" applyAlignment="1" pivotButton="0" quotePrefix="0" xfId="0">
      <alignment horizontal="center" vertical="center" wrapText="1"/>
    </xf>
    <xf numFmtId="164" fontId="7" fillId="0" borderId="16" applyAlignment="1" pivotButton="0" quotePrefix="0" xfId="0">
      <alignment horizontal="center" vertical="center" textRotation="90"/>
    </xf>
    <xf numFmtId="0" fontId="0" fillId="0" borderId="16" pivotButton="0" quotePrefix="0" xfId="0"/>
    <xf numFmtId="49" fontId="16" fillId="3" borderId="45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49" fontId="16" fillId="3" borderId="44" applyAlignment="1" applyProtection="1" pivotButton="0" quotePrefix="0" xfId="0">
      <alignment horizontal="center"/>
      <protection locked="0" hidden="0"/>
    </xf>
    <xf numFmtId="0" fontId="0" fillId="0" borderId="54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0" fontId="12" fillId="0" borderId="36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vertical="center"/>
    </xf>
    <xf numFmtId="49" fontId="6" fillId="0" borderId="43" applyAlignment="1" applyProtection="1" pivotButton="0" quotePrefix="0" xfId="0">
      <alignment horizontal="left"/>
      <protection locked="0" hidden="0"/>
    </xf>
    <xf numFmtId="164" fontId="8" fillId="0" borderId="48" applyAlignment="1" pivotButton="0" quotePrefix="0" xfId="0">
      <alignment horizontal="center" vertical="center" wrapText="1"/>
    </xf>
    <xf numFmtId="164" fontId="8" fillId="0" borderId="47" applyAlignment="1" pivotButton="0" quotePrefix="0" xfId="0">
      <alignment horizontal="center" vertical="center" wrapText="1"/>
    </xf>
    <xf numFmtId="49" fontId="14" fillId="0" borderId="43" applyAlignment="1" applyProtection="1" pivotButton="0" quotePrefix="0" xfId="0">
      <alignment horizontal="left" vertical="center"/>
      <protection locked="0" hidden="0"/>
    </xf>
    <xf numFmtId="49" fontId="6" fillId="0" borderId="43" applyAlignment="1" applyProtection="1" pivotButton="0" quotePrefix="0" xfId="0">
      <alignment horizontal="left" vertical="center"/>
      <protection locked="0" hidden="0"/>
    </xf>
    <xf numFmtId="0" fontId="30" fillId="0" borderId="33" applyAlignment="1" pivotButton="0" quotePrefix="0" xfId="0">
      <alignment horizontal="left" vertical="center" shrinkToFit="1"/>
    </xf>
    <xf numFmtId="0" fontId="30" fillId="0" borderId="85" pivotButton="0" quotePrefix="0" xfId="0"/>
    <xf numFmtId="0" fontId="30" fillId="0" borderId="63" pivotButton="0" quotePrefix="0" xfId="0"/>
    <xf numFmtId="0" fontId="30" fillId="0" borderId="25" applyAlignment="1" pivotButton="0" quotePrefix="0" xfId="0">
      <alignment horizontal="left" vertical="center" shrinkToFit="1"/>
    </xf>
    <xf numFmtId="0" fontId="30" fillId="0" borderId="39" pivotButton="0" quotePrefix="0" xfId="0"/>
    <xf numFmtId="0" fontId="30" fillId="0" borderId="58" pivotButton="0" quotePrefix="0" xfId="0"/>
    <xf numFmtId="164" fontId="25" fillId="5" borderId="14" applyAlignment="1" pivotButton="0" quotePrefix="0" xfId="0">
      <alignment horizontal="center" vertical="center"/>
    </xf>
    <xf numFmtId="0" fontId="13" fillId="0" borderId="68" applyAlignment="1" pivotButton="0" quotePrefix="0" xfId="0">
      <alignment horizontal="left" vertical="center"/>
    </xf>
    <xf numFmtId="0" fontId="24" fillId="2" borderId="38" applyAlignment="1" pivotButton="0" quotePrefix="0" xfId="0">
      <alignment horizontal="center" vertical="center"/>
    </xf>
    <xf numFmtId="0" fontId="30" fillId="0" borderId="40" applyAlignment="1" pivotButton="0" quotePrefix="0" xfId="0">
      <alignment horizontal="left" vertical="center" shrinkToFit="1"/>
    </xf>
    <xf numFmtId="0" fontId="31" fillId="0" borderId="103" applyAlignment="1" pivotButton="0" quotePrefix="0" xfId="0">
      <alignment horizontal="center" vertical="center"/>
    </xf>
    <xf numFmtId="0" fontId="30" fillId="0" borderId="61" pivotButton="0" quotePrefix="0" xfId="0"/>
    <xf numFmtId="164" fontId="25" fillId="5" borderId="17" applyAlignment="1" pivotButton="0" quotePrefix="0" xfId="0">
      <alignment horizontal="center" vertical="center" wrapText="1"/>
    </xf>
    <xf numFmtId="0" fontId="31" fillId="0" borderId="101" applyAlignment="1" pivotButton="0" quotePrefix="0" xfId="0">
      <alignment horizontal="center" vertical="center"/>
    </xf>
    <xf numFmtId="0" fontId="30" fillId="0" borderId="102" pivotButton="0" quotePrefix="0" xfId="0"/>
    <xf numFmtId="0" fontId="16" fillId="0" borderId="104" applyAlignment="1" pivotButton="0" quotePrefix="0" xfId="0">
      <alignment horizontal="center" vertical="center" shrinkToFit="1"/>
    </xf>
    <xf numFmtId="0" fontId="0" fillId="0" borderId="105" pivotButton="0" quotePrefix="0" xfId="0"/>
    <xf numFmtId="0" fontId="0" fillId="0" borderId="106" pivotButton="0" quotePrefix="0" xfId="0"/>
    <xf numFmtId="0" fontId="31" fillId="0" borderId="18" applyAlignment="1" pivotButton="0" quotePrefix="0" xfId="0">
      <alignment horizontal="center" vertical="center"/>
    </xf>
    <xf numFmtId="49" fontId="18" fillId="0" borderId="46" applyAlignment="1" applyProtection="1" pivotButton="0" quotePrefix="0" xfId="0">
      <alignment horizontal="center"/>
      <protection locked="0" hidden="0"/>
    </xf>
    <xf numFmtId="0" fontId="0" fillId="0" borderId="62" applyProtection="1" pivotButton="0" quotePrefix="0" xfId="0">
      <protection locked="0" hidden="0"/>
    </xf>
    <xf numFmtId="0" fontId="0" fillId="0" borderId="82" applyProtection="1" pivotButton="0" quotePrefix="0" xfId="0">
      <protection locked="0" hidden="0"/>
    </xf>
    <xf numFmtId="0" fontId="24" fillId="2" borderId="14" applyAlignment="1" pivotButton="0" quotePrefix="0" xfId="0">
      <alignment horizontal="center" vertical="center"/>
    </xf>
    <xf numFmtId="0" fontId="25" fillId="5" borderId="36" applyAlignment="1" pivotButton="0" quotePrefix="0" xfId="0">
      <alignment horizontal="center" vertical="center"/>
    </xf>
    <xf numFmtId="0" fontId="12" fillId="0" borderId="64" applyAlignment="1" pivotButton="0" quotePrefix="0" xfId="0">
      <alignment horizontal="center" vertical="center" wrapText="1"/>
    </xf>
    <xf numFmtId="0" fontId="0" fillId="0" borderId="73" pivotButton="0" quotePrefix="0" xfId="0"/>
    <xf numFmtId="0" fontId="30" fillId="0" borderId="33" applyAlignment="1" pivotButton="0" quotePrefix="0" xfId="0">
      <alignment horizontal="left" vertical="center" wrapText="1" shrinkToFit="1"/>
    </xf>
    <xf numFmtId="0" fontId="31" fillId="0" borderId="16" applyAlignment="1" pivotButton="0" quotePrefix="0" xfId="0">
      <alignment horizontal="center" vertical="center"/>
    </xf>
    <xf numFmtId="0" fontId="30" fillId="0" borderId="60" pivotButton="0" quotePrefix="0" xfId="0"/>
    <xf numFmtId="164" fontId="7" fillId="0" borderId="20" applyAlignment="1" pivotButton="0" quotePrefix="0" xfId="0">
      <alignment horizontal="left" vertical="center" shrinkToFit="1"/>
    </xf>
    <xf numFmtId="0" fontId="0" fillId="0" borderId="54" pivotButton="0" quotePrefix="0" xfId="0"/>
    <xf numFmtId="0" fontId="24" fillId="2" borderId="73" applyAlignment="1" pivotButton="0" quotePrefix="0" xfId="0">
      <alignment horizontal="center" vertical="center"/>
    </xf>
    <xf numFmtId="49" fontId="30" fillId="0" borderId="44" applyAlignment="1" applyProtection="1" pivotButton="0" quotePrefix="0" xfId="0">
      <alignment horizontal="center" vertical="center"/>
      <protection locked="0" hidden="0"/>
    </xf>
    <xf numFmtId="0" fontId="30" fillId="0" borderId="54" applyProtection="1" pivotButton="0" quotePrefix="0" xfId="0">
      <protection locked="0" hidden="0"/>
    </xf>
    <xf numFmtId="0" fontId="30" fillId="0" borderId="55" applyProtection="1" pivotButton="0" quotePrefix="0" xfId="0">
      <protection locked="0" hidden="0"/>
    </xf>
    <xf numFmtId="0" fontId="30" fillId="0" borderId="2" applyProtection="1" pivotButton="0" quotePrefix="0" xfId="0">
      <protection locked="0" hidden="0"/>
    </xf>
    <xf numFmtId="0" fontId="30" fillId="0" borderId="0" applyProtection="1" pivotButton="0" quotePrefix="0" xfId="0">
      <protection locked="0" hidden="0"/>
    </xf>
    <xf numFmtId="0" fontId="30" fillId="0" borderId="3" applyProtection="1" pivotButton="0" quotePrefix="0" xfId="0">
      <protection locked="0" hidden="0"/>
    </xf>
    <xf numFmtId="0" fontId="30" fillId="0" borderId="56" applyProtection="1" pivotButton="0" quotePrefix="0" xfId="0">
      <protection locked="0" hidden="0"/>
    </xf>
    <xf numFmtId="0" fontId="30" fillId="0" borderId="57" applyProtection="1" pivotButton="0" quotePrefix="0" xfId="0">
      <protection locked="0" hidden="0"/>
    </xf>
    <xf numFmtId="0" fontId="30" fillId="0" borderId="50" applyProtection="1" pivotButton="0" quotePrefix="0" xfId="0">
      <protection locked="0" hidden="0"/>
    </xf>
    <xf numFmtId="168" fontId="25" fillId="0" borderId="16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30" fillId="0" borderId="59" pivotButton="0" quotePrefix="0" xfId="0"/>
    <xf numFmtId="0" fontId="30" fillId="0" borderId="0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25" fillId="0" borderId="18" applyAlignment="1" pivotButton="0" quotePrefix="0" xfId="0">
      <alignment horizontal="center" vertical="center"/>
    </xf>
    <xf numFmtId="0" fontId="0" fillId="0" borderId="104" applyAlignment="1" pivotButton="0" quotePrefix="0" xfId="0">
      <alignment horizontal="center" vertical="center"/>
    </xf>
    <xf numFmtId="164" fontId="25" fillId="5" borderId="14" applyAlignment="1" pivotButton="0" quotePrefix="0" xfId="0">
      <alignment horizontal="center" vertical="center" wrapText="1"/>
    </xf>
    <xf numFmtId="0" fontId="24" fillId="2" borderId="74" applyAlignment="1" pivotButton="0" quotePrefix="0" xfId="0">
      <alignment horizontal="center" vertical="center"/>
    </xf>
    <xf numFmtId="164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30" fillId="0" borderId="67" pivotButton="0" quotePrefix="0" xfId="0"/>
    <xf numFmtId="164" fontId="25" fillId="0" borderId="14" applyAlignment="1" pivotButton="0" quotePrefix="0" xfId="0">
      <alignment horizontal="center" vertical="center"/>
    </xf>
    <xf numFmtId="0" fontId="24" fillId="0" borderId="19" applyAlignment="1" pivotButton="0" quotePrefix="0" xfId="0">
      <alignment horizontal="center" vertical="center"/>
    </xf>
    <xf numFmtId="49" fontId="30" fillId="0" borderId="44" applyAlignment="1" applyProtection="1" pivotButton="0" quotePrefix="0" xfId="0">
      <alignment horizontal="center" vertical="center" wrapText="1"/>
      <protection locked="0" hidden="0"/>
    </xf>
    <xf numFmtId="49" fontId="14" fillId="0" borderId="71" applyAlignment="1" applyProtection="1" pivotButton="0" quotePrefix="0" xfId="0">
      <alignment horizontal="left" vertical="center"/>
      <protection locked="0" hidden="0"/>
    </xf>
    <xf numFmtId="0" fontId="0" fillId="0" borderId="70" applyProtection="1" pivotButton="0" quotePrefix="0" xfId="0">
      <protection locked="0" hidden="0"/>
    </xf>
    <xf numFmtId="14" fontId="0" fillId="0" borderId="70" applyProtection="1" pivotButton="0" quotePrefix="0" xfId="0">
      <protection locked="0" hidden="0"/>
    </xf>
    <xf numFmtId="0" fontId="0" fillId="0" borderId="107" applyProtection="1" pivotButton="0" quotePrefix="0" xfId="0">
      <protection locked="0" hidden="0"/>
    </xf>
    <xf numFmtId="164" fontId="7" fillId="0" borderId="18" applyAlignment="1" pivotButton="0" quotePrefix="0" xfId="0">
      <alignment vertical="center"/>
    </xf>
    <xf numFmtId="0" fontId="13" fillId="0" borderId="13" applyAlignment="1" pivotButton="0" quotePrefix="0" xfId="0">
      <alignment horizontal="left" vertical="center"/>
    </xf>
    <xf numFmtId="49" fontId="16" fillId="6" borderId="54" applyAlignment="1" applyProtection="1" pivotButton="0" quotePrefix="0" xfId="0">
      <alignment horizontal="center" vertical="center" wrapText="1"/>
      <protection locked="0" hidden="0"/>
    </xf>
    <xf numFmtId="49" fontId="16" fillId="6" borderId="55" applyAlignment="1" applyProtection="1" pivotButton="0" quotePrefix="0" xfId="0">
      <alignment horizontal="center" vertical="center" wrapText="1"/>
      <protection locked="0" hidden="0"/>
    </xf>
    <xf numFmtId="49" fontId="16" fillId="6" borderId="0" applyAlignment="1" applyProtection="1" pivotButton="0" quotePrefix="0" xfId="0">
      <alignment horizontal="center" vertical="center" wrapText="1"/>
      <protection locked="0" hidden="0"/>
    </xf>
    <xf numFmtId="49" fontId="16" fillId="6" borderId="3" applyAlignment="1" applyProtection="1" pivotButton="0" quotePrefix="0" xfId="0">
      <alignment horizontal="center" vertical="center" wrapText="1"/>
      <protection locked="0" hidden="0"/>
    </xf>
    <xf numFmtId="49" fontId="16" fillId="6" borderId="57" applyAlignment="1" applyProtection="1" pivotButton="0" quotePrefix="0" xfId="0">
      <alignment horizontal="center" vertical="center" wrapText="1"/>
      <protection locked="0" hidden="0"/>
    </xf>
    <xf numFmtId="49" fontId="16" fillId="6" borderId="50" applyAlignment="1" applyProtection="1" pivotButton="0" quotePrefix="0" xfId="0">
      <alignment horizontal="center" vertical="center" wrapText="1"/>
      <protection locked="0" hidden="0"/>
    </xf>
    <xf numFmtId="49" fontId="16" fillId="6" borderId="53" applyAlignment="1" applyProtection="1" pivotButton="0" quotePrefix="0" xfId="0">
      <alignment horizontal="center" vertical="center" wrapText="1"/>
      <protection locked="0" hidden="0"/>
    </xf>
    <xf numFmtId="49" fontId="16" fillId="6" borderId="2" applyAlignment="1" applyProtection="1" pivotButton="0" quotePrefix="0" xfId="0">
      <alignment horizontal="center" vertical="center" wrapText="1"/>
      <protection locked="0" hidden="0"/>
    </xf>
    <xf numFmtId="49" fontId="16" fillId="6" borderId="56" applyAlignment="1" applyProtection="1" pivotButton="0" quotePrefix="0" xfId="0">
      <alignment horizontal="center" vertical="center" wrapText="1"/>
      <protection locked="0" hidden="0"/>
    </xf>
    <xf numFmtId="0" fontId="27" fillId="0" borderId="26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 vertical="center" wrapText="1"/>
    </xf>
    <xf numFmtId="0" fontId="30" fillId="0" borderId="31" applyAlignment="1" pivotButton="0" quotePrefix="0" xfId="0">
      <alignment horizontal="left" vertical="center" shrinkToFit="1"/>
    </xf>
    <xf numFmtId="0" fontId="25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26" fillId="0" borderId="59" applyAlignment="1" pivotButton="0" quotePrefix="0" xfId="0">
      <alignment horizontal="left" vertical="center"/>
    </xf>
    <xf numFmtId="164" fontId="7" fillId="0" borderId="20" applyAlignment="1" pivotButton="0" quotePrefix="0" xfId="0">
      <alignment vertical="center"/>
    </xf>
    <xf numFmtId="14" fontId="25" fillId="0" borderId="20" applyAlignment="1" pivotButton="0" quotePrefix="0" xfId="1">
      <alignment horizontal="center" vertical="center"/>
    </xf>
    <xf numFmtId="0" fontId="30" fillId="0" borderId="54" pivotButton="0" quotePrefix="0" xfId="0"/>
    <xf numFmtId="14" fontId="0" fillId="0" borderId="62" pivotButton="0" quotePrefix="0" xfId="0"/>
    <xf numFmtId="164" fontId="25" fillId="0" borderId="17" applyAlignment="1" pivotButton="0" quotePrefix="0" xfId="0">
      <alignment horizontal="center" vertical="center"/>
    </xf>
    <xf numFmtId="0" fontId="24" fillId="2" borderId="36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49" fontId="32" fillId="0" borderId="3" applyAlignment="1" pivotButton="0" quotePrefix="0" xfId="0">
      <alignment horizontal="center" vertical="center"/>
    </xf>
    <xf numFmtId="0" fontId="30" fillId="0" borderId="3" pivotButton="0" quotePrefix="0" xfId="0"/>
    <xf numFmtId="0" fontId="23" fillId="0" borderId="75" applyAlignment="1" pivotButton="0" quotePrefix="0" xfId="0">
      <alignment horizontal="left" vertical="center"/>
    </xf>
    <xf numFmtId="0" fontId="0" fillId="0" borderId="70" pivotButton="0" quotePrefix="0" xfId="0"/>
    <xf numFmtId="0" fontId="0" fillId="0" borderId="75" pivotButton="0" quotePrefix="0" xfId="0"/>
    <xf numFmtId="14" fontId="25" fillId="0" borderId="18" applyAlignment="1" pivotButton="0" quotePrefix="0" xfId="1">
      <alignment horizontal="center" vertical="center"/>
    </xf>
    <xf numFmtId="0" fontId="26" fillId="0" borderId="2" applyAlignment="1" pivotButton="0" quotePrefix="0" xfId="0">
      <alignment horizontal="center" vertical="center"/>
    </xf>
    <xf numFmtId="169" fontId="25" fillId="0" borderId="0" applyAlignment="1" pivotButton="0" quotePrefix="0" xfId="1">
      <alignment horizontal="center" vertical="center"/>
    </xf>
    <xf numFmtId="167" fontId="26" fillId="0" borderId="3" applyAlignment="1" pivotButton="0" quotePrefix="0" xfId="2">
      <alignment horizontal="center" vertical="center" wrapText="1"/>
    </xf>
    <xf numFmtId="164" fontId="25" fillId="0" borderId="19" applyAlignment="1" pivotButton="0" quotePrefix="0" xfId="0">
      <alignment horizontal="center" vertical="center" wrapText="1"/>
    </xf>
    <xf numFmtId="0" fontId="30" fillId="0" borderId="55" pivotButton="0" quotePrefix="0" xfId="0"/>
    <xf numFmtId="0" fontId="30" fillId="0" borderId="49" pivotButton="0" quotePrefix="0" xfId="0"/>
    <xf numFmtId="0" fontId="30" fillId="0" borderId="50" pivotButton="0" quotePrefix="0" xfId="0"/>
    <xf numFmtId="167" fontId="6" fillId="0" borderId="11" applyAlignment="1" pivotButton="0" quotePrefix="0" xfId="2">
      <alignment horizontal="center" vertical="center" wrapText="1"/>
    </xf>
    <xf numFmtId="166" fontId="8" fillId="0" borderId="15" applyAlignment="1" pivotButton="0" quotePrefix="0" xfId="1">
      <alignment horizontal="left" vertical="center"/>
    </xf>
    <xf numFmtId="166" fontId="8" fillId="0" borderId="18" applyAlignment="1" pivotButton="0" quotePrefix="0" xfId="1">
      <alignment horizontal="left" vertical="center"/>
    </xf>
    <xf numFmtId="166" fontId="9" fillId="0" borderId="19" applyAlignment="1" pivotButton="0" quotePrefix="0" xfId="1">
      <alignment horizontal="center" vertical="center"/>
    </xf>
    <xf numFmtId="166" fontId="8" fillId="0" borderId="21" applyAlignment="1" pivotButton="0" quotePrefix="0" xfId="1">
      <alignment horizontal="left" vertical="center"/>
    </xf>
    <xf numFmtId="167" fontId="26" fillId="0" borderId="3" applyAlignment="1" pivotButton="0" quotePrefix="0" xfId="2">
      <alignment horizontal="center" vertical="center" wrapText="1"/>
    </xf>
    <xf numFmtId="0" fontId="0" fillId="0" borderId="61" pivotButton="0" quotePrefix="0" xfId="0"/>
    <xf numFmtId="0" fontId="0" fillId="0" borderId="102" pivotButton="0" quotePrefix="0" xfId="0"/>
    <xf numFmtId="49" fontId="16" fillId="6" borderId="116" applyAlignment="1" applyProtection="1" pivotButton="0" quotePrefix="0" xfId="0">
      <alignment horizontal="center" vertical="center" wrapText="1"/>
      <protection locked="0" hidden="0"/>
    </xf>
    <xf numFmtId="49" fontId="16" fillId="6" borderId="76" applyAlignment="1" applyProtection="1" pivotButton="0" quotePrefix="0" xfId="0">
      <alignment horizontal="center" vertical="center" wrapText="1"/>
      <protection locked="0" hidden="0"/>
    </xf>
    <xf numFmtId="49" fontId="16" fillId="6" borderId="77" applyAlignment="1" applyProtection="1" pivotButton="0" quotePrefix="0" xfId="0">
      <alignment horizontal="center" vertical="center" wrapText="1"/>
      <protection locked="0" hidden="0"/>
    </xf>
  </cellXfs>
  <cellStyles count="11">
    <cellStyle name="Normal" xfId="0" builtinId="0"/>
    <cellStyle name="Vírgula" xfId="1" builtinId="3"/>
    <cellStyle name="Moeda" xfId="2" builtinId="4"/>
    <cellStyle name="Porcentagem" xfId="3" builtinId="5"/>
    <cellStyle name="Moeda 2" xfId="4"/>
    <cellStyle name="Moeda 3" xfId="5"/>
    <cellStyle name="Normal 2" xfId="6"/>
    <cellStyle name="Porcentagem 2" xfId="7"/>
    <cellStyle name="Vírgula 2" xfId="8"/>
    <cellStyle name="Vírgula 2 2" xfId="9"/>
    <cellStyle name="Vírgula 3" xfId="10"/>
  </cellStyles>
  <dxfs count="50"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56.png" Id="rId1" /><Relationship Type="http://schemas.openxmlformats.org/officeDocument/2006/relationships/image" Target="/xl/media/image57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Relationship Type="http://schemas.openxmlformats.org/officeDocument/2006/relationships/image" Target="/xl/media/image8.png" Id="rId2" /><Relationship Type="http://schemas.openxmlformats.org/officeDocument/2006/relationships/image" Target="/xl/media/image9.png" Id="rId3" /><Relationship Type="http://schemas.openxmlformats.org/officeDocument/2006/relationships/image" Target="/xl/media/image10.jpeg" Id="rId4" /><Relationship Type="http://schemas.openxmlformats.org/officeDocument/2006/relationships/image" Target="/xl/media/image11.jpeg" Id="rId5" /><Relationship Type="http://schemas.openxmlformats.org/officeDocument/2006/relationships/image" Target="/xl/media/image12.jpeg" Id="rId6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3.jpeg" Id="rId1" /><Relationship Type="http://schemas.openxmlformats.org/officeDocument/2006/relationships/image" Target="/xl/media/image14.png" Id="rId2" /><Relationship Type="http://schemas.openxmlformats.org/officeDocument/2006/relationships/image" Target="/xl/media/image15.png" Id="rId3" /><Relationship Type="http://schemas.openxmlformats.org/officeDocument/2006/relationships/image" Target="/xl/media/image16.jpeg" Id="rId4" /><Relationship Type="http://schemas.openxmlformats.org/officeDocument/2006/relationships/image" Target="/xl/media/image17.jpeg" Id="rId5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8.jpeg" Id="rId1" /><Relationship Type="http://schemas.openxmlformats.org/officeDocument/2006/relationships/image" Target="/xl/media/image19.png" Id="rId2" /><Relationship Type="http://schemas.openxmlformats.org/officeDocument/2006/relationships/image" Target="/xl/media/image20.png" Id="rId3" /><Relationship Type="http://schemas.openxmlformats.org/officeDocument/2006/relationships/image" Target="/xl/media/image21.png" Id="rId4" /><Relationship Type="http://schemas.openxmlformats.org/officeDocument/2006/relationships/image" Target="/xl/media/image22.png" Id="rId5" /></Relationships>
</file>

<file path=xl/drawings/_rels/drawing5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Relationship Type="http://schemas.openxmlformats.org/officeDocument/2006/relationships/image" Target="/xl/media/image25.png" Id="rId3" /><Relationship Type="http://schemas.openxmlformats.org/officeDocument/2006/relationships/image" Target="/xl/media/image26.jpeg" Id="rId4" /><Relationship Type="http://schemas.openxmlformats.org/officeDocument/2006/relationships/image" Target="/xl/media/image27.jpeg" Id="rId5" /><Relationship Type="http://schemas.openxmlformats.org/officeDocument/2006/relationships/image" Target="/xl/media/image28.jpeg" Id="rId6" /></Relationships>
</file>

<file path=xl/drawings/_rels/drawing6.xml.rels><Relationships xmlns="http://schemas.openxmlformats.org/package/2006/relationships"><Relationship Type="http://schemas.openxmlformats.org/officeDocument/2006/relationships/image" Target="/xl/media/image29.jpeg" Id="rId1" /><Relationship Type="http://schemas.openxmlformats.org/officeDocument/2006/relationships/image" Target="/xl/media/image30.png" Id="rId2" /><Relationship Type="http://schemas.openxmlformats.org/officeDocument/2006/relationships/image" Target="/xl/media/image31.png" Id="rId3" /><Relationship Type="http://schemas.openxmlformats.org/officeDocument/2006/relationships/image" Target="/xl/media/image32.jpeg" Id="rId4" /><Relationship Type="http://schemas.openxmlformats.org/officeDocument/2006/relationships/image" Target="/xl/media/image33.jpeg" Id="rId5" /></Relationships>
</file>

<file path=xl/drawings/_rels/drawing7.xml.rels><Relationships xmlns="http://schemas.openxmlformats.org/package/2006/relationships"><Relationship Type="http://schemas.openxmlformats.org/officeDocument/2006/relationships/image" Target="/xl/media/image34.jpeg" Id="rId1" /><Relationship Type="http://schemas.openxmlformats.org/officeDocument/2006/relationships/image" Target="/xl/media/image35.png" Id="rId2" /><Relationship Type="http://schemas.openxmlformats.org/officeDocument/2006/relationships/image" Target="/xl/media/image36.png" Id="rId3" /><Relationship Type="http://schemas.openxmlformats.org/officeDocument/2006/relationships/image" Target="/xl/media/image37.jpeg" Id="rId4" /><Relationship Type="http://schemas.openxmlformats.org/officeDocument/2006/relationships/image" Target="/xl/media/image38.jpeg" Id="rId5" /><Relationship Type="http://schemas.openxmlformats.org/officeDocument/2006/relationships/image" Target="/xl/media/image39.jpeg" Id="rId6" /><Relationship Type="http://schemas.openxmlformats.org/officeDocument/2006/relationships/image" Target="/xl/media/image40.jpeg" Id="rId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41.jpeg" Id="rId1" /><Relationship Type="http://schemas.openxmlformats.org/officeDocument/2006/relationships/image" Target="/xl/media/image42.png" Id="rId2" /><Relationship Type="http://schemas.openxmlformats.org/officeDocument/2006/relationships/image" Target="/xl/media/image43.png" Id="rId3" /><Relationship Type="http://schemas.openxmlformats.org/officeDocument/2006/relationships/image" Target="/xl/media/image44.jpeg" Id="rId4" /><Relationship Type="http://schemas.openxmlformats.org/officeDocument/2006/relationships/image" Target="/xl/media/image45.jpeg" Id="rId5" /><Relationship Type="http://schemas.openxmlformats.org/officeDocument/2006/relationships/image" Target="/xl/media/image46.jpeg" Id="rId6" /><Relationship Type="http://schemas.openxmlformats.org/officeDocument/2006/relationships/image" Target="/xl/media/image47.jpeg" Id="rId7" /><Relationship Type="http://schemas.openxmlformats.org/officeDocument/2006/relationships/image" Target="/xl/media/image48.jpe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49.jpeg" Id="rId1" /><Relationship Type="http://schemas.openxmlformats.org/officeDocument/2006/relationships/image" Target="/xl/media/image50.png" Id="rId2" /><Relationship Type="http://schemas.openxmlformats.org/officeDocument/2006/relationships/image" Target="/xl/media/image51.png" Id="rId3" /><Relationship Type="http://schemas.openxmlformats.org/officeDocument/2006/relationships/image" Target="/xl/media/image52.jpeg" Id="rId4" /><Relationship Type="http://schemas.openxmlformats.org/officeDocument/2006/relationships/image" Target="/xl/media/image53.jpeg" Id="rId5" /><Relationship Type="http://schemas.openxmlformats.org/officeDocument/2006/relationships/image" Target="/xl/media/image54.jpeg" Id="rId6" /><Relationship Type="http://schemas.openxmlformats.org/officeDocument/2006/relationships/image" Target="/xl/media/image55.jpe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3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4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5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10</col>
      <colOff>180360</colOff>
      <row>30</row>
      <rowOff>116640</rowOff>
    </from>
    <to>
      <col>15</col>
      <colOff>201600</colOff>
      <row>46</row>
      <rowOff>113760</rowOff>
    </to>
    <pic>
      <nvPicPr>
        <cNvPr id="6" name="Imagem 4"/>
        <cNvPicPr/>
      </nvPicPr>
      <blipFill>
        <a:blip r:embed="rId4"/>
        <a:stretch>
          <a:fillRect/>
        </a:stretch>
      </blipFill>
      <spPr>
        <a:xfrm>
          <a:off x="3766680" y="5688720"/>
          <a:ext cx="1548720" cy="2588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</col>
      <colOff>116640</colOff>
      <row>34</row>
      <rowOff>21240</rowOff>
    </from>
    <to>
      <col>8</col>
      <colOff>411120</colOff>
      <row>41</row>
      <rowOff>55080</rowOff>
    </to>
    <pic>
      <nvPicPr>
        <cNvPr id="7" name="Imagem 6"/>
        <cNvPicPr/>
      </nvPicPr>
      <blipFill>
        <a:blip r:embed="rId5"/>
        <a:stretch>
          <a:fillRect/>
        </a:stretch>
      </blipFill>
      <spPr>
        <a:xfrm>
          <a:off x="421920" y="6240960"/>
          <a:ext cx="2745720" cy="116748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17</col>
      <colOff>152280</colOff>
      <row>30</row>
      <rowOff>137160</rowOff>
    </from>
    <to>
      <col>20</col>
      <colOff>289080</colOff>
      <row>46</row>
      <rowOff>143280</rowOff>
    </to>
    <pic>
      <nvPicPr>
        <cNvPr id="8" name="Imagem 8"/>
        <cNvPicPr/>
      </nvPicPr>
      <blipFill>
        <a:blip r:embed="rId6"/>
        <a:stretch>
          <a:fillRect/>
        </a:stretch>
      </blipFill>
      <spPr>
        <a:xfrm>
          <a:off x="5876640" y="5709240"/>
          <a:ext cx="1241280" cy="25970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99060</colOff>
      <row>0</row>
      <rowOff>15240</rowOff>
    </from>
    <to>
      <col>6</col>
      <colOff>87557</colOff>
      <row>0</row>
      <rowOff>586740</rowOff>
    </to>
    <pic>
      <nvPicPr>
        <cNvPr id="60" name="Imagem 3"/>
        <cNvPicPr/>
      </nvPicPr>
      <blipFill rotWithShape="1">
        <a:blip r:embed="rId1"/>
        <a:srcRect t="11377" b="25150"/>
        <a:stretch>
          <a:fillRect/>
        </a:stretch>
      </blipFill>
      <spPr>
        <a:xfrm>
          <a:off x="99060" y="15240"/>
          <a:ext cx="1645920" cy="579120"/>
        </a:xfrm>
        <a:prstGeom prst="rect">
          <avLst/>
        </a:prstGeom>
        <a:ln w="0">
          <a:noFill/>
          <a:prstDash val="solid"/>
        </a:ln>
      </spPr>
    </pic>
    <clientData/>
  </twoCellAnchor>
  <oneCellAnchor>
    <from>
      <col>0</col>
      <colOff>0</colOff>
      <row>43</row>
      <rowOff>0</rowOff>
    </from>
    <ext cx="2514600" cy="2152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9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10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11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8</col>
      <colOff>465840</colOff>
      <row>31</row>
      <rowOff>30600</rowOff>
    </from>
    <to>
      <col>13</col>
      <colOff>272880</colOff>
      <row>47</row>
      <rowOff>27720</rowOff>
    </to>
    <pic>
      <nvPicPr>
        <cNvPr id="12" name="Imagem 9"/>
        <cNvPicPr/>
      </nvPicPr>
      <blipFill>
        <a:blip r:embed="rId4"/>
        <a:stretch>
          <a:fillRect/>
        </a:stretch>
      </blipFill>
      <spPr>
        <a:xfrm>
          <a:off x="3222360" y="5764680"/>
          <a:ext cx="1553400" cy="2588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190440</colOff>
      <row>31</row>
      <rowOff>140400</rowOff>
    </from>
    <to>
      <col>8</col>
      <colOff>187560</colOff>
      <row>39</row>
      <rowOff>6480</rowOff>
    </to>
    <pic>
      <nvPicPr>
        <cNvPr id="13" name="Imagem 10"/>
        <cNvPicPr/>
      </nvPicPr>
      <blipFill>
        <a:blip r:embed="rId5"/>
        <a:stretch>
          <a:fillRect/>
        </a:stretch>
      </blipFill>
      <spPr>
        <a:xfrm>
          <a:off x="190440" y="5874480"/>
          <a:ext cx="2753640" cy="11613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14</col>
      <colOff>266760</colOff>
      <row>35</row>
      <rowOff>83880</rowOff>
    </from>
    <to>
      <col>22</col>
      <colOff>696240</colOff>
      <row>43</row>
      <rowOff>89640</rowOff>
    </to>
    <pic>
      <nvPicPr>
        <cNvPr id="14" name="Imagem 11"/>
        <cNvPicPr/>
      </nvPicPr>
      <blipFill>
        <a:blip r:embed="rId6"/>
        <a:stretch>
          <a:fillRect/>
        </a:stretch>
      </blipFill>
      <spPr>
        <a:xfrm>
          <a:off x="5074920" y="6465600"/>
          <a:ext cx="3061080" cy="13010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15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16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17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16</col>
      <colOff>293760</colOff>
      <row>30</row>
      <rowOff>160200</rowOff>
    </from>
    <to>
      <col>20</col>
      <colOff>91800</colOff>
      <row>46</row>
      <rowOff>73800</rowOff>
    </to>
    <pic>
      <nvPicPr>
        <cNvPr id="18" name="Imagem 5"/>
        <cNvPicPr/>
      </nvPicPr>
      <blipFill>
        <a:blip r:embed="rId4"/>
        <a:stretch>
          <a:fillRect/>
        </a:stretch>
      </blipFill>
      <spPr>
        <a:xfrm>
          <a:off x="5712840" y="5732280"/>
          <a:ext cx="1207800" cy="2504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294840</colOff>
      <row>33</row>
      <rowOff>53280</rowOff>
    </from>
    <to>
      <col>12</col>
      <colOff>234720</colOff>
      <row>44</row>
      <rowOff>22320</rowOff>
    </to>
    <pic>
      <nvPicPr>
        <cNvPr id="19" name="Imagem 6"/>
        <cNvPicPr/>
      </nvPicPr>
      <blipFill>
        <a:blip r:embed="rId5"/>
        <a:stretch>
          <a:fillRect/>
        </a:stretch>
      </blipFill>
      <spPr>
        <a:xfrm>
          <a:off x="294840" y="6111360"/>
          <a:ext cx="4137120" cy="1749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20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21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22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236160</colOff>
      <row>30</row>
      <rowOff>96120</rowOff>
    </from>
    <to>
      <col>11</col>
      <colOff>92520</colOff>
      <row>42</row>
      <rowOff>91080</rowOff>
    </to>
    <pic>
      <nvPicPr>
        <cNvPr id="23" name="Imagem 4"/>
        <cNvPicPr/>
      </nvPicPr>
      <blipFill>
        <a:blip r:embed="rId4"/>
        <a:stretch>
          <a:fillRect/>
        </a:stretch>
      </blipFill>
      <spPr>
        <a:xfrm>
          <a:off x="236160" y="5668200"/>
          <a:ext cx="3748320" cy="1938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13</col>
      <colOff>53280</colOff>
      <row>35</row>
      <rowOff>27360</rowOff>
    </from>
    <to>
      <col>22</col>
      <colOff>839160</colOff>
      <row>47</row>
      <rowOff>22320</rowOff>
    </to>
    <pic>
      <nvPicPr>
        <cNvPr id="24" name="Imagem 7"/>
        <cNvPicPr/>
      </nvPicPr>
      <blipFill>
        <a:blip r:embed="rId5"/>
        <a:stretch>
          <a:fillRect/>
        </a:stretch>
      </blipFill>
      <spPr>
        <a:xfrm>
          <a:off x="4556160" y="6409080"/>
          <a:ext cx="3722760" cy="19382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25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26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27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</col>
      <colOff>182880</colOff>
      <row>31</row>
      <rowOff>50400</rowOff>
    </from>
    <to>
      <col>4</col>
      <colOff>154800</colOff>
      <row>46</row>
      <rowOff>129240</rowOff>
    </to>
    <pic>
      <nvPicPr>
        <cNvPr id="28" name="Imagem 6"/>
        <cNvPicPr/>
      </nvPicPr>
      <blipFill>
        <a:blip r:embed="rId4"/>
        <a:stretch>
          <a:fillRect/>
        </a:stretch>
      </blipFill>
      <spPr>
        <a:xfrm>
          <a:off x="488160" y="5784480"/>
          <a:ext cx="1201320" cy="2507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9</col>
      <colOff>66240</colOff>
      <row>31</row>
      <rowOff>32760</rowOff>
    </from>
    <to>
      <col>13</col>
      <colOff>46080</colOff>
      <row>46</row>
      <rowOff>111600</rowOff>
    </to>
    <pic>
      <nvPicPr>
        <cNvPr id="29" name="Imagem 7"/>
        <cNvPicPr/>
      </nvPicPr>
      <blipFill>
        <a:blip r:embed="rId5"/>
        <a:stretch>
          <a:fillRect/>
        </a:stretch>
      </blipFill>
      <spPr>
        <a:xfrm>
          <a:off x="3347280" y="5766840"/>
          <a:ext cx="1201680" cy="2507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19</col>
      <colOff>18000</colOff>
      <row>31</row>
      <rowOff>23040</rowOff>
    </from>
    <to>
      <col>22</col>
      <colOff>294840</colOff>
      <row>46</row>
      <rowOff>101880</rowOff>
    </to>
    <pic>
      <nvPicPr>
        <cNvPr id="30" name="Imagem 8"/>
        <cNvPicPr/>
      </nvPicPr>
      <blipFill>
        <a:blip r:embed="rId6"/>
        <a:stretch>
          <a:fillRect/>
        </a:stretch>
      </blipFill>
      <spPr>
        <a:xfrm>
          <a:off x="6541200" y="5757120"/>
          <a:ext cx="1193400" cy="25077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31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32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33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12</col>
      <colOff>121680</colOff>
      <row>36</row>
      <rowOff>152280</rowOff>
    </from>
    <to>
      <col>22</col>
      <colOff>856080</colOff>
      <row>47</row>
      <rowOff>60480</rowOff>
    </to>
    <pic>
      <nvPicPr>
        <cNvPr id="34" name="Imagem 6"/>
        <cNvPicPr/>
      </nvPicPr>
      <blipFill>
        <a:blip r:embed="rId4"/>
        <a:stretch>
          <a:fillRect/>
        </a:stretch>
      </blipFill>
      <spPr>
        <a:xfrm>
          <a:off x="4318920" y="6696000"/>
          <a:ext cx="3976920" cy="168948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91440</colOff>
      <row>30</row>
      <rowOff>58680</rowOff>
    </from>
    <to>
      <col>12</col>
      <colOff>88920</colOff>
      <row>41</row>
      <rowOff>60840</rowOff>
    </to>
    <pic>
      <nvPicPr>
        <cNvPr id="35" name="Imagem 7"/>
        <cNvPicPr/>
      </nvPicPr>
      <blipFill>
        <a:blip r:embed="rId5"/>
        <a:stretch>
          <a:fillRect/>
        </a:stretch>
      </blipFill>
      <spPr>
        <a:xfrm>
          <a:off x="91440" y="5630760"/>
          <a:ext cx="4194720" cy="17834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36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37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38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4</col>
      <colOff>83880</colOff>
      <row>33</row>
      <rowOff>127800</rowOff>
    </from>
    <to>
      <col>14</col>
      <colOff>61200</colOff>
      <row>42</row>
      <rowOff>43920</rowOff>
    </to>
    <pic>
      <nvPicPr>
        <cNvPr id="39" name="Imagem 6"/>
        <cNvPicPr/>
      </nvPicPr>
      <blipFill>
        <a:blip r:embed="rId4"/>
        <a:stretch>
          <a:fillRect/>
        </a:stretch>
      </blipFill>
      <spPr>
        <a:xfrm>
          <a:off x="1618560" y="6185880"/>
          <a:ext cx="3250800" cy="1373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122400</colOff>
      <row>30</row>
      <rowOff>53640</rowOff>
    </from>
    <to>
      <col>3</col>
      <colOff>251280</colOff>
      <row>47</row>
      <rowOff>144720</rowOff>
    </to>
    <pic>
      <nvPicPr>
        <cNvPr id="40" name="Imagem 9"/>
        <cNvPicPr/>
      </nvPicPr>
      <blipFill>
        <a:blip r:embed="rId5"/>
        <a:stretch>
          <a:fillRect/>
        </a:stretch>
      </blipFill>
      <spPr>
        <a:xfrm>
          <a:off x="122400" y="5625720"/>
          <a:ext cx="1358280" cy="28440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14</col>
      <colOff>259200</colOff>
      <row>38</row>
      <rowOff>107280</rowOff>
    </from>
    <to>
      <col>22</col>
      <colOff>771840</colOff>
      <row>46</row>
      <rowOff>150840</rowOff>
    </to>
    <pic>
      <nvPicPr>
        <cNvPr id="41" name="Imagem 10"/>
        <cNvPicPr/>
      </nvPicPr>
      <blipFill>
        <a:blip r:embed="rId6"/>
        <a:stretch>
          <a:fillRect/>
        </a:stretch>
      </blipFill>
      <spPr>
        <a:xfrm>
          <a:off x="5067360" y="6974640"/>
          <a:ext cx="3144240" cy="13392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16</col>
      <colOff>127080</colOff>
      <row>30</row>
      <rowOff>113400</rowOff>
    </from>
    <to>
      <col>22</col>
      <colOff>682200</colOff>
      <row>37</row>
      <rowOff>75600</rowOff>
    </to>
    <pic>
      <nvPicPr>
        <cNvPr id="42" name="Imagem 11"/>
        <cNvPicPr/>
      </nvPicPr>
      <blipFill>
        <a:blip r:embed="rId7"/>
        <a:stretch>
          <a:fillRect/>
        </a:stretch>
      </blipFill>
      <spPr>
        <a:xfrm>
          <a:off x="5546160" y="5685480"/>
          <a:ext cx="2575800" cy="10958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43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44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45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7</col>
      <colOff>268560</colOff>
      <row>30</row>
      <rowOff>143640</rowOff>
    </from>
    <to>
      <col>12</col>
      <colOff>281520</colOff>
      <row>36</row>
      <rowOff>144720</rowOff>
    </to>
    <pic>
      <nvPicPr>
        <cNvPr id="46" name="Imagem 8"/>
        <cNvPicPr/>
      </nvPicPr>
      <blipFill>
        <a:blip r:embed="rId4"/>
        <a:stretch>
          <a:fillRect/>
        </a:stretch>
      </blipFill>
      <spPr>
        <a:xfrm>
          <a:off x="2719800" y="5715720"/>
          <a:ext cx="1758960" cy="9727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17</col>
      <colOff>395640</colOff>
      <row>31</row>
      <rowOff>28440</rowOff>
    </from>
    <to>
      <col>21</col>
      <colOff>223560</colOff>
      <row>43</row>
      <rowOff>149760</rowOff>
    </to>
    <pic>
      <nvPicPr>
        <cNvPr id="47" name="Imagem 9"/>
        <cNvPicPr/>
      </nvPicPr>
      <blipFill>
        <a:blip r:embed="rId5"/>
        <a:stretch>
          <a:fillRect/>
        </a:stretch>
      </blipFill>
      <spPr>
        <a:xfrm>
          <a:off x="6120000" y="5762520"/>
          <a:ext cx="1237680" cy="2064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126720</colOff>
      <row>37</row>
      <rowOff>107640</rowOff>
    </from>
    <to>
      <col>6</col>
      <colOff>171720</colOff>
      <row>43</row>
      <rowOff>63000</rowOff>
    </to>
    <pic>
      <nvPicPr>
        <cNvPr id="48" name="Imagem 10"/>
        <cNvPicPr/>
      </nvPicPr>
      <blipFill>
        <a:blip r:embed="rId6"/>
        <a:stretch>
          <a:fillRect/>
        </a:stretch>
      </blipFill>
      <spPr>
        <a:xfrm>
          <a:off x="126720" y="6813360"/>
          <a:ext cx="2190600" cy="9266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13</col>
      <colOff>139320</colOff>
      <row>34</row>
      <rowOff>92160</rowOff>
    </from>
    <to>
      <col>17</col>
      <colOff>150120</colOff>
      <row>47</row>
      <rowOff>45720</rowOff>
    </to>
    <pic>
      <nvPicPr>
        <cNvPr id="49" name="Imagem 11"/>
        <cNvPicPr/>
      </nvPicPr>
      <blipFill>
        <a:blip r:embed="rId7"/>
        <a:stretch>
          <a:fillRect/>
        </a:stretch>
      </blipFill>
      <spPr>
        <a:xfrm>
          <a:off x="4642200" y="6311880"/>
          <a:ext cx="1232280" cy="2058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122040</colOff>
      <row>31</row>
      <rowOff>11160</rowOff>
    </from>
    <to>
      <col>6</col>
      <colOff>167040</colOff>
      <row>36</row>
      <rowOff>134280</rowOff>
    </to>
    <pic>
      <nvPicPr>
        <cNvPr id="50" name="Imagem 12"/>
        <cNvPicPr/>
      </nvPicPr>
      <blipFill>
        <a:blip r:embed="rId8"/>
        <a:stretch>
          <a:fillRect/>
        </a:stretch>
      </blipFill>
      <spPr>
        <a:xfrm>
          <a:off x="122040" y="5745240"/>
          <a:ext cx="2190600" cy="9327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99000</rowOff>
    </from>
    <to>
      <col>2</col>
      <colOff>297000</colOff>
      <row>0</row>
      <rowOff>551520</rowOff>
    </to>
    <pic>
      <nvPicPr>
        <cNvPr id="51" name="Imagem 1"/>
        <cNvPicPr/>
      </nvPicPr>
      <blipFill>
        <a:blip r:embed="rId1"/>
        <a:stretch>
          <a:fillRect/>
        </a:stretch>
      </blipFill>
      <spPr>
        <a:xfrm>
          <a:off x="177840" y="99000"/>
          <a:ext cx="824040" cy="4525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18</col>
      <colOff>129600</colOff>
      <row>0</row>
      <rowOff>99000</rowOff>
    </from>
    <to>
      <col>20</col>
      <colOff>289440</colOff>
      <row>0</row>
      <rowOff>491760</rowOff>
    </to>
    <pic>
      <nvPicPr>
        <cNvPr id="52" name="Imagem 2"/>
        <cNvPicPr/>
      </nvPicPr>
      <blipFill>
        <a:blip r:embed="rId2"/>
        <a:stretch>
          <a:fillRect/>
        </a:stretch>
      </blipFill>
      <spPr>
        <a:xfrm>
          <a:off x="6347520" y="99000"/>
          <a:ext cx="770760" cy="392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21</col>
      <colOff>236160</colOff>
      <row>0</row>
      <rowOff>74880</rowOff>
    </from>
    <to>
      <col>22</col>
      <colOff>784440</colOff>
      <row>0</row>
      <rowOff>550440</rowOff>
    </to>
    <pic>
      <nvPicPr>
        <cNvPr id="53" name="Imagem 3"/>
        <cNvPicPr/>
      </nvPicPr>
      <blipFill>
        <a:blip r:embed="rId3"/>
        <a:stretch>
          <a:fillRect/>
        </a:stretch>
      </blipFill>
      <spPr>
        <a:xfrm>
          <a:off x="7370280" y="74880"/>
          <a:ext cx="853920" cy="4755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0</col>
      <colOff>99000</colOff>
      <row>30</row>
      <rowOff>52920</rowOff>
    </from>
    <to>
      <col>3</col>
      <colOff>214560</colOff>
      <row>47</row>
      <rowOff>114120</rowOff>
    </to>
    <pic>
      <nvPicPr>
        <cNvPr id="54" name="Imagem 9"/>
        <cNvPicPr/>
      </nvPicPr>
      <blipFill>
        <a:blip r:embed="rId4"/>
        <a:stretch>
          <a:fillRect/>
        </a:stretch>
      </blipFill>
      <spPr>
        <a:xfrm>
          <a:off x="99000" y="5625000"/>
          <a:ext cx="1344960" cy="28141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8</col>
      <colOff>264240</colOff>
      <row>30</row>
      <rowOff>102240</rowOff>
    </from>
    <to>
      <col>17</col>
      <colOff>287280</colOff>
      <row>38</row>
      <rowOff>72720</rowOff>
    </to>
    <pic>
      <nvPicPr>
        <cNvPr id="55" name="Imagem 10"/>
        <cNvPicPr/>
      </nvPicPr>
      <blipFill>
        <a:blip r:embed="rId5"/>
        <a:stretch>
          <a:fillRect/>
        </a:stretch>
      </blipFill>
      <spPr>
        <a:xfrm>
          <a:off x="3020760" y="5674320"/>
          <a:ext cx="2990880" cy="126576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8</col>
      <colOff>269640</colOff>
      <row>39</row>
      <rowOff>54000</rowOff>
    </from>
    <to>
      <col>17</col>
      <colOff>292680</colOff>
      <row>47</row>
      <rowOff>24480</rowOff>
    </to>
    <pic>
      <nvPicPr>
        <cNvPr id="56" name="Imagem 11"/>
        <cNvPicPr/>
      </nvPicPr>
      <blipFill>
        <a:blip r:embed="rId6"/>
        <a:stretch>
          <a:fillRect/>
        </a:stretch>
      </blipFill>
      <spPr>
        <a:xfrm>
          <a:off x="3026160" y="7083360"/>
          <a:ext cx="2990880" cy="126612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4</col>
      <colOff>15840</colOff>
      <row>32</row>
      <rowOff>45720</rowOff>
    </from>
    <to>
      <col>8</col>
      <colOff>167400</colOff>
      <row>46</row>
      <rowOff>81720</rowOff>
    </to>
    <pic>
      <nvPicPr>
        <cNvPr id="57" name="Imagem 12"/>
        <cNvPicPr/>
      </nvPicPr>
      <blipFill>
        <a:blip r:embed="rId7"/>
        <a:stretch>
          <a:fillRect/>
        </a:stretch>
      </blipFill>
      <spPr>
        <a:xfrm>
          <a:off x="1550520" y="5941800"/>
          <a:ext cx="1373400" cy="2302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44984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1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1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17:00</t>
        </is>
      </c>
      <c r="W11" s="156" t="n"/>
    </row>
    <row r="12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>
        <v>0</v>
      </c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Mobilização e entrada de conteineres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2 - Recebimento de crachás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130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82" t="n"/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0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130" t="n"/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1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A31:W48"/>
    <mergeCell ref="J6:K6"/>
    <mergeCell ref="M18:O18"/>
    <mergeCell ref="S16:V16"/>
    <mergeCell ref="A17:C17"/>
    <mergeCell ref="A54:W54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I69"/>
  <sheetViews>
    <sheetView showGridLines="0" showZeros="0" tabSelected="1" view="pageBreakPreview" zoomScaleNormal="100" zoomScaleSheetLayoutView="100" zoomScalePageLayoutView="120" workbookViewId="0">
      <selection activeCell="AC14" sqref="AC14"/>
    </sheetView>
  </sheetViews>
  <sheetFormatPr baseColWidth="8" defaultColWidth="5.5703125" defaultRowHeight="12.75"/>
  <cols>
    <col width="4.28515625" customWidth="1" style="73" min="1" max="1"/>
    <col width="6.7109375" customWidth="1" style="73" min="2" max="2"/>
    <col width="6.140625" customWidth="1" style="73" min="3" max="3"/>
    <col width="4.7109375" customWidth="1" style="73" min="4" max="4"/>
    <col width="1.140625" customWidth="1" style="73" min="5" max="5"/>
    <col width="0.85546875" customWidth="1" style="73" min="6" max="6"/>
    <col width="4.7109375" customWidth="1" style="73" min="7" max="7"/>
    <col width="4.5703125" customWidth="1" style="73" min="8" max="8"/>
    <col width="5.42578125" customWidth="1" style="73" min="9" max="9"/>
    <col width="7.42578125" customWidth="1" style="73" min="10" max="10"/>
    <col width="4.5703125" customWidth="1" style="73" min="11" max="11"/>
    <col width="0.85546875" customWidth="1" style="73" min="12" max="12"/>
    <col width="1.140625" customWidth="1" style="73" min="13" max="13"/>
    <col width="4.28515625" customWidth="1" style="73" min="14" max="16"/>
    <col width="10.85546875" customWidth="1" style="73" min="17" max="17"/>
    <col width="4.7109375" customWidth="1" style="73" min="18" max="18"/>
    <col width="1.140625" customWidth="1" style="73" min="19" max="19"/>
    <col width="0.7109375" customWidth="1" style="73" min="20" max="20"/>
    <col width="5.28515625" customWidth="1" style="73" min="21" max="21"/>
    <col width="4.28515625" customWidth="1" style="73" min="22" max="23"/>
    <col width="7" customWidth="1" style="73" min="24" max="24"/>
    <col width="4.28515625" customWidth="1" style="73" min="25" max="25"/>
    <col width="14.42578125" customWidth="1" style="73" min="26" max="26"/>
    <col width="5.5703125" customWidth="1" style="73" min="27" max="27"/>
    <col width="11" customWidth="1" style="73" min="28" max="28"/>
    <col width="5.5703125" customWidth="1" style="73" min="29" max="32"/>
    <col width="5.5703125" customWidth="1" style="92" min="33" max="35"/>
    <col width="5.5703125" customWidth="1" style="73" min="36" max="38"/>
    <col width="5.5703125" customWidth="1" style="73" min="39" max="16384"/>
  </cols>
  <sheetData>
    <row r="1" ht="48.6" customHeight="1">
      <c r="A1" s="276" t="inlineStr">
        <is>
          <t>RELATÓRIO DIÁRIO DE OBRA
(RDO)</t>
        </is>
      </c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89" t="n"/>
      <c r="N1" s="89" t="n"/>
      <c r="O1" s="89" t="n"/>
      <c r="P1" s="89" t="n"/>
      <c r="Q1" s="89" t="n"/>
      <c r="R1" s="89" t="n"/>
      <c r="S1" s="89" t="n"/>
      <c r="T1" s="89" t="n"/>
      <c r="U1" s="89" t="n"/>
      <c r="V1" s="89" t="n"/>
      <c r="W1" s="89" t="n"/>
      <c r="X1" s="89" t="n"/>
      <c r="Y1" s="89" t="n"/>
      <c r="Z1" s="90" t="n"/>
    </row>
    <row r="2" ht="2.45" customHeight="1">
      <c r="A2" s="251" t="n"/>
      <c r="B2" s="220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1" t="n"/>
    </row>
    <row r="3" ht="19.9" customHeight="1">
      <c r="A3" s="294" t="inlineStr">
        <is>
          <t>Contratada:</t>
        </is>
      </c>
      <c r="C3" s="290" t="inlineStr">
        <is>
          <t>LATIN AMERICA INDUSTRIAL</t>
        </is>
      </c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  <c r="O3" s="291" t="n"/>
      <c r="P3" s="291" t="n"/>
      <c r="Q3" s="291" t="n"/>
      <c r="R3" s="291" t="n"/>
      <c r="S3" s="291" t="n"/>
      <c r="T3" s="291" t="n"/>
      <c r="U3" s="291" t="n"/>
      <c r="V3" s="292" t="n"/>
      <c r="W3" s="280" t="inlineStr">
        <is>
          <t>FOLHA:</t>
        </is>
      </c>
      <c r="Y3" s="288" t="n">
        <v>1</v>
      </c>
      <c r="Z3" s="93" t="n"/>
    </row>
    <row r="4" ht="3.6" customHeight="1">
      <c r="A4" s="260" t="n"/>
      <c r="B4" s="261" t="n"/>
      <c r="C4" s="261" t="n"/>
      <c r="D4" s="261" t="n"/>
      <c r="E4" s="261" t="n"/>
      <c r="F4" s="261" t="n"/>
      <c r="G4" s="261" t="n"/>
      <c r="H4" s="261" t="n"/>
      <c r="I4" s="261" t="n"/>
      <c r="J4" s="261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61" t="n"/>
      <c r="T4" s="261" t="n"/>
      <c r="U4" s="261" t="n"/>
      <c r="V4" s="261" t="n"/>
      <c r="W4" s="261" t="n"/>
      <c r="X4" s="261" t="n"/>
      <c r="Y4" s="261" t="n"/>
      <c r="Z4" s="263" t="n"/>
    </row>
    <row r="5" ht="16.15" customHeight="1">
      <c r="A5" s="287" t="inlineStr">
        <is>
          <t>CLIENTE:</t>
        </is>
      </c>
      <c r="C5" s="248" t="inlineStr">
        <is>
          <t>teste</t>
        </is>
      </c>
      <c r="H5" s="278" t="inlineStr">
        <is>
          <t>CONTRATO:</t>
        </is>
      </c>
      <c r="J5" s="248" t="inlineStr">
        <is>
          <t>13123123</t>
        </is>
      </c>
      <c r="P5" s="295" t="inlineStr">
        <is>
          <t>ESCOPO:</t>
        </is>
      </c>
      <c r="R5" s="306" t="inlineStr">
        <is>
          <t>123123123123</t>
        </is>
      </c>
      <c r="Z5" s="93" t="n"/>
    </row>
    <row r="6" ht="12" customHeight="1">
      <c r="A6" s="112" t="n"/>
      <c r="Z6" s="93" t="n"/>
      <c r="AC6" s="62" t="n"/>
    </row>
    <row r="7" ht="5.45" customHeight="1">
      <c r="A7" s="260" t="n"/>
      <c r="B7" s="261" t="n"/>
      <c r="C7" s="261" t="n"/>
      <c r="D7" s="261" t="n"/>
      <c r="E7" s="261" t="n"/>
      <c r="F7" s="261" t="n"/>
      <c r="G7" s="261" t="n"/>
      <c r="H7" s="261" t="n"/>
      <c r="I7" s="261" t="n"/>
      <c r="J7" s="261" t="n"/>
      <c r="K7" s="261" t="n"/>
      <c r="L7" s="261" t="n"/>
      <c r="M7" s="261" t="n"/>
      <c r="N7" s="261" t="n"/>
      <c r="O7" s="261" t="n"/>
      <c r="P7" s="261" t="n"/>
      <c r="Q7" s="261" t="n"/>
      <c r="R7" s="261" t="n"/>
      <c r="S7" s="261" t="n"/>
      <c r="T7" s="261" t="n"/>
      <c r="U7" s="261" t="n"/>
      <c r="V7" s="261" t="n"/>
      <c r="W7" s="261" t="n"/>
      <c r="X7" s="261" t="n"/>
      <c r="Y7" s="261" t="n"/>
      <c r="Z7" s="263" t="n"/>
    </row>
    <row r="8" ht="13.9" customHeight="1">
      <c r="A8" s="182" t="inlineStr">
        <is>
          <t>DATAS</t>
        </is>
      </c>
      <c r="B8" s="257" t="inlineStr">
        <is>
          <t>CONTRATUAL</t>
        </is>
      </c>
      <c r="C8" s="76" t="n"/>
      <c r="D8" s="76" t="n"/>
      <c r="E8" s="76" t="n"/>
      <c r="F8" s="76" t="n"/>
      <c r="G8" s="77" t="n"/>
      <c r="H8" s="185" t="inlineStr">
        <is>
          <t>PRAZO</t>
        </is>
      </c>
      <c r="I8" s="257" t="inlineStr">
        <is>
          <t>ACOMPANHAMENTO</t>
        </is>
      </c>
      <c r="J8" s="76" t="n"/>
      <c r="K8" s="76" t="n"/>
      <c r="L8" s="76" t="n"/>
      <c r="M8" s="76" t="n"/>
      <c r="N8" s="76" t="n"/>
      <c r="O8" s="77" t="n"/>
      <c r="P8" s="254" t="inlineStr">
        <is>
          <t>DIA</t>
        </is>
      </c>
      <c r="Q8" s="74" t="n"/>
      <c r="R8" s="245" t="inlineStr">
        <is>
          <t>19/02/2024</t>
        </is>
      </c>
      <c r="X8" s="74" t="n"/>
      <c r="Y8" s="285" t="inlineStr">
        <is>
          <t>Nº</t>
        </is>
      </c>
      <c r="Z8" s="94" t="n"/>
    </row>
    <row r="9" ht="13.5" customHeight="1" thickBot="1">
      <c r="A9" s="183" t="n"/>
      <c r="B9" s="85" t="inlineStr">
        <is>
          <t>INICIO</t>
        </is>
      </c>
      <c r="C9" s="80" t="n"/>
      <c r="D9" s="293" t="inlineStr">
        <is>
          <t>19/02/2020</t>
        </is>
      </c>
      <c r="E9" s="79" t="n"/>
      <c r="F9" s="79" t="n"/>
      <c r="G9" s="80" t="n"/>
      <c r="H9" s="186" t="n"/>
      <c r="I9" s="264" t="inlineStr">
        <is>
          <t>DIAS DECORRIDOS</t>
        </is>
      </c>
      <c r="J9" s="79" t="n"/>
      <c r="K9" s="79" t="n"/>
      <c r="L9" s="79" t="n"/>
      <c r="M9" s="80" t="n"/>
      <c r="N9" s="250">
        <f>D9-R8+1</f>
        <v/>
      </c>
      <c r="O9" s="80" t="n"/>
      <c r="P9" s="91" t="n"/>
      <c r="Q9" s="74" t="n"/>
      <c r="R9" s="91" t="n"/>
      <c r="X9" s="74" t="n"/>
      <c r="Y9" s="304">
        <f>N9</f>
        <v/>
      </c>
      <c r="Z9" s="156" t="n"/>
    </row>
    <row r="10">
      <c r="A10" s="183" t="n"/>
      <c r="B10" s="102" t="inlineStr">
        <is>
          <t>TERMINO</t>
        </is>
      </c>
      <c r="C10" s="71" t="n"/>
      <c r="D10" s="282" t="inlineStr">
        <is>
          <t>19/02/2025</t>
        </is>
      </c>
      <c r="E10" s="234" t="n"/>
      <c r="F10" s="234" t="n"/>
      <c r="G10" s="71" t="n"/>
      <c r="H10" s="186" t="n"/>
      <c r="I10" s="281" t="inlineStr">
        <is>
          <t>DIAS RESTANTES</t>
        </is>
      </c>
      <c r="J10" s="234" t="n"/>
      <c r="K10" s="234" t="n"/>
      <c r="L10" s="234" t="n"/>
      <c r="M10" s="71" t="n"/>
      <c r="N10" s="255">
        <f>(D10-D9)-N9+1</f>
        <v/>
      </c>
      <c r="O10" s="71" t="n"/>
      <c r="P10" s="91" t="n"/>
      <c r="Q10" s="74" t="n"/>
      <c r="R10" s="91" t="n"/>
      <c r="X10" s="74" t="n"/>
      <c r="Y10" s="157" t="n"/>
      <c r="Z10" s="158" t="n"/>
      <c r="AB10" s="6">
        <f>WEEKDAY(R8)</f>
        <v/>
      </c>
    </row>
    <row r="11" ht="4.15" customHeight="1">
      <c r="A11" s="251" t="inlineStr">
        <is>
          <t> </t>
        </is>
      </c>
      <c r="B11" s="220" t="n"/>
      <c r="C11" s="220" t="n"/>
      <c r="D11" s="220" t="n"/>
      <c r="E11" s="220" t="n"/>
      <c r="F11" s="220" t="n"/>
      <c r="G11" s="220" t="n"/>
      <c r="H11" s="220" t="n"/>
      <c r="I11" s="220" t="n"/>
      <c r="J11" s="220" t="n"/>
      <c r="K11" s="220" t="n"/>
      <c r="L11" s="220" t="n"/>
      <c r="M11" s="220" t="n"/>
      <c r="N11" s="220" t="n"/>
      <c r="O11" s="220" t="n"/>
      <c r="P11" s="220" t="n"/>
      <c r="Q11" s="220" t="n"/>
      <c r="R11" s="220" t="n"/>
      <c r="S11" s="220" t="n"/>
      <c r="T11" s="220" t="n"/>
      <c r="U11" s="220" t="n"/>
      <c r="V11" s="220" t="n"/>
      <c r="W11" s="220" t="n"/>
      <c r="X11" s="220" t="n"/>
      <c r="Y11" s="220" t="n"/>
      <c r="Z11" s="221" t="n"/>
    </row>
    <row r="12" ht="18" customHeight="1" thickBot="1">
      <c r="A12" s="227" t="inlineStr">
        <is>
          <t>CONDIÇÕES DE TEMPO</t>
        </is>
      </c>
      <c r="B12" s="76" t="n"/>
      <c r="C12" s="76" t="n"/>
      <c r="D12" s="76" t="n"/>
      <c r="E12" s="76" t="n"/>
      <c r="F12" s="76" t="n"/>
      <c r="G12" s="76" t="n"/>
      <c r="H12" s="77" t="n"/>
      <c r="I12" s="252" t="inlineStr">
        <is>
          <t>ACIDENTES</t>
        </is>
      </c>
      <c r="J12" s="76" t="n"/>
      <c r="K12" s="76" t="n"/>
      <c r="L12" s="76" t="n"/>
      <c r="M12" s="76" t="n"/>
      <c r="N12" s="76" t="n"/>
      <c r="O12" s="77" t="n"/>
      <c r="P12" s="210" t="inlineStr">
        <is>
          <t>CONDIÇÕES DA ÁREA</t>
        </is>
      </c>
      <c r="Q12" s="76" t="n"/>
      <c r="R12" s="76" t="n"/>
      <c r="S12" s="76" t="n"/>
      <c r="T12" s="76" t="n"/>
      <c r="U12" s="76" t="n"/>
      <c r="V12" s="76" t="n"/>
      <c r="W12" s="76" t="n"/>
      <c r="X12" s="77" t="n"/>
      <c r="Y12" s="216" t="inlineStr">
        <is>
          <t>HORÁRIO DE TRABALHO</t>
        </is>
      </c>
      <c r="Z12" s="93" t="n"/>
    </row>
    <row r="13">
      <c r="A13" s="7" t="n"/>
      <c r="B13" s="119" t="inlineStr">
        <is>
          <t>TEMPO BOM</t>
        </is>
      </c>
      <c r="C13" s="79" t="n"/>
      <c r="D13" s="79" t="n"/>
      <c r="E13" s="79" t="n"/>
      <c r="F13" s="79" t="n"/>
      <c r="G13" s="79" t="n"/>
      <c r="H13" s="80" t="n"/>
      <c r="I13" s="8" t="n"/>
      <c r="J13" s="119" t="inlineStr">
        <is>
          <t>NÃO HOUVE</t>
        </is>
      </c>
      <c r="K13" s="79" t="n"/>
      <c r="L13" s="79" t="n"/>
      <c r="M13" s="79" t="n"/>
      <c r="N13" s="79" t="n"/>
      <c r="O13" s="80" t="n"/>
      <c r="P13" s="8" t="n"/>
      <c r="Q13" s="119" t="inlineStr">
        <is>
          <t>OPERÁVEL</t>
        </is>
      </c>
      <c r="R13" s="79" t="n"/>
      <c r="S13" s="79" t="n"/>
      <c r="T13" s="79" t="n"/>
      <c r="U13" s="79" t="n"/>
      <c r="V13" s="79" t="n"/>
      <c r="W13" s="79" t="n"/>
      <c r="X13" s="80" t="n"/>
      <c r="Y13" s="75" t="n"/>
      <c r="Z13" s="94" t="n"/>
    </row>
    <row r="14" ht="12.75" customHeight="1" thickBot="1">
      <c r="A14" s="7" t="n"/>
      <c r="B14" s="119" t="inlineStr">
        <is>
          <t>CHUVA LEVE</t>
        </is>
      </c>
      <c r="C14" s="79" t="n"/>
      <c r="D14" s="79" t="n"/>
      <c r="E14" s="79" t="n"/>
      <c r="F14" s="79" t="n"/>
      <c r="G14" s="79" t="n"/>
      <c r="H14" s="80" t="n"/>
      <c r="I14" s="8" t="n"/>
      <c r="J14" s="119" t="inlineStr">
        <is>
          <t>SEM AFASTAMENTO</t>
        </is>
      </c>
      <c r="K14" s="79" t="n"/>
      <c r="L14" s="79" t="n"/>
      <c r="M14" s="79" t="n"/>
      <c r="N14" s="79" t="n"/>
      <c r="O14" s="80" t="n"/>
      <c r="P14" s="8" t="n"/>
      <c r="Q14" s="119" t="inlineStr">
        <is>
          <t>OPERÁVEL PARCIALMENTE</t>
        </is>
      </c>
      <c r="R14" s="79" t="n"/>
      <c r="S14" s="79" t="n"/>
      <c r="T14" s="79" t="n"/>
      <c r="U14" s="79" t="n"/>
      <c r="V14" s="79" t="n"/>
      <c r="W14" s="79" t="n"/>
      <c r="X14" s="80" t="n"/>
      <c r="Y14" s="297" t="inlineStr">
        <is>
          <t>De 19:00 horas as 9:00 horas</t>
        </is>
      </c>
      <c r="Z14" s="156" t="n"/>
    </row>
    <row r="15" ht="12.75" customHeight="1" thickBot="1">
      <c r="A15" s="7" t="n"/>
      <c r="B15" s="119" t="inlineStr">
        <is>
          <t>CHUVA FORTE</t>
        </is>
      </c>
      <c r="C15" s="79" t="n"/>
      <c r="D15" s="79" t="n"/>
      <c r="E15" s="79" t="n"/>
      <c r="F15" s="79" t="n"/>
      <c r="G15" s="79" t="n"/>
      <c r="H15" s="80" t="n"/>
      <c r="I15" s="8" t="n"/>
      <c r="J15" s="119" t="inlineStr">
        <is>
          <t>COM AFASTAMENTO</t>
        </is>
      </c>
      <c r="K15" s="79" t="n"/>
      <c r="L15" s="79" t="n"/>
      <c r="M15" s="79" t="n"/>
      <c r="N15" s="79" t="n"/>
      <c r="O15" s="80" t="n"/>
      <c r="P15" s="8" t="n"/>
      <c r="Q15" s="119" t="inlineStr">
        <is>
          <t>INOPERÁVEL</t>
        </is>
      </c>
      <c r="R15" s="79" t="n"/>
      <c r="S15" s="79" t="n"/>
      <c r="T15" s="79" t="n"/>
      <c r="U15" s="79" t="n"/>
      <c r="V15" s="79" t="n"/>
      <c r="W15" s="79" t="n"/>
      <c r="X15" s="80" t="n"/>
      <c r="Y15" s="91" t="n"/>
      <c r="Z15" s="93" t="n"/>
    </row>
    <row r="16">
      <c r="A16" s="60" t="n"/>
      <c r="B16" s="233" t="inlineStr">
        <is>
          <t>CHUVA FORA DO TURNO</t>
        </is>
      </c>
      <c r="C16" s="234" t="n"/>
      <c r="D16" s="234" t="n"/>
      <c r="E16" s="234" t="n"/>
      <c r="F16" s="234" t="n"/>
      <c r="G16" s="234" t="n"/>
      <c r="H16" s="71" t="n"/>
      <c r="I16" s="61" t="n"/>
      <c r="J16" s="233" t="inlineStr">
        <is>
          <t>DANOS MATERIAIS</t>
        </is>
      </c>
      <c r="K16" s="234" t="n"/>
      <c r="L16" s="234" t="n"/>
      <c r="M16" s="234" t="n"/>
      <c r="N16" s="234" t="n"/>
      <c r="O16" s="71" t="n"/>
      <c r="P16" s="61" t="n"/>
      <c r="Q16" s="233" t="n"/>
      <c r="R16" s="234" t="n"/>
      <c r="S16" s="234" t="n"/>
      <c r="T16" s="234" t="n"/>
      <c r="U16" s="234" t="n"/>
      <c r="V16" s="234" t="n"/>
      <c r="W16" s="234" t="n"/>
      <c r="X16" s="71" t="n"/>
      <c r="Y16" s="157" t="n"/>
      <c r="Z16" s="158" t="n"/>
    </row>
    <row r="17" ht="4.15" customHeight="1">
      <c r="A17" s="251" t="inlineStr">
        <is>
          <t> </t>
        </is>
      </c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220" t="n"/>
      <c r="O17" s="220" t="n"/>
      <c r="P17" s="220" t="n"/>
      <c r="Q17" s="220" t="n"/>
      <c r="R17" s="220" t="n"/>
      <c r="S17" s="220" t="n"/>
      <c r="T17" s="220" t="n"/>
      <c r="U17" s="220" t="n"/>
      <c r="V17" s="220" t="n"/>
      <c r="W17" s="220" t="n"/>
      <c r="X17" s="220" t="n"/>
      <c r="Y17" s="220" t="n"/>
      <c r="Z17" s="221" t="n"/>
    </row>
    <row r="18" ht="17.25" customHeight="1">
      <c r="A18" s="286" t="inlineStr">
        <is>
          <t>M.O. INDIRETA</t>
        </is>
      </c>
      <c r="B18" s="76" t="n"/>
      <c r="C18" s="77" t="n"/>
      <c r="D18" s="226" t="inlineStr">
        <is>
          <t>PRES.</t>
        </is>
      </c>
      <c r="E18" s="77" t="n"/>
      <c r="F18" s="235" t="inlineStr">
        <is>
          <t>F.C.</t>
        </is>
      </c>
      <c r="G18" s="229" t="n"/>
      <c r="H18" s="212" t="inlineStr">
        <is>
          <t>M.O. DIRETA</t>
        </is>
      </c>
      <c r="I18" s="76" t="n"/>
      <c r="J18" s="77" t="n"/>
      <c r="K18" s="226" t="inlineStr">
        <is>
          <t>PRES.</t>
        </is>
      </c>
      <c r="L18" s="77" t="n"/>
      <c r="M18" s="235" t="inlineStr">
        <is>
          <t>F.C.</t>
        </is>
      </c>
      <c r="N18" s="229" t="n"/>
      <c r="O18" s="212" t="inlineStr">
        <is>
          <t>SUBEMPREITEIRO</t>
        </is>
      </c>
      <c r="P18" s="76" t="n"/>
      <c r="Q18" s="77" t="n"/>
      <c r="R18" s="226" t="inlineStr">
        <is>
          <t>PRES.</t>
        </is>
      </c>
      <c r="S18" s="77" t="n"/>
      <c r="T18" s="235" t="inlineStr">
        <is>
          <t>F.C.</t>
        </is>
      </c>
      <c r="U18" s="229" t="n"/>
      <c r="V18" s="253" t="inlineStr">
        <is>
          <t>EQUIPAMENTOS</t>
        </is>
      </c>
      <c r="W18" s="76" t="n"/>
      <c r="X18" s="76" t="n"/>
      <c r="Y18" s="76" t="n"/>
      <c r="Z18" s="94" t="n"/>
      <c r="AA18" s="13" t="n"/>
      <c r="AB18" s="14" t="n"/>
      <c r="AC18" s="14" t="n"/>
      <c r="AD18" s="13" t="n"/>
    </row>
    <row r="19" ht="12.75" customHeight="1">
      <c r="A19" s="197" t="inlineStr">
        <is>
          <t>DESCRIÇÃO</t>
        </is>
      </c>
      <c r="B19" s="76" t="n"/>
      <c r="C19" s="77" t="n"/>
      <c r="D19" s="228" t="inlineStr">
        <is>
          <t>EFETIVO</t>
        </is>
      </c>
      <c r="E19" s="76" t="n"/>
      <c r="F19" s="76" t="n"/>
      <c r="G19" s="229" t="n"/>
      <c r="H19" s="87" t="inlineStr">
        <is>
          <t>DESCRIÇÃO</t>
        </is>
      </c>
      <c r="I19" s="76" t="n"/>
      <c r="J19" s="77" t="n"/>
      <c r="K19" s="228" t="inlineStr">
        <is>
          <t>EFETIVO</t>
        </is>
      </c>
      <c r="L19" s="76" t="n"/>
      <c r="M19" s="76" t="n"/>
      <c r="N19" s="229" t="n"/>
      <c r="O19" s="87" t="inlineStr">
        <is>
          <t>DESCRIÇÃO</t>
        </is>
      </c>
      <c r="P19" s="76" t="n"/>
      <c r="Q19" s="77" t="n"/>
      <c r="R19" s="228" t="inlineStr">
        <is>
          <t>EFETIVO</t>
        </is>
      </c>
      <c r="S19" s="76" t="n"/>
      <c r="T19" s="76" t="n"/>
      <c r="U19" s="229" t="n"/>
      <c r="V19" s="87" t="inlineStr">
        <is>
          <t>DESCRIÇÃO</t>
        </is>
      </c>
      <c r="W19" s="76" t="n"/>
      <c r="X19" s="76" t="n"/>
      <c r="Y19" s="77" t="n"/>
      <c r="Z19" s="19" t="inlineStr">
        <is>
          <t>QUANT</t>
        </is>
      </c>
      <c r="AA19" s="92" t="n"/>
      <c r="AD19" s="73">
        <f>AC19-AB19</f>
        <v/>
      </c>
      <c r="AF19" s="20" t="n"/>
      <c r="AG19" s="21" t="n"/>
      <c r="AH19" s="21" t="n"/>
      <c r="AI19" s="13" t="n"/>
    </row>
    <row r="20">
      <c r="A20" s="207" t="inlineStr"/>
      <c r="B20" s="79" t="n"/>
      <c r="C20" s="80" t="n"/>
      <c r="D20" s="222" t="inlineStr"/>
      <c r="E20" s="80" t="n"/>
      <c r="F20" s="214" t="inlineStr"/>
      <c r="G20" s="307" t="n"/>
      <c r="H20" s="213" t="inlineStr"/>
      <c r="I20" s="79" t="n"/>
      <c r="J20" s="80" t="n"/>
      <c r="K20" s="222" t="inlineStr"/>
      <c r="L20" s="80" t="n"/>
      <c r="M20" s="214" t="inlineStr"/>
      <c r="N20" s="307" t="n"/>
      <c r="O20" s="213" t="inlineStr"/>
      <c r="P20" s="79" t="n"/>
      <c r="Q20" s="80" t="n"/>
      <c r="R20" s="222" t="inlineStr"/>
      <c r="S20" s="80" t="n"/>
      <c r="T20" s="214" t="inlineStr"/>
      <c r="U20" s="307" t="n"/>
      <c r="V20" s="213" t="inlineStr"/>
      <c r="W20" s="79" t="n"/>
      <c r="X20" s="79" t="n"/>
      <c r="Y20" s="80" t="n"/>
      <c r="Z20" s="69" t="inlineStr"/>
      <c r="AA20" s="92" t="n"/>
    </row>
    <row r="21" ht="12.75" customHeight="1">
      <c r="A21" s="207" t="inlineStr"/>
      <c r="B21" s="79" t="n"/>
      <c r="C21" s="80" t="n"/>
      <c r="D21" s="222" t="inlineStr"/>
      <c r="E21" s="80" t="n"/>
      <c r="F21" s="214" t="inlineStr"/>
      <c r="G21" s="307" t="n"/>
      <c r="H21" s="213" t="inlineStr"/>
      <c r="I21" s="79" t="n"/>
      <c r="J21" s="80" t="n"/>
      <c r="K21" s="222" t="inlineStr"/>
      <c r="L21" s="80" t="n"/>
      <c r="M21" s="214" t="inlineStr"/>
      <c r="N21" s="307" t="n"/>
      <c r="O21" s="213" t="inlineStr"/>
      <c r="P21" s="79" t="n"/>
      <c r="Q21" s="80" t="n"/>
      <c r="R21" s="222" t="inlineStr"/>
      <c r="S21" s="80" t="n"/>
      <c r="T21" s="214" t="inlineStr"/>
      <c r="U21" s="307" t="n"/>
      <c r="V21" s="213" t="inlineStr"/>
      <c r="W21" s="79" t="n"/>
      <c r="X21" s="79" t="n"/>
      <c r="Y21" s="80" t="n"/>
      <c r="Z21" s="69" t="inlineStr"/>
      <c r="AA21" s="13" t="n"/>
      <c r="AB21" s="20" t="n"/>
      <c r="AC21" s="20">
        <f>SUM(AC19:AC20)</f>
        <v/>
      </c>
      <c r="AD21" s="20">
        <f>SUM(AD19:AD20)</f>
        <v/>
      </c>
    </row>
    <row r="22" ht="12.75" customHeight="1">
      <c r="A22" s="207" t="inlineStr"/>
      <c r="B22" s="79" t="n"/>
      <c r="C22" s="80" t="n"/>
      <c r="D22" s="222" t="inlineStr"/>
      <c r="E22" s="80" t="n"/>
      <c r="F22" s="214" t="inlineStr"/>
      <c r="G22" s="307" t="n"/>
      <c r="H22" s="213" t="inlineStr"/>
      <c r="I22" s="79" t="n"/>
      <c r="J22" s="80" t="n"/>
      <c r="K22" s="222" t="inlineStr"/>
      <c r="L22" s="80" t="n"/>
      <c r="M22" s="214" t="inlineStr"/>
      <c r="N22" s="307" t="n"/>
      <c r="O22" s="213" t="inlineStr"/>
      <c r="P22" s="79" t="n"/>
      <c r="Q22" s="80" t="n"/>
      <c r="R22" s="222" t="inlineStr"/>
      <c r="S22" s="80" t="n"/>
      <c r="T22" s="214" t="inlineStr"/>
      <c r="U22" s="307" t="n"/>
      <c r="V22" s="213" t="inlineStr"/>
      <c r="W22" s="79" t="n"/>
      <c r="X22" s="79" t="n"/>
      <c r="Y22" s="80" t="n"/>
      <c r="Z22" s="69" t="inlineStr"/>
      <c r="AA22" s="13" t="n"/>
      <c r="AB22" s="65" t="n"/>
      <c r="AC22" s="20" t="n"/>
      <c r="AD22" s="20" t="n"/>
    </row>
    <row r="23">
      <c r="A23" s="277" t="inlineStr"/>
      <c r="B23" s="143" t="n"/>
      <c r="C23" s="144" t="n"/>
      <c r="D23" s="249" t="inlineStr"/>
      <c r="E23" s="144" t="n"/>
      <c r="F23" s="217" t="inlineStr"/>
      <c r="G23" s="308" t="n"/>
      <c r="H23" s="204" t="inlineStr"/>
      <c r="I23" s="143" t="n"/>
      <c r="J23" s="144" t="n"/>
      <c r="K23" s="249" t="inlineStr"/>
      <c r="L23" s="144" t="n"/>
      <c r="M23" s="217" t="inlineStr"/>
      <c r="N23" s="308" t="n"/>
      <c r="O23" s="230" t="inlineStr"/>
      <c r="P23" s="143" t="n"/>
      <c r="Q23" s="144" t="n"/>
      <c r="R23" s="249" t="inlineStr"/>
      <c r="S23" s="144" t="n"/>
      <c r="T23" s="217" t="inlineStr"/>
      <c r="U23" s="308" t="n"/>
      <c r="V23" s="204" t="inlineStr"/>
      <c r="W23" s="143" t="n"/>
      <c r="X23" s="143" t="n"/>
      <c r="Y23" s="144" t="n"/>
      <c r="Z23" s="69" t="inlineStr"/>
    </row>
    <row r="24">
      <c r="A24" s="265" t="inlineStr">
        <is>
          <t>TOTAL</t>
        </is>
      </c>
      <c r="C24" s="74" t="n"/>
      <c r="D24" s="231">
        <f>SUM(D20:D23)</f>
        <v/>
      </c>
      <c r="E24" s="74" t="n"/>
      <c r="F24" s="231">
        <f>SUM(F20:G23)</f>
        <v/>
      </c>
      <c r="G24" s="74" t="n"/>
      <c r="H24" s="211" t="inlineStr">
        <is>
          <t>TOTAL</t>
        </is>
      </c>
      <c r="J24" s="74" t="n"/>
      <c r="K24" s="231">
        <f>SUM(K20:L23)</f>
        <v/>
      </c>
      <c r="L24" s="74" t="n"/>
      <c r="M24" s="231">
        <f>SUM(M20:N23)</f>
        <v/>
      </c>
      <c r="N24" s="74" t="n"/>
      <c r="O24" s="211" t="inlineStr">
        <is>
          <t>TOTAL</t>
        </is>
      </c>
      <c r="Q24" s="74" t="n"/>
      <c r="R24" s="231">
        <f>SUM(R20:S23)</f>
        <v/>
      </c>
      <c r="S24" s="74" t="n"/>
      <c r="T24" s="231">
        <f>SUM(T20:U23)</f>
        <v/>
      </c>
      <c r="U24" s="74" t="n"/>
      <c r="V24" s="211" t="inlineStr">
        <is>
          <t>TOTAL</t>
        </is>
      </c>
      <c r="Y24" s="74" t="n"/>
      <c r="Z24" s="64">
        <f>SUM(Z20:Z23)</f>
        <v/>
      </c>
      <c r="AE24" s="35" t="n"/>
    </row>
    <row r="25" ht="4.15" customHeight="1">
      <c r="A25" s="219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  <c r="M25" s="220" t="n"/>
      <c r="N25" s="220" t="n"/>
      <c r="O25" s="220" t="n"/>
      <c r="P25" s="220" t="n"/>
      <c r="Q25" s="220" t="n"/>
      <c r="R25" s="220" t="n"/>
      <c r="S25" s="220" t="n"/>
      <c r="T25" s="220" t="n"/>
      <c r="U25" s="220" t="n"/>
      <c r="V25" s="220" t="n"/>
      <c r="W25" s="220" t="n"/>
      <c r="X25" s="220" t="n"/>
      <c r="Y25" s="220" t="n"/>
      <c r="Z25" s="221" t="n"/>
    </row>
    <row r="26">
      <c r="A26" s="223" t="inlineStr">
        <is>
          <t>ATIVIDADES</t>
        </is>
      </c>
      <c r="B26" s="224" t="n"/>
      <c r="C26" s="224" t="n"/>
      <c r="D26" s="224" t="n"/>
      <c r="E26" s="224" t="n"/>
      <c r="F26" s="224" t="n"/>
      <c r="G26" s="224" t="n"/>
      <c r="H26" s="224" t="n"/>
      <c r="I26" s="224" t="n"/>
      <c r="J26" s="224" t="n"/>
      <c r="K26" s="224" t="n"/>
      <c r="L26" s="224" t="n"/>
      <c r="M26" s="224" t="n"/>
      <c r="N26" s="224" t="n"/>
      <c r="O26" s="224" t="n"/>
      <c r="P26" s="224" t="n"/>
      <c r="Q26" s="224" t="n"/>
      <c r="R26" s="224" t="n"/>
      <c r="S26" s="224" t="n"/>
      <c r="T26" s="224" t="n"/>
      <c r="U26" s="224" t="n"/>
      <c r="V26" s="224" t="n"/>
      <c r="W26" s="224" t="n"/>
      <c r="X26" s="224" t="n"/>
      <c r="Y26" s="224" t="n"/>
      <c r="Z26" s="225" t="n"/>
    </row>
    <row r="27">
      <c r="A27" s="236" t="inlineStr">
        <is>
          <t>lfgkhmklh</t>
        </is>
      </c>
      <c r="B27" s="191" t="n"/>
      <c r="C27" s="191" t="n"/>
      <c r="D27" s="191" t="n"/>
      <c r="E27" s="191" t="n"/>
      <c r="F27" s="191" t="n"/>
      <c r="G27" s="191" t="n"/>
      <c r="H27" s="191" t="n"/>
      <c r="I27" s="191" t="n"/>
      <c r="J27" s="191" t="n"/>
      <c r="K27" s="191" t="n"/>
      <c r="L27" s="191" t="n"/>
      <c r="M27" s="191" t="n"/>
      <c r="N27" s="191" t="n"/>
      <c r="O27" s="191" t="n"/>
      <c r="P27" s="191" t="n"/>
      <c r="Q27" s="191" t="n"/>
      <c r="R27" s="191" t="n"/>
      <c r="S27" s="191" t="n"/>
      <c r="T27" s="191" t="n"/>
      <c r="U27" s="191" t="n"/>
      <c r="V27" s="191" t="n"/>
      <c r="W27" s="191" t="n"/>
      <c r="X27" s="191" t="n"/>
      <c r="Y27" s="191" t="n"/>
      <c r="Z27" s="192" t="n"/>
    </row>
    <row r="28">
      <c r="A28" s="193" t="n"/>
      <c r="B28" s="188" t="n"/>
      <c r="C28" s="188" t="n"/>
      <c r="D28" s="188" t="n"/>
      <c r="E28" s="188" t="n"/>
      <c r="F28" s="188" t="n"/>
      <c r="G28" s="188" t="n"/>
      <c r="H28" s="188" t="n"/>
      <c r="I28" s="188" t="n"/>
      <c r="J28" s="188" t="n"/>
      <c r="K28" s="188" t="n"/>
      <c r="L28" s="188" t="n"/>
      <c r="M28" s="188" t="n"/>
      <c r="N28" s="188" t="n"/>
      <c r="O28" s="188" t="n"/>
      <c r="P28" s="188" t="n"/>
      <c r="Q28" s="188" t="n"/>
      <c r="R28" s="188" t="n"/>
      <c r="S28" s="188" t="n"/>
      <c r="T28" s="188" t="n"/>
      <c r="U28" s="188" t="n"/>
      <c r="V28" s="188" t="n"/>
      <c r="W28" s="188" t="n"/>
      <c r="X28" s="188" t="n"/>
      <c r="Y28" s="188" t="n"/>
      <c r="Z28" s="189" t="n"/>
    </row>
    <row r="29">
      <c r="A29" s="193" t="n"/>
      <c r="B29" s="188" t="n"/>
      <c r="C29" s="188" t="n"/>
      <c r="D29" s="188" t="n"/>
      <c r="E29" s="188" t="n"/>
      <c r="F29" s="188" t="n"/>
      <c r="G29" s="188" t="n"/>
      <c r="H29" s="188" t="n"/>
      <c r="I29" s="188" t="n"/>
      <c r="J29" s="188" t="n"/>
      <c r="K29" s="188" t="n"/>
      <c r="L29" s="188" t="n"/>
      <c r="M29" s="188" t="n"/>
      <c r="N29" s="188" t="n"/>
      <c r="O29" s="188" t="n"/>
      <c r="P29" s="188" t="n"/>
      <c r="Q29" s="188" t="n"/>
      <c r="R29" s="188" t="n"/>
      <c r="S29" s="188" t="n"/>
      <c r="T29" s="188" t="n"/>
      <c r="U29" s="188" t="n"/>
      <c r="V29" s="188" t="n"/>
      <c r="W29" s="188" t="n"/>
      <c r="X29" s="188" t="n"/>
      <c r="Y29" s="188" t="n"/>
      <c r="Z29" s="189" t="n"/>
    </row>
    <row r="30">
      <c r="A30" s="193" t="n"/>
      <c r="B30" s="188" t="n"/>
      <c r="C30" s="188" t="n"/>
      <c r="D30" s="188" t="n"/>
      <c r="E30" s="188" t="n"/>
      <c r="F30" s="188" t="n"/>
      <c r="G30" s="188" t="n"/>
      <c r="H30" s="188" t="n"/>
      <c r="I30" s="188" t="n"/>
      <c r="J30" s="188" t="n"/>
      <c r="K30" s="188" t="n"/>
      <c r="L30" s="188" t="n"/>
      <c r="M30" s="188" t="n"/>
      <c r="N30" s="188" t="n"/>
      <c r="O30" s="188" t="n"/>
      <c r="P30" s="188" t="n"/>
      <c r="Q30" s="188" t="n"/>
      <c r="R30" s="188" t="n"/>
      <c r="S30" s="188" t="n"/>
      <c r="T30" s="188" t="n"/>
      <c r="U30" s="188" t="n"/>
      <c r="V30" s="188" t="n"/>
      <c r="W30" s="188" t="n"/>
      <c r="X30" s="188" t="n"/>
      <c r="Y30" s="188" t="n"/>
      <c r="Z30" s="189" t="n"/>
    </row>
    <row r="31">
      <c r="A31" s="193" t="n"/>
      <c r="B31" s="188" t="n"/>
      <c r="C31" s="188" t="n"/>
      <c r="D31" s="188" t="n"/>
      <c r="E31" s="188" t="n"/>
      <c r="F31" s="188" t="n"/>
      <c r="G31" s="188" t="n"/>
      <c r="H31" s="188" t="n"/>
      <c r="I31" s="188" t="n"/>
      <c r="J31" s="188" t="n"/>
      <c r="K31" s="188" t="n"/>
      <c r="L31" s="188" t="n"/>
      <c r="M31" s="188" t="n"/>
      <c r="N31" s="188" t="n"/>
      <c r="O31" s="188" t="n"/>
      <c r="P31" s="188" t="n"/>
      <c r="Q31" s="188" t="n"/>
      <c r="R31" s="188" t="n"/>
      <c r="S31" s="188" t="n"/>
      <c r="T31" s="188" t="n"/>
      <c r="U31" s="188" t="n"/>
      <c r="V31" s="188" t="n"/>
      <c r="W31" s="188" t="n"/>
      <c r="X31" s="188" t="n"/>
      <c r="Y31" s="188" t="n"/>
      <c r="Z31" s="189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8" t="n"/>
      <c r="X32" s="188" t="n"/>
      <c r="Y32" s="188" t="n"/>
      <c r="Z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8" t="n"/>
      <c r="X33" s="188" t="n"/>
      <c r="Y33" s="188" t="n"/>
      <c r="Z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8" t="n"/>
      <c r="X34" s="188" t="n"/>
      <c r="Y34" s="188" t="n"/>
      <c r="Z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8" t="n"/>
      <c r="X35" s="188" t="n"/>
      <c r="Y35" s="188" t="n"/>
      <c r="Z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8" t="n"/>
      <c r="X36" s="188" t="n"/>
      <c r="Y36" s="188" t="n"/>
      <c r="Z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8" t="n"/>
      <c r="X37" s="188" t="n"/>
      <c r="Y37" s="188" t="n"/>
      <c r="Z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8" t="n"/>
      <c r="X38" s="188" t="n"/>
      <c r="Y38" s="188" t="n"/>
      <c r="Z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8" t="n"/>
      <c r="X39" s="188" t="n"/>
      <c r="Y39" s="188" t="n"/>
      <c r="Z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8" t="n"/>
      <c r="X40" s="188" t="n"/>
      <c r="Y40" s="188" t="n"/>
      <c r="Z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8" t="n"/>
      <c r="X41" s="188" t="n"/>
      <c r="Y41" s="188" t="n"/>
      <c r="Z41" s="189" t="n"/>
    </row>
    <row r="42" ht="13.5" customHeight="1" thickBot="1">
      <c r="A42" s="194" t="n"/>
      <c r="B42" s="195" t="n"/>
      <c r="C42" s="195" t="n"/>
      <c r="D42" s="195" t="n"/>
      <c r="E42" s="195" t="n"/>
      <c r="F42" s="195" t="n"/>
      <c r="G42" s="195" t="n"/>
      <c r="H42" s="195" t="n"/>
      <c r="I42" s="195" t="n"/>
      <c r="J42" s="195" t="n"/>
      <c r="K42" s="195" t="n"/>
      <c r="L42" s="195" t="n"/>
      <c r="M42" s="195" t="n"/>
      <c r="N42" s="195" t="n"/>
      <c r="O42" s="195" t="n"/>
      <c r="P42" s="195" t="n"/>
      <c r="Q42" s="195" t="n"/>
      <c r="R42" s="195" t="n"/>
      <c r="S42" s="195" t="n"/>
      <c r="T42" s="195" t="n"/>
      <c r="U42" s="195" t="n"/>
      <c r="V42" s="195" t="n"/>
      <c r="W42" s="195" t="n"/>
      <c r="X42" s="195" t="n"/>
      <c r="Y42" s="195" t="n"/>
      <c r="Z42" s="196" t="n"/>
    </row>
    <row r="43">
      <c r="A43" s="99" t="inlineStr">
        <is>
          <t>Registro Fotográfico</t>
        </is>
      </c>
      <c r="B43" s="100" t="n"/>
      <c r="C43" s="100" t="n"/>
      <c r="D43" s="100" t="n"/>
      <c r="E43" s="100" t="n"/>
      <c r="F43" s="100" t="n"/>
      <c r="G43" s="100" t="n"/>
      <c r="H43" s="100" t="n"/>
      <c r="I43" s="100" t="n"/>
      <c r="J43" s="100" t="n"/>
      <c r="K43" s="100" t="n"/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n"/>
      <c r="U43" s="100" t="n"/>
      <c r="V43" s="100" t="n"/>
      <c r="W43" s="100" t="n"/>
      <c r="X43" s="100" t="n"/>
      <c r="Y43" s="100" t="n"/>
      <c r="Z43" s="101" t="n"/>
    </row>
    <row r="44">
      <c r="A44" s="309" t="n"/>
      <c r="B44" s="191" t="n"/>
      <c r="C44" s="191" t="n"/>
      <c r="D44" s="191" t="n"/>
      <c r="E44" s="191" t="n"/>
      <c r="F44" s="191" t="n"/>
      <c r="G44" s="191" t="n"/>
      <c r="H44" s="191" t="n"/>
      <c r="I44" s="191" t="n"/>
      <c r="J44" s="310" t="n"/>
      <c r="K44" s="191" t="n"/>
      <c r="L44" s="191" t="n"/>
      <c r="M44" s="191" t="n"/>
      <c r="N44" s="191" t="n"/>
      <c r="O44" s="191" t="n"/>
      <c r="P44" s="191" t="n"/>
      <c r="Q44" s="191" t="n"/>
      <c r="R44" s="191" t="n"/>
      <c r="S44" s="191" t="n"/>
      <c r="T44" s="66" t="n"/>
      <c r="U44" s="311" t="n"/>
      <c r="V44" s="191" t="n"/>
      <c r="W44" s="191" t="n"/>
      <c r="X44" s="191" t="n"/>
      <c r="Y44" s="191" t="n"/>
      <c r="Z44" s="192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68" t="n"/>
      <c r="U45" s="188" t="n"/>
      <c r="V45" s="188" t="n"/>
      <c r="W45" s="188" t="n"/>
      <c r="X45" s="188" t="n"/>
      <c r="Y45" s="188" t="n"/>
      <c r="Z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68" t="n"/>
      <c r="U46" s="188" t="n"/>
      <c r="V46" s="188" t="n"/>
      <c r="W46" s="188" t="n"/>
      <c r="X46" s="188" t="n"/>
      <c r="Y46" s="188" t="n"/>
      <c r="Z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68" t="n"/>
      <c r="U47" s="188" t="n"/>
      <c r="V47" s="188" t="n"/>
      <c r="W47" s="188" t="n"/>
      <c r="X47" s="188" t="n"/>
      <c r="Y47" s="188" t="n"/>
      <c r="Z47" s="189" t="n"/>
    </row>
    <row r="48">
      <c r="A48" s="193" t="n"/>
      <c r="B48" s="188" t="n"/>
      <c r="C48" s="188" t="n"/>
      <c r="D48" s="188" t="n"/>
      <c r="E48" s="188" t="n"/>
      <c r="F48" s="188" t="n"/>
      <c r="G48" s="188" t="n"/>
      <c r="H48" s="188" t="n"/>
      <c r="I48" s="188" t="n"/>
      <c r="J48" s="188" t="n"/>
      <c r="K48" s="188" t="n"/>
      <c r="L48" s="188" t="n"/>
      <c r="M48" s="188" t="n"/>
      <c r="N48" s="188" t="n"/>
      <c r="O48" s="188" t="n"/>
      <c r="P48" s="188" t="n"/>
      <c r="Q48" s="188" t="n"/>
      <c r="R48" s="188" t="n"/>
      <c r="S48" s="188" t="n"/>
      <c r="T48" s="68" t="n"/>
      <c r="U48" s="188" t="n"/>
      <c r="V48" s="188" t="n"/>
      <c r="W48" s="188" t="n"/>
      <c r="X48" s="188" t="n"/>
      <c r="Y48" s="188" t="n"/>
      <c r="Z48" s="189" t="n"/>
    </row>
    <row r="49">
      <c r="A49" s="193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68" t="n"/>
      <c r="U49" s="188" t="n"/>
      <c r="V49" s="188" t="n"/>
      <c r="W49" s="188" t="n"/>
      <c r="X49" s="188" t="n"/>
      <c r="Y49" s="188" t="n"/>
      <c r="Z49" s="189" t="n"/>
      <c r="AC49" s="63" t="inlineStr"/>
    </row>
    <row r="50">
      <c r="A50" s="193" t="n"/>
      <c r="B50" s="188" t="n"/>
      <c r="C50" s="188" t="n"/>
      <c r="D50" s="188" t="n"/>
      <c r="E50" s="188" t="n"/>
      <c r="F50" s="188" t="n"/>
      <c r="G50" s="188" t="n"/>
      <c r="H50" s="188" t="n"/>
      <c r="I50" s="188" t="n"/>
      <c r="J50" s="188" t="n"/>
      <c r="K50" s="188" t="n"/>
      <c r="L50" s="188" t="n"/>
      <c r="M50" s="188" t="n"/>
      <c r="N50" s="188" t="n"/>
      <c r="O50" s="188" t="n"/>
      <c r="P50" s="188" t="n"/>
      <c r="Q50" s="188" t="n"/>
      <c r="R50" s="188" t="n"/>
      <c r="S50" s="188" t="n"/>
      <c r="T50" s="68" t="n"/>
      <c r="U50" s="188" t="n"/>
      <c r="V50" s="188" t="n"/>
      <c r="W50" s="188" t="n"/>
      <c r="X50" s="188" t="n"/>
      <c r="Y50" s="188" t="n"/>
      <c r="Z50" s="189" t="n"/>
    </row>
    <row r="51">
      <c r="A51" s="193" t="n"/>
      <c r="B51" s="188" t="n"/>
      <c r="C51" s="188" t="n"/>
      <c r="D51" s="188" t="n"/>
      <c r="E51" s="188" t="n"/>
      <c r="F51" s="188" t="n"/>
      <c r="G51" s="188" t="n"/>
      <c r="H51" s="188" t="n"/>
      <c r="I51" s="188" t="n"/>
      <c r="J51" s="188" t="n"/>
      <c r="K51" s="188" t="n"/>
      <c r="L51" s="188" t="n"/>
      <c r="M51" s="188" t="n"/>
      <c r="N51" s="188" t="n"/>
      <c r="O51" s="188" t="n"/>
      <c r="P51" s="188" t="n"/>
      <c r="Q51" s="188" t="n"/>
      <c r="R51" s="188" t="n"/>
      <c r="S51" s="188" t="n"/>
      <c r="T51" s="68" t="n"/>
      <c r="U51" s="188" t="n"/>
      <c r="V51" s="188" t="n"/>
      <c r="W51" s="188" t="n"/>
      <c r="X51" s="188" t="n"/>
      <c r="Y51" s="188" t="n"/>
      <c r="Z51" s="189" t="n"/>
    </row>
    <row r="52">
      <c r="A52" s="193" t="n"/>
      <c r="B52" s="188" t="n"/>
      <c r="C52" s="188" t="n"/>
      <c r="D52" s="188" t="n"/>
      <c r="E52" s="188" t="n"/>
      <c r="F52" s="188" t="n"/>
      <c r="G52" s="188" t="n"/>
      <c r="H52" s="188" t="n"/>
      <c r="I52" s="188" t="n"/>
      <c r="J52" s="188" t="n"/>
      <c r="K52" s="188" t="n"/>
      <c r="L52" s="188" t="n"/>
      <c r="M52" s="188" t="n"/>
      <c r="N52" s="188" t="n"/>
      <c r="O52" s="188" t="n"/>
      <c r="P52" s="188" t="n"/>
      <c r="Q52" s="188" t="n"/>
      <c r="R52" s="188" t="n"/>
      <c r="S52" s="188" t="n"/>
      <c r="T52" s="68" t="n"/>
      <c r="U52" s="188" t="n"/>
      <c r="V52" s="188" t="n"/>
      <c r="W52" s="188" t="n"/>
      <c r="X52" s="188" t="n"/>
      <c r="Y52" s="188" t="n"/>
      <c r="Z52" s="189" t="n"/>
    </row>
    <row r="53">
      <c r="A53" s="193" t="n"/>
      <c r="B53" s="188" t="n"/>
      <c r="C53" s="188" t="n"/>
      <c r="D53" s="188" t="n"/>
      <c r="E53" s="188" t="n"/>
      <c r="F53" s="188" t="n"/>
      <c r="G53" s="188" t="n"/>
      <c r="H53" s="188" t="n"/>
      <c r="I53" s="188" t="n"/>
      <c r="J53" s="188" t="n"/>
      <c r="K53" s="188" t="n"/>
      <c r="L53" s="188" t="n"/>
      <c r="M53" s="188" t="n"/>
      <c r="N53" s="188" t="n"/>
      <c r="O53" s="188" t="n"/>
      <c r="P53" s="188" t="n"/>
      <c r="Q53" s="188" t="n"/>
      <c r="R53" s="188" t="n"/>
      <c r="S53" s="188" t="n"/>
      <c r="T53" s="68" t="n"/>
      <c r="U53" s="188" t="n"/>
      <c r="V53" s="188" t="n"/>
      <c r="W53" s="188" t="n"/>
      <c r="X53" s="188" t="n"/>
      <c r="Y53" s="188" t="n"/>
      <c r="Z53" s="189" t="n"/>
    </row>
    <row r="54">
      <c r="A54" s="193" t="n"/>
      <c r="B54" s="188" t="n"/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8" t="n"/>
      <c r="L54" s="188" t="n"/>
      <c r="M54" s="188" t="n"/>
      <c r="N54" s="188" t="n"/>
      <c r="O54" s="188" t="n"/>
      <c r="P54" s="188" t="n"/>
      <c r="Q54" s="188" t="n"/>
      <c r="R54" s="188" t="n"/>
      <c r="S54" s="188" t="n"/>
      <c r="T54" s="68" t="n"/>
      <c r="U54" s="188" t="n"/>
      <c r="V54" s="188" t="n"/>
      <c r="W54" s="188" t="n"/>
      <c r="X54" s="188" t="n"/>
      <c r="Y54" s="188" t="n"/>
      <c r="Z54" s="189" t="n"/>
    </row>
    <row r="55">
      <c r="A55" s="193" t="n"/>
      <c r="B55" s="188" t="n"/>
      <c r="C55" s="188" t="n"/>
      <c r="D55" s="188" t="n"/>
      <c r="E55" s="188" t="n"/>
      <c r="F55" s="188" t="n"/>
      <c r="G55" s="188" t="n"/>
      <c r="H55" s="188" t="n"/>
      <c r="I55" s="188" t="n"/>
      <c r="J55" s="188" t="n"/>
      <c r="K55" s="188" t="n"/>
      <c r="L55" s="188" t="n"/>
      <c r="M55" s="188" t="n"/>
      <c r="N55" s="188" t="n"/>
      <c r="O55" s="188" t="n"/>
      <c r="P55" s="188" t="n"/>
      <c r="Q55" s="188" t="n"/>
      <c r="R55" s="188" t="n"/>
      <c r="S55" s="188" t="n"/>
      <c r="T55" s="68" t="n"/>
      <c r="U55" s="188" t="n"/>
      <c r="V55" s="188" t="n"/>
      <c r="W55" s="188" t="n"/>
      <c r="X55" s="188" t="n"/>
      <c r="Y55" s="188" t="n"/>
      <c r="Z55" s="189" t="n"/>
    </row>
    <row r="56">
      <c r="A56" s="193" t="n"/>
      <c r="B56" s="188" t="n"/>
      <c r="C56" s="188" t="n"/>
      <c r="D56" s="188" t="n"/>
      <c r="E56" s="188" t="n"/>
      <c r="F56" s="188" t="n"/>
      <c r="G56" s="188" t="n"/>
      <c r="H56" s="188" t="n"/>
      <c r="I56" s="188" t="n"/>
      <c r="J56" s="188" t="n"/>
      <c r="K56" s="188" t="n"/>
      <c r="L56" s="188" t="n"/>
      <c r="M56" s="188" t="n"/>
      <c r="N56" s="188" t="n"/>
      <c r="O56" s="188" t="n"/>
      <c r="P56" s="188" t="n"/>
      <c r="Q56" s="188" t="n"/>
      <c r="R56" s="188" t="n"/>
      <c r="S56" s="188" t="n"/>
      <c r="T56" s="68" t="n"/>
      <c r="U56" s="188" t="n"/>
      <c r="V56" s="188" t="n"/>
      <c r="W56" s="188" t="n"/>
      <c r="X56" s="188" t="n"/>
      <c r="Y56" s="188" t="n"/>
      <c r="Z56" s="189" t="n"/>
    </row>
    <row r="57" ht="17.25" customFormat="1" customHeight="1" s="92">
      <c r="A57" s="193" t="n"/>
      <c r="B57" s="188" t="n"/>
      <c r="C57" s="188" t="n"/>
      <c r="D57" s="188" t="n"/>
      <c r="E57" s="188" t="n"/>
      <c r="F57" s="188" t="n"/>
      <c r="G57" s="188" t="n"/>
      <c r="H57" s="188" t="n"/>
      <c r="I57" s="188" t="n"/>
      <c r="J57" s="188" t="n"/>
      <c r="K57" s="188" t="n"/>
      <c r="L57" s="188" t="n"/>
      <c r="M57" s="188" t="n"/>
      <c r="N57" s="188" t="n"/>
      <c r="O57" s="188" t="n"/>
      <c r="P57" s="188" t="n"/>
      <c r="Q57" s="188" t="n"/>
      <c r="R57" s="188" t="n"/>
      <c r="S57" s="188" t="n"/>
      <c r="T57" s="68" t="n"/>
      <c r="U57" s="188" t="n"/>
      <c r="V57" s="188" t="n"/>
      <c r="W57" s="188" t="n"/>
      <c r="X57" s="188" t="n"/>
      <c r="Y57" s="188" t="n"/>
      <c r="Z57" s="189" t="n"/>
      <c r="AA57" s="73" t="n"/>
      <c r="AB57" s="73" t="n"/>
      <c r="AC57" s="73" t="n"/>
      <c r="AD57" s="73" t="n"/>
      <c r="AE57" s="73" t="n"/>
      <c r="AF57" s="73" t="n"/>
    </row>
    <row r="58" ht="17.25" customFormat="1" customHeight="1" s="92" thickBot="1">
      <c r="A58" s="194" t="n"/>
      <c r="B58" s="195" t="n"/>
      <c r="C58" s="195" t="n"/>
      <c r="D58" s="195" t="n"/>
      <c r="E58" s="195" t="n"/>
      <c r="F58" s="195" t="n"/>
      <c r="G58" s="195" t="n"/>
      <c r="H58" s="195" t="n"/>
      <c r="I58" s="195" t="n"/>
      <c r="J58" s="195" t="n"/>
      <c r="K58" s="195" t="n"/>
      <c r="L58" s="195" t="n"/>
      <c r="M58" s="195" t="n"/>
      <c r="N58" s="195" t="n"/>
      <c r="O58" s="195" t="n"/>
      <c r="P58" s="195" t="n"/>
      <c r="Q58" s="195" t="n"/>
      <c r="R58" s="195" t="n"/>
      <c r="S58" s="195" t="n"/>
      <c r="T58" s="67" t="n"/>
      <c r="U58" s="195" t="n"/>
      <c r="V58" s="195" t="n"/>
      <c r="W58" s="195" t="n"/>
      <c r="X58" s="195" t="n"/>
      <c r="Y58" s="195" t="n"/>
      <c r="Z58" s="196" t="n"/>
      <c r="AA58" s="73" t="n"/>
      <c r="AB58" s="73" t="n"/>
      <c r="AC58" s="73" t="n"/>
      <c r="AD58" s="73" t="n"/>
      <c r="AE58" s="73" t="n"/>
      <c r="AF58" s="73" t="n"/>
    </row>
    <row r="59" ht="3.6" customFormat="1" customHeight="1" s="92" thickBot="1">
      <c r="A59" s="187" t="n"/>
      <c r="B59" s="188" t="n"/>
      <c r="C59" s="188" t="n"/>
      <c r="D59" s="188" t="n"/>
      <c r="E59" s="188" t="n"/>
      <c r="F59" s="188" t="n"/>
      <c r="G59" s="188" t="n"/>
      <c r="H59" s="188" t="n"/>
      <c r="I59" s="188" t="n"/>
      <c r="J59" s="188" t="n"/>
      <c r="K59" s="188" t="n"/>
      <c r="L59" s="188" t="n"/>
      <c r="M59" s="188" t="n"/>
      <c r="N59" s="188" t="n"/>
      <c r="O59" s="188" t="n"/>
      <c r="P59" s="188" t="n"/>
      <c r="Q59" s="188" t="n"/>
      <c r="R59" s="188" t="n"/>
      <c r="S59" s="188" t="n"/>
      <c r="T59" s="188" t="n"/>
      <c r="U59" s="188" t="n"/>
      <c r="V59" s="188" t="n"/>
      <c r="W59" s="188" t="n"/>
      <c r="X59" s="188" t="n"/>
      <c r="Y59" s="188" t="n"/>
      <c r="Z59" s="189" t="n"/>
      <c r="AA59" s="73" t="n"/>
      <c r="AB59" s="73" t="n"/>
      <c r="AC59" s="73" t="n"/>
      <c r="AD59" s="73" t="n"/>
      <c r="AE59" s="73" t="n"/>
      <c r="AF59" s="73" t="n"/>
    </row>
    <row r="60" customFormat="1" s="92">
      <c r="A60" s="99" t="inlineStr">
        <is>
          <t>OBSERVAÇÕES DA CONTRATANTE</t>
        </is>
      </c>
      <c r="B60" s="100" t="n"/>
      <c r="C60" s="100" t="n"/>
      <c r="D60" s="100" t="n"/>
      <c r="E60" s="100" t="n"/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0" t="n"/>
      <c r="Q60" s="100" t="n"/>
      <c r="R60" s="100" t="n"/>
      <c r="S60" s="100" t="n"/>
      <c r="T60" s="100" t="n"/>
      <c r="U60" s="100" t="n"/>
      <c r="V60" s="100" t="n"/>
      <c r="W60" s="100" t="n"/>
      <c r="X60" s="100" t="n"/>
      <c r="Y60" s="100" t="n"/>
      <c r="Z60" s="101" t="n"/>
      <c r="AA60" s="73" t="n"/>
      <c r="AB60" s="73" t="n"/>
      <c r="AC60" s="73" t="n"/>
      <c r="AD60" s="73" t="n"/>
      <c r="AE60" s="73" t="n"/>
      <c r="AF60" s="73" t="inlineStr">
        <is>
          <t>                </t>
        </is>
      </c>
    </row>
    <row r="61" customFormat="1" s="92">
      <c r="A61" s="259" t="inlineStr">
        <is>
          <t>tghtgk,h</t>
        </is>
      </c>
      <c r="B61" s="191" t="n"/>
      <c r="C61" s="191" t="n"/>
      <c r="D61" s="191" t="n"/>
      <c r="E61" s="191" t="n"/>
      <c r="F61" s="191" t="n"/>
      <c r="G61" s="191" t="n"/>
      <c r="H61" s="191" t="n"/>
      <c r="I61" s="191" t="n"/>
      <c r="J61" s="191" t="n"/>
      <c r="K61" s="191" t="n"/>
      <c r="L61" s="191" t="n"/>
      <c r="M61" s="191" t="n"/>
      <c r="N61" s="191" t="n"/>
      <c r="O61" s="191" t="n"/>
      <c r="P61" s="191" t="n"/>
      <c r="Q61" s="191" t="n"/>
      <c r="R61" s="191" t="n"/>
      <c r="S61" s="191" t="n"/>
      <c r="T61" s="191" t="n"/>
      <c r="U61" s="191" t="n"/>
      <c r="V61" s="191" t="n"/>
      <c r="W61" s="191" t="n"/>
      <c r="X61" s="191" t="n"/>
      <c r="Y61" s="191" t="n"/>
      <c r="Z61" s="192" t="n"/>
      <c r="AA61" s="73" t="n"/>
      <c r="AB61" s="73" t="n"/>
      <c r="AC61" s="73" t="n"/>
      <c r="AD61" s="73" t="n"/>
      <c r="AE61" s="73" t="n"/>
      <c r="AF61" s="73" t="n"/>
    </row>
    <row r="62" customFormat="1" s="92">
      <c r="A62" s="193" t="n"/>
      <c r="B62" s="188" t="n"/>
      <c r="C62" s="188" t="n"/>
      <c r="D62" s="188" t="n"/>
      <c r="E62" s="188" t="n"/>
      <c r="F62" s="188" t="n"/>
      <c r="G62" s="188" t="n"/>
      <c r="H62" s="188" t="n"/>
      <c r="I62" s="188" t="n"/>
      <c r="J62" s="188" t="n"/>
      <c r="K62" s="188" t="n"/>
      <c r="L62" s="188" t="n"/>
      <c r="M62" s="188" t="n"/>
      <c r="N62" s="188" t="n"/>
      <c r="O62" s="188" t="n"/>
      <c r="P62" s="188" t="n"/>
      <c r="Q62" s="188" t="n"/>
      <c r="R62" s="188" t="n"/>
      <c r="S62" s="188" t="n"/>
      <c r="T62" s="188" t="n"/>
      <c r="U62" s="188" t="n"/>
      <c r="V62" s="188" t="n"/>
      <c r="W62" s="188" t="n"/>
      <c r="X62" s="188" t="n"/>
      <c r="Y62" s="188" t="n"/>
      <c r="Z62" s="189" t="n"/>
      <c r="AA62" s="73" t="n"/>
      <c r="AB62" s="73" t="n"/>
      <c r="AC62" s="73" t="n"/>
      <c r="AD62" s="73" t="n"/>
      <c r="AE62" s="73" t="n"/>
      <c r="AF62" s="73" t="inlineStr">
        <is>
          <t>                </t>
        </is>
      </c>
    </row>
    <row r="63" customFormat="1" s="92">
      <c r="A63" s="193" t="n"/>
      <c r="B63" s="188" t="n"/>
      <c r="C63" s="188" t="n"/>
      <c r="D63" s="188" t="n"/>
      <c r="E63" s="188" t="n"/>
      <c r="F63" s="188" t="n"/>
      <c r="G63" s="188" t="n"/>
      <c r="H63" s="188" t="n"/>
      <c r="I63" s="188" t="n"/>
      <c r="J63" s="188" t="n"/>
      <c r="K63" s="188" t="n"/>
      <c r="L63" s="188" t="n"/>
      <c r="M63" s="188" t="n"/>
      <c r="N63" s="188" t="n"/>
      <c r="O63" s="188" t="n"/>
      <c r="P63" s="188" t="n"/>
      <c r="Q63" s="188" t="n"/>
      <c r="R63" s="188" t="n"/>
      <c r="S63" s="188" t="n"/>
      <c r="T63" s="188" t="n"/>
      <c r="U63" s="188" t="n"/>
      <c r="V63" s="188" t="n"/>
      <c r="W63" s="188" t="n"/>
      <c r="X63" s="188" t="n"/>
      <c r="Y63" s="188" t="n"/>
      <c r="Z63" s="189" t="n"/>
      <c r="AA63" s="73" t="n"/>
      <c r="AB63" s="73" t="n"/>
      <c r="AC63" s="73" t="n"/>
      <c r="AD63" s="73" t="n"/>
      <c r="AE63" s="73" t="n"/>
      <c r="AF63" s="73" t="n"/>
    </row>
    <row r="64" customFormat="1" s="92">
      <c r="A64" s="193" t="n"/>
      <c r="B64" s="188" t="n"/>
      <c r="C64" s="188" t="n"/>
      <c r="D64" s="188" t="n"/>
      <c r="E64" s="188" t="n"/>
      <c r="F64" s="188" t="n"/>
      <c r="G64" s="188" t="n"/>
      <c r="H64" s="188" t="n"/>
      <c r="I64" s="188" t="n"/>
      <c r="J64" s="188" t="n"/>
      <c r="K64" s="188" t="n"/>
      <c r="L64" s="188" t="n"/>
      <c r="M64" s="188" t="n"/>
      <c r="N64" s="188" t="n"/>
      <c r="O64" s="188" t="n"/>
      <c r="P64" s="188" t="n"/>
      <c r="Q64" s="188" t="n"/>
      <c r="R64" s="188" t="n"/>
      <c r="S64" s="188" t="n"/>
      <c r="T64" s="188" t="n"/>
      <c r="U64" s="188" t="n"/>
      <c r="V64" s="188" t="n"/>
      <c r="W64" s="188" t="n"/>
      <c r="X64" s="188" t="n"/>
      <c r="Y64" s="188" t="n"/>
      <c r="Z64" s="189" t="n"/>
      <c r="AA64" s="73" t="n"/>
      <c r="AB64" s="73" t="n"/>
      <c r="AC64" s="73" t="n"/>
      <c r="AD64" s="73" t="n"/>
      <c r="AE64" s="73" t="n"/>
      <c r="AF64" s="73" t="n"/>
    </row>
    <row r="65" ht="13.5" customFormat="1" customHeight="1" s="92" thickBot="1">
      <c r="A65" s="194" t="n"/>
      <c r="B65" s="195" t="n"/>
      <c r="C65" s="195" t="n"/>
      <c r="D65" s="195" t="n"/>
      <c r="E65" s="195" t="n"/>
      <c r="F65" s="195" t="n"/>
      <c r="G65" s="195" t="n"/>
      <c r="H65" s="195" t="n"/>
      <c r="I65" s="195" t="n"/>
      <c r="J65" s="195" t="n"/>
      <c r="K65" s="195" t="n"/>
      <c r="L65" s="195" t="n"/>
      <c r="M65" s="195" t="n"/>
      <c r="N65" s="195" t="n"/>
      <c r="O65" s="195" t="n"/>
      <c r="P65" s="195" t="n"/>
      <c r="Q65" s="195" t="n"/>
      <c r="R65" s="195" t="n"/>
      <c r="S65" s="195" t="n"/>
      <c r="T65" s="195" t="n"/>
      <c r="U65" s="195" t="n"/>
      <c r="V65" s="195" t="n"/>
      <c r="W65" s="195" t="n"/>
      <c r="X65" s="195" t="n"/>
      <c r="Y65" s="195" t="n"/>
      <c r="Z65" s="196" t="n"/>
      <c r="AA65" s="73" t="n"/>
      <c r="AB65" s="73" t="n"/>
      <c r="AC65" s="73" t="n"/>
      <c r="AD65" s="73" t="n"/>
      <c r="AE65" s="73" t="n"/>
      <c r="AF65" s="73" t="n"/>
    </row>
    <row r="66" ht="25.5" customFormat="1" customHeight="1" s="92" thickBot="1">
      <c r="A66" s="110" t="n"/>
      <c r="B66" s="89" t="n"/>
      <c r="C66" s="89" t="n"/>
      <c r="D66" s="89" t="n"/>
      <c r="E66" s="89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111" t="n"/>
      <c r="O66" s="88" t="n"/>
      <c r="P66" s="89" t="n"/>
      <c r="Q66" s="89" t="n"/>
      <c r="R66" s="89" t="n"/>
      <c r="S66" s="89" t="n"/>
      <c r="T66" s="89" t="n"/>
      <c r="U66" s="89" t="n"/>
      <c r="V66" s="89" t="n"/>
      <c r="W66" s="89" t="n"/>
      <c r="X66" s="89" t="n"/>
      <c r="Y66" s="89" t="n"/>
      <c r="Z66" s="90" t="n"/>
      <c r="AA66" s="73" t="n"/>
      <c r="AB66" s="73" t="n"/>
      <c r="AC66" s="73" t="n"/>
      <c r="AD66" s="73" t="n"/>
      <c r="AE66" s="73" t="n"/>
      <c r="AF66" s="73" t="n"/>
    </row>
    <row r="67" ht="25.5" customHeight="1" thickBot="1">
      <c r="A67" s="112" t="n"/>
      <c r="N67" s="74" t="n"/>
      <c r="O67" s="91" t="n"/>
      <c r="Z67" s="93" t="n"/>
    </row>
    <row r="68">
      <c r="A68" s="113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7" t="n"/>
      <c r="O68" s="75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94" t="n"/>
    </row>
    <row r="69" ht="13.5" customHeight="1" thickBot="1">
      <c r="A69" s="275" t="inlineStr">
        <is>
          <t>LATIN AMERICA INDUSTRIAL</t>
        </is>
      </c>
      <c r="B69" s="105" t="n"/>
      <c r="C69" s="105" t="n"/>
      <c r="D69" s="105" t="n"/>
      <c r="E69" s="105" t="n"/>
      <c r="F69" s="105" t="n"/>
      <c r="G69" s="105" t="n"/>
      <c r="H69" s="105" t="n"/>
      <c r="I69" s="105" t="n"/>
      <c r="J69" s="105" t="n"/>
      <c r="K69" s="105" t="n"/>
      <c r="L69" s="105" t="n"/>
      <c r="M69" s="105" t="n"/>
      <c r="N69" s="106" t="n"/>
      <c r="O69" s="258" t="inlineStr">
        <is>
          <t>CLIENTE</t>
        </is>
      </c>
      <c r="P69" s="105" t="n"/>
      <c r="Q69" s="105" t="n"/>
      <c r="R69" s="105" t="n"/>
      <c r="S69" s="105" t="n"/>
      <c r="T69" s="105" t="n"/>
      <c r="U69" s="105" t="n"/>
      <c r="V69" s="105" t="n"/>
      <c r="W69" s="105" t="n"/>
      <c r="X69" s="105" t="n"/>
      <c r="Y69" s="105" t="n"/>
      <c r="Z69" s="115" t="n"/>
    </row>
  </sheetData>
  <mergeCells count="130">
    <mergeCell ref="D20:E20"/>
    <mergeCell ref="J15:O15"/>
    <mergeCell ref="K24:L24"/>
    <mergeCell ref="O22:Q22"/>
    <mergeCell ref="B8:G8"/>
    <mergeCell ref="J44:S58"/>
    <mergeCell ref="D22:E22"/>
    <mergeCell ref="A21:C21"/>
    <mergeCell ref="U44:Z58"/>
    <mergeCell ref="O21:Q21"/>
    <mergeCell ref="A1:Z1"/>
    <mergeCell ref="A23:C23"/>
    <mergeCell ref="H22:J22"/>
    <mergeCell ref="H19:J19"/>
    <mergeCell ref="B16:H16"/>
    <mergeCell ref="H5:I6"/>
    <mergeCell ref="W3:X3"/>
    <mergeCell ref="F23:G23"/>
    <mergeCell ref="V20:Y20"/>
    <mergeCell ref="M18:N18"/>
    <mergeCell ref="Y9:Z10"/>
    <mergeCell ref="O19:Q19"/>
    <mergeCell ref="D24:E24"/>
    <mergeCell ref="I10:M10"/>
    <mergeCell ref="A4:Z4"/>
    <mergeCell ref="R18:S18"/>
    <mergeCell ref="A43:Z43"/>
    <mergeCell ref="H21:J21"/>
    <mergeCell ref="I9:M9"/>
    <mergeCell ref="Q13:X13"/>
    <mergeCell ref="I8:O8"/>
    <mergeCell ref="T24:U24"/>
    <mergeCell ref="Q16:X16"/>
    <mergeCell ref="J5:O6"/>
    <mergeCell ref="A5:B6"/>
    <mergeCell ref="B15:H15"/>
    <mergeCell ref="R5:Z6"/>
    <mergeCell ref="A60:Z60"/>
    <mergeCell ref="K21:L21"/>
    <mergeCell ref="A69:N69"/>
    <mergeCell ref="F20:G20"/>
    <mergeCell ref="F18:G18"/>
    <mergeCell ref="Y14:Z16"/>
    <mergeCell ref="R8:X10"/>
    <mergeCell ref="D19:G19"/>
    <mergeCell ref="P5:Q6"/>
    <mergeCell ref="A25:Z25"/>
    <mergeCell ref="A66:N68"/>
    <mergeCell ref="R19:U19"/>
    <mergeCell ref="M21:N21"/>
    <mergeCell ref="O23:Q23"/>
    <mergeCell ref="A2:Z2"/>
    <mergeCell ref="V19:Y19"/>
    <mergeCell ref="T22:U22"/>
    <mergeCell ref="A24:C24"/>
    <mergeCell ref="H20:J20"/>
    <mergeCell ref="M24:N24"/>
    <mergeCell ref="O24:Q24"/>
    <mergeCell ref="O18:Q18"/>
    <mergeCell ref="D23:E23"/>
    <mergeCell ref="Y8:Z8"/>
    <mergeCell ref="R23:S23"/>
    <mergeCell ref="D9:G9"/>
    <mergeCell ref="A8:A10"/>
    <mergeCell ref="Y3:Z3"/>
    <mergeCell ref="C3:V3"/>
    <mergeCell ref="A18:C18"/>
    <mergeCell ref="A59:Z59"/>
    <mergeCell ref="O69:Z69"/>
    <mergeCell ref="K19:N19"/>
    <mergeCell ref="F21:G21"/>
    <mergeCell ref="Y12:Z13"/>
    <mergeCell ref="V21:Y21"/>
    <mergeCell ref="A22:C22"/>
    <mergeCell ref="A61:Z65"/>
    <mergeCell ref="D10:G10"/>
    <mergeCell ref="A7:Z7"/>
    <mergeCell ref="A3:B3"/>
    <mergeCell ref="H8:H10"/>
    <mergeCell ref="V23:Y23"/>
    <mergeCell ref="A20:C20"/>
    <mergeCell ref="P12:X12"/>
    <mergeCell ref="H24:J24"/>
    <mergeCell ref="H18:J18"/>
    <mergeCell ref="R20:S20"/>
    <mergeCell ref="N10:O10"/>
    <mergeCell ref="F22:G22"/>
    <mergeCell ref="C5:G6"/>
    <mergeCell ref="K23:L23"/>
    <mergeCell ref="B9:C9"/>
    <mergeCell ref="R22:S22"/>
    <mergeCell ref="V24:Y24"/>
    <mergeCell ref="N9:O9"/>
    <mergeCell ref="B13:H13"/>
    <mergeCell ref="A17:Z17"/>
    <mergeCell ref="M23:N23"/>
    <mergeCell ref="I12:O12"/>
    <mergeCell ref="K18:L18"/>
    <mergeCell ref="V18:Z18"/>
    <mergeCell ref="T20:U20"/>
    <mergeCell ref="A44:I58"/>
    <mergeCell ref="A11:Z11"/>
    <mergeCell ref="V22:Y22"/>
    <mergeCell ref="D21:E21"/>
    <mergeCell ref="J16:O16"/>
    <mergeCell ref="F24:G24"/>
    <mergeCell ref="K20:L20"/>
    <mergeCell ref="M20:N20"/>
    <mergeCell ref="R24:S24"/>
    <mergeCell ref="Q14:X14"/>
    <mergeCell ref="K22:L22"/>
    <mergeCell ref="R21:S21"/>
    <mergeCell ref="M22:N22"/>
    <mergeCell ref="T21:U21"/>
    <mergeCell ref="A12:H12"/>
    <mergeCell ref="A19:C19"/>
    <mergeCell ref="P8:Q10"/>
    <mergeCell ref="H23:J23"/>
    <mergeCell ref="B10:C10"/>
    <mergeCell ref="Q15:X15"/>
    <mergeCell ref="T23:U23"/>
    <mergeCell ref="A26:Z26"/>
    <mergeCell ref="D18:E18"/>
    <mergeCell ref="B14:H14"/>
    <mergeCell ref="J14:O14"/>
    <mergeCell ref="A27:Z42"/>
    <mergeCell ref="O66:Z68"/>
    <mergeCell ref="J13:O13"/>
    <mergeCell ref="T18:U18"/>
    <mergeCell ref="O20:Q20"/>
  </mergeCells>
  <conditionalFormatting sqref="A13:A16">
    <cfRule type="expression" priority="5" dxfId="1">
      <formula>$H$13&amp;$H$14&amp;$H$15&amp;$H$16&lt;&gt;"X"</formula>
    </cfRule>
  </conditionalFormatting>
  <conditionalFormatting sqref="I13:I16">
    <cfRule type="expression" priority="4" dxfId="1">
      <formula>$N$13&amp;$N$14&amp;$N$15&amp;$N$16&lt;&gt;"X"</formula>
    </cfRule>
  </conditionalFormatting>
  <conditionalFormatting sqref="P13:P16">
    <cfRule type="expression" priority="3" dxfId="1">
      <formula>$N$13&amp;$N$14&amp;$N$15&amp;$N$16&lt;&gt;"X"</formula>
    </cfRule>
  </conditionalFormatting>
  <conditionalFormatting sqref="R8:S8">
    <cfRule type="cellIs" priority="7" operator="equal" dxfId="1">
      <formula>""</formula>
    </cfRule>
  </conditionalFormatting>
  <conditionalFormatting sqref="AB10">
    <cfRule type="cellIs" priority="6" operator="equal" dxfId="0">
      <formula>"X"</formula>
    </cfRule>
  </conditionalFormatting>
  <printOptions horizontalCentered="1"/>
  <pageMargins left="0.25" right="0.25" top="0.75" bottom="0.75" header="0.511811023622047" footer="0.511811023622047"/>
  <pageSetup orientation="portrait" paperSize="9" scale="82" fitToHeight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44984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2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2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17:00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>
        <v>0</v>
      </c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Mobilização e entrada de veículo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30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2 - Mobilização e entrada de ferramentas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130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82" t="inlineStr">
        <is>
          <t>3- Prepatativos PG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0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130" t="n"/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1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A31:W48"/>
    <mergeCell ref="J6:K6"/>
    <mergeCell ref="M18:O18"/>
    <mergeCell ref="S16:V16"/>
    <mergeCell ref="A17:C17"/>
    <mergeCell ref="A54:W54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44986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3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3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201" t="inlineStr">
        <is>
          <t>T1: 05:00 as 18:00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200" t="inlineStr">
        <is>
          <t>T2: 08:00 as 20:00</t>
        </is>
      </c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40" t="n"/>
      <c r="W13" s="41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137" t="n"/>
      <c r="T18" s="79" t="n"/>
      <c r="U18" s="79" t="n"/>
      <c r="V18" s="80" t="n"/>
      <c r="W18" s="42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Início das atividades TROCA SIMOCODES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2 - Comissionamento e partida de motores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130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199" t="inlineStr">
        <is>
          <t>OBS: Para atender os horarios de parada dos motores da linha de fibras tivemos de nos dividir em 2 turnos de 12h cada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41" t="inlineStr">
        <is>
          <t xml:space="preserve">   T1: (05:00-18:00) = 1 Supervisor, 1 Tecnico SMS, 1 Tecnico Automação, 4 Eletricistas</t>
        </is>
      </c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82" t="inlineStr">
        <is>
          <t xml:space="preserve">   T2: (08:00-20:00) = 1 Planejador, 1 Tecnico Automação, 4 Eletricistas</t>
        </is>
      </c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2">
    <mergeCell ref="P8:U8"/>
    <mergeCell ref="S59:W59"/>
    <mergeCell ref="M57:P57"/>
    <mergeCell ref="A61:L63"/>
    <mergeCell ref="A30:W30"/>
    <mergeCell ref="A28:W28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S60:W60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V11" sqref="V11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44987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4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4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201" t="inlineStr">
        <is>
          <t>T1: 05:00 as 18:00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200" t="inlineStr">
        <is>
          <t>T2: 08:00 as 18:00</t>
        </is>
      </c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40" t="n"/>
      <c r="W13" s="41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Início das atividades TROCA SIMOCODES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2 - Comissionamento e partida de motores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130" t="n"/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199" t="inlineStr">
        <is>
          <t>OBS: Para atender os horarios de parada dos motores da linha de fibras tivemos de nos dividir em 2 turnos de 12h cada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41" t="inlineStr">
        <is>
          <t xml:space="preserve">   T1: (05:00-18:00) = 1 Supervisor, 1 Tecnico Automação, 2 Eletricistas</t>
        </is>
      </c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82" t="inlineStr">
        <is>
          <t xml:space="preserve">   T2: (08:00-18:00) = 1 Planejador, 1 Técnico SMS, 1 Tecnico Automação, 6 Eletricistas</t>
        </is>
      </c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2">
    <mergeCell ref="P8:U8"/>
    <mergeCell ref="S59:W59"/>
    <mergeCell ref="M57:P57"/>
    <mergeCell ref="A61:L63"/>
    <mergeCell ref="A30:W30"/>
    <mergeCell ref="A28:W28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S60:W60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44988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5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5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19:40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TROCA SIMOCODES, áreas: Linha de Fibras, Evaporação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No decorrer dos testes tivemos muitas interfereências externas, durante os testes na Linha de Fibras foi desligado a alimentação de força dos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82" t="inlineStr">
        <is>
          <t>CCMs de meneira indevida que atrasou 2 horas de nossos testes, após o retorno da alimentação já não foi possível testar pois os demais motores</t>
        </is>
      </c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82" t="inlineStr">
        <is>
          <t>já estavam bloqueados pela operação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41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199" t="n"/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1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A31:W48"/>
    <mergeCell ref="J6:K6"/>
    <mergeCell ref="M18:O18"/>
    <mergeCell ref="S16:V16"/>
    <mergeCell ref="A17:C17"/>
    <mergeCell ref="A54:W54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44989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6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6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20:30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0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1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4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0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TROCA SIMOCODES, áreas: Linha de Fibras, Evaporação, Caldeira de Recuperação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82" t="inlineStr">
        <is>
          <t>Tivemos muitas dificuldades para Liberação de PTs, conseguimos autorização para trabalho somente após as 09:40, além disso só conseguimos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82" t="inlineStr">
        <is>
          <t>bloquear pequenas quantidade de motores da caldeira. Tentamos realizar os testes mas havia muitos bloqueios operacionais.</t>
        </is>
      </c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199" t="n"/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41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199" t="n"/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11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A31:W48"/>
    <mergeCell ref="J6:K6"/>
    <mergeCell ref="M18:O18"/>
    <mergeCell ref="S16:V16"/>
    <mergeCell ref="A17:C17"/>
    <mergeCell ref="A54:W54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1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44990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7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 t="n">
        <v>7</v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19:10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1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0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4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TROCA SIMOCODES, áreas: Linha de Fibras, Evaporação, Caldeira de Recuperação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43" t="inlineStr">
        <is>
          <t xml:space="preserve">Novamente tivemos dificuldades para liberação de trabalho, só foi possível liberação de rabalho após as 10:00 com muito apoio e pedidos de 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5" t="n"/>
      <c r="T25" s="45" t="n"/>
      <c r="U25" s="45" t="n"/>
      <c r="V25" s="45" t="n"/>
      <c r="W25" s="46" t="n"/>
    </row>
    <row r="26">
      <c r="A26" s="43" t="inlineStr">
        <is>
          <t>prioridade por parte da VERACEL. Conseguimos testar 2 dos 4 motores da caldeira, os outros estavam e manutenção ou bloqueados e não foi</t>
        </is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5" t="n"/>
      <c r="T26" s="45" t="n"/>
      <c r="U26" s="45" t="n"/>
      <c r="V26" s="45" t="n"/>
      <c r="W26" s="46" t="n"/>
    </row>
    <row r="27">
      <c r="A27" s="82" t="inlineStr">
        <is>
          <t>possível testar.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141" t="inlineStr">
        <is>
          <t>Na Evaporação conseguimos testar alguns motores, e os demais não foi possível remover os bloqueios operacionais.</t>
        </is>
      </c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82" t="inlineStr">
        <is>
          <t>Na Linha de Fibras testamos boa parte dos motores pendentes de barramento e tivemos muito sucesso.</t>
        </is>
      </c>
      <c r="B29" s="83" t="n"/>
      <c r="C29" s="83" t="n"/>
      <c r="D29" s="83" t="n"/>
      <c r="E29" s="83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  <c r="Q29" s="83" t="n"/>
      <c r="R29" s="83" t="n"/>
      <c r="S29" s="83" t="n"/>
      <c r="T29" s="83" t="n"/>
      <c r="U29" s="83" t="n"/>
      <c r="V29" s="83" t="n"/>
      <c r="W29" s="84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190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2" t="n"/>
    </row>
    <row r="32">
      <c r="A32" s="193" t="n"/>
      <c r="B32" s="188" t="n"/>
      <c r="C32" s="188" t="n"/>
      <c r="D32" s="188" t="n"/>
      <c r="E32" s="188" t="n"/>
      <c r="F32" s="188" t="n"/>
      <c r="G32" s="188" t="n"/>
      <c r="H32" s="188" t="n"/>
      <c r="I32" s="188" t="n"/>
      <c r="J32" s="188" t="n"/>
      <c r="K32" s="188" t="n"/>
      <c r="L32" s="188" t="n"/>
      <c r="M32" s="188" t="n"/>
      <c r="N32" s="188" t="n"/>
      <c r="O32" s="188" t="n"/>
      <c r="P32" s="188" t="n"/>
      <c r="Q32" s="188" t="n"/>
      <c r="R32" s="188" t="n"/>
      <c r="S32" s="188" t="n"/>
      <c r="T32" s="188" t="n"/>
      <c r="U32" s="188" t="n"/>
      <c r="V32" s="188" t="n"/>
      <c r="W32" s="189" t="n"/>
    </row>
    <row r="33">
      <c r="A33" s="193" t="n"/>
      <c r="B33" s="188" t="n"/>
      <c r="C33" s="188" t="n"/>
      <c r="D33" s="188" t="n"/>
      <c r="E33" s="188" t="n"/>
      <c r="F33" s="188" t="n"/>
      <c r="G33" s="188" t="n"/>
      <c r="H33" s="188" t="n"/>
      <c r="I33" s="188" t="n"/>
      <c r="J33" s="188" t="n"/>
      <c r="K33" s="188" t="n"/>
      <c r="L33" s="188" t="n"/>
      <c r="M33" s="188" t="n"/>
      <c r="N33" s="188" t="n"/>
      <c r="O33" s="188" t="n"/>
      <c r="P33" s="188" t="n"/>
      <c r="Q33" s="188" t="n"/>
      <c r="R33" s="188" t="n"/>
      <c r="S33" s="188" t="n"/>
      <c r="T33" s="188" t="n"/>
      <c r="U33" s="188" t="n"/>
      <c r="V33" s="188" t="n"/>
      <c r="W33" s="189" t="n"/>
    </row>
    <row r="34">
      <c r="A34" s="193" t="n"/>
      <c r="B34" s="188" t="n"/>
      <c r="C34" s="188" t="n"/>
      <c r="D34" s="188" t="n"/>
      <c r="E34" s="188" t="n"/>
      <c r="F34" s="188" t="n"/>
      <c r="G34" s="188" t="n"/>
      <c r="H34" s="188" t="n"/>
      <c r="I34" s="188" t="n"/>
      <c r="J34" s="188" t="n"/>
      <c r="K34" s="188" t="n"/>
      <c r="L34" s="188" t="n"/>
      <c r="M34" s="188" t="n"/>
      <c r="N34" s="188" t="n"/>
      <c r="O34" s="188" t="n"/>
      <c r="P34" s="188" t="n"/>
      <c r="Q34" s="188" t="n"/>
      <c r="R34" s="188" t="n"/>
      <c r="S34" s="188" t="n"/>
      <c r="T34" s="188" t="n"/>
      <c r="U34" s="188" t="n"/>
      <c r="V34" s="188" t="n"/>
      <c r="W34" s="189" t="n"/>
    </row>
    <row r="35">
      <c r="A35" s="193" t="n"/>
      <c r="B35" s="188" t="n"/>
      <c r="C35" s="188" t="n"/>
      <c r="D35" s="188" t="n"/>
      <c r="E35" s="188" t="n"/>
      <c r="F35" s="188" t="n"/>
      <c r="G35" s="188" t="n"/>
      <c r="H35" s="188" t="n"/>
      <c r="I35" s="188" t="n"/>
      <c r="J35" s="188" t="n"/>
      <c r="K35" s="188" t="n"/>
      <c r="L35" s="188" t="n"/>
      <c r="M35" s="188" t="n"/>
      <c r="N35" s="188" t="n"/>
      <c r="O35" s="188" t="n"/>
      <c r="P35" s="188" t="n"/>
      <c r="Q35" s="188" t="n"/>
      <c r="R35" s="188" t="n"/>
      <c r="S35" s="188" t="n"/>
      <c r="T35" s="188" t="n"/>
      <c r="U35" s="188" t="n"/>
      <c r="V35" s="188" t="n"/>
      <c r="W35" s="189" t="n"/>
    </row>
    <row r="36">
      <c r="A36" s="193" t="n"/>
      <c r="B36" s="188" t="n"/>
      <c r="C36" s="188" t="n"/>
      <c r="D36" s="188" t="n"/>
      <c r="E36" s="188" t="n"/>
      <c r="F36" s="188" t="n"/>
      <c r="G36" s="188" t="n"/>
      <c r="H36" s="188" t="n"/>
      <c r="I36" s="188" t="n"/>
      <c r="J36" s="188" t="n"/>
      <c r="K36" s="188" t="n"/>
      <c r="L36" s="188" t="n"/>
      <c r="M36" s="188" t="n"/>
      <c r="N36" s="188" t="n"/>
      <c r="O36" s="188" t="n"/>
      <c r="P36" s="188" t="n"/>
      <c r="Q36" s="188" t="n"/>
      <c r="R36" s="188" t="n"/>
      <c r="S36" s="188" t="n"/>
      <c r="T36" s="188" t="n"/>
      <c r="U36" s="188" t="n"/>
      <c r="V36" s="188" t="n"/>
      <c r="W36" s="189" t="n"/>
    </row>
    <row r="37">
      <c r="A37" s="193" t="n"/>
      <c r="B37" s="188" t="n"/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88" t="n"/>
      <c r="P37" s="188" t="n"/>
      <c r="Q37" s="188" t="n"/>
      <c r="R37" s="188" t="n"/>
      <c r="S37" s="188" t="n"/>
      <c r="T37" s="188" t="n"/>
      <c r="U37" s="188" t="n"/>
      <c r="V37" s="188" t="n"/>
      <c r="W37" s="189" t="n"/>
    </row>
    <row r="38">
      <c r="A38" s="193" t="n"/>
      <c r="B38" s="188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8" t="n"/>
      <c r="P38" s="188" t="n"/>
      <c r="Q38" s="188" t="n"/>
      <c r="R38" s="188" t="n"/>
      <c r="S38" s="188" t="n"/>
      <c r="T38" s="188" t="n"/>
      <c r="U38" s="188" t="n"/>
      <c r="V38" s="188" t="n"/>
      <c r="W38" s="189" t="n"/>
    </row>
    <row r="39">
      <c r="A39" s="193" t="n"/>
      <c r="B39" s="188" t="n"/>
      <c r="C39" s="188" t="n"/>
      <c r="D39" s="188" t="n"/>
      <c r="E39" s="188" t="n"/>
      <c r="F39" s="188" t="n"/>
      <c r="G39" s="188" t="n"/>
      <c r="H39" s="188" t="n"/>
      <c r="I39" s="188" t="n"/>
      <c r="J39" s="188" t="n"/>
      <c r="K39" s="188" t="n"/>
      <c r="L39" s="188" t="n"/>
      <c r="M39" s="188" t="n"/>
      <c r="N39" s="188" t="n"/>
      <c r="O39" s="188" t="n"/>
      <c r="P39" s="188" t="n"/>
      <c r="Q39" s="188" t="n"/>
      <c r="R39" s="188" t="n"/>
      <c r="S39" s="188" t="n"/>
      <c r="T39" s="188" t="n"/>
      <c r="U39" s="188" t="n"/>
      <c r="V39" s="188" t="n"/>
      <c r="W39" s="189" t="n"/>
    </row>
    <row r="40">
      <c r="A40" s="193" t="n"/>
      <c r="B40" s="188" t="n"/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8" t="n"/>
      <c r="P40" s="188" t="n"/>
      <c r="Q40" s="188" t="n"/>
      <c r="R40" s="188" t="n"/>
      <c r="S40" s="188" t="n"/>
      <c r="T40" s="188" t="n"/>
      <c r="U40" s="188" t="n"/>
      <c r="V40" s="188" t="n"/>
      <c r="W40" s="189" t="n"/>
    </row>
    <row r="41">
      <c r="A41" s="193" t="n"/>
      <c r="B41" s="188" t="n"/>
      <c r="C41" s="188" t="n"/>
      <c r="D41" s="188" t="n"/>
      <c r="E41" s="188" t="n"/>
      <c r="F41" s="188" t="n"/>
      <c r="G41" s="188" t="n"/>
      <c r="H41" s="188" t="n"/>
      <c r="I41" s="188" t="n"/>
      <c r="J41" s="188" t="n"/>
      <c r="K41" s="188" t="n"/>
      <c r="L41" s="188" t="n"/>
      <c r="M41" s="188" t="n"/>
      <c r="N41" s="188" t="n"/>
      <c r="O41" s="188" t="n"/>
      <c r="P41" s="188" t="n"/>
      <c r="Q41" s="188" t="n"/>
      <c r="R41" s="188" t="n"/>
      <c r="S41" s="188" t="n"/>
      <c r="T41" s="188" t="n"/>
      <c r="U41" s="188" t="n"/>
      <c r="V41" s="188" t="n"/>
      <c r="W41" s="189" t="n"/>
    </row>
    <row r="42">
      <c r="A42" s="193" t="n"/>
      <c r="B42" s="188" t="n"/>
      <c r="C42" s="188" t="n"/>
      <c r="D42" s="188" t="n"/>
      <c r="E42" s="188" t="n"/>
      <c r="F42" s="188" t="n"/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188" t="n"/>
      <c r="P42" s="188" t="n"/>
      <c r="Q42" s="188" t="n"/>
      <c r="R42" s="188" t="n"/>
      <c r="S42" s="188" t="n"/>
      <c r="T42" s="188" t="n"/>
      <c r="U42" s="188" t="n"/>
      <c r="V42" s="188" t="n"/>
      <c r="W42" s="189" t="n"/>
    </row>
    <row r="43">
      <c r="A43" s="193" t="n"/>
      <c r="B43" s="188" t="n"/>
      <c r="C43" s="188" t="n"/>
      <c r="D43" s="188" t="n"/>
      <c r="E43" s="188" t="n"/>
      <c r="F43" s="188" t="n"/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188" t="n"/>
      <c r="P43" s="188" t="n"/>
      <c r="Q43" s="188" t="n"/>
      <c r="R43" s="188" t="n"/>
      <c r="S43" s="188" t="n"/>
      <c r="T43" s="188" t="n"/>
      <c r="U43" s="188" t="n"/>
      <c r="V43" s="188" t="n"/>
      <c r="W43" s="189" t="n"/>
    </row>
    <row r="44">
      <c r="A44" s="193" t="n"/>
      <c r="B44" s="188" t="n"/>
      <c r="C44" s="188" t="n"/>
      <c r="D44" s="188" t="n"/>
      <c r="E44" s="188" t="n"/>
      <c r="F44" s="188" t="n"/>
      <c r="G44" s="188" t="n"/>
      <c r="H44" s="188" t="n"/>
      <c r="I44" s="188" t="n"/>
      <c r="J44" s="188" t="n"/>
      <c r="K44" s="188" t="n"/>
      <c r="L44" s="188" t="n"/>
      <c r="M44" s="188" t="n"/>
      <c r="N44" s="188" t="n"/>
      <c r="O44" s="188" t="n"/>
      <c r="P44" s="188" t="n"/>
      <c r="Q44" s="188" t="n"/>
      <c r="R44" s="188" t="n"/>
      <c r="S44" s="188" t="n"/>
      <c r="T44" s="188" t="n"/>
      <c r="U44" s="188" t="n"/>
      <c r="V44" s="188" t="n"/>
      <c r="W44" s="189" t="n"/>
    </row>
    <row r="45">
      <c r="A45" s="193" t="n"/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8" t="n"/>
      <c r="R45" s="188" t="n"/>
      <c r="S45" s="188" t="n"/>
      <c r="T45" s="188" t="n"/>
      <c r="U45" s="188" t="n"/>
      <c r="V45" s="188" t="n"/>
      <c r="W45" s="189" t="n"/>
    </row>
    <row r="46">
      <c r="A46" s="193" t="n"/>
      <c r="B46" s="188" t="n"/>
      <c r="C46" s="188" t="n"/>
      <c r="D46" s="188" t="n"/>
      <c r="E46" s="188" t="n"/>
      <c r="F46" s="188" t="n"/>
      <c r="G46" s="188" t="n"/>
      <c r="H46" s="188" t="n"/>
      <c r="I46" s="188" t="n"/>
      <c r="J46" s="188" t="n"/>
      <c r="K46" s="188" t="n"/>
      <c r="L46" s="188" t="n"/>
      <c r="M46" s="188" t="n"/>
      <c r="N46" s="188" t="n"/>
      <c r="O46" s="188" t="n"/>
      <c r="P46" s="188" t="n"/>
      <c r="Q46" s="188" t="n"/>
      <c r="R46" s="188" t="n"/>
      <c r="S46" s="188" t="n"/>
      <c r="T46" s="188" t="n"/>
      <c r="U46" s="188" t="n"/>
      <c r="V46" s="188" t="n"/>
      <c r="W46" s="189" t="n"/>
    </row>
    <row r="47">
      <c r="A47" s="193" t="n"/>
      <c r="B47" s="188" t="n"/>
      <c r="C47" s="188" t="n"/>
      <c r="D47" s="188" t="n"/>
      <c r="E47" s="188" t="n"/>
      <c r="F47" s="188" t="n"/>
      <c r="G47" s="188" t="n"/>
      <c r="H47" s="188" t="n"/>
      <c r="I47" s="188" t="n"/>
      <c r="J47" s="188" t="n"/>
      <c r="K47" s="188" t="n"/>
      <c r="L47" s="188" t="n"/>
      <c r="M47" s="188" t="n"/>
      <c r="N47" s="188" t="n"/>
      <c r="O47" s="188" t="n"/>
      <c r="P47" s="188" t="n"/>
      <c r="Q47" s="188" t="n"/>
      <c r="R47" s="188" t="n"/>
      <c r="S47" s="188" t="n"/>
      <c r="T47" s="188" t="n"/>
      <c r="U47" s="188" t="n"/>
      <c r="V47" s="188" t="n"/>
      <c r="W47" s="189" t="n"/>
    </row>
    <row r="48" customFormat="1" s="92">
      <c r="A48" s="194" t="n"/>
      <c r="B48" s="195" t="n"/>
      <c r="C48" s="195" t="n"/>
      <c r="D48" s="195" t="n"/>
      <c r="E48" s="195" t="n"/>
      <c r="F48" s="195" t="n"/>
      <c r="G48" s="195" t="n"/>
      <c r="H48" s="195" t="n"/>
      <c r="I48" s="195" t="n"/>
      <c r="J48" s="195" t="n"/>
      <c r="K48" s="195" t="n"/>
      <c r="L48" s="195" t="n"/>
      <c r="M48" s="195" t="n"/>
      <c r="N48" s="195" t="n"/>
      <c r="O48" s="195" t="n"/>
      <c r="P48" s="195" t="n"/>
      <c r="Q48" s="195" t="n"/>
      <c r="R48" s="195" t="n"/>
      <c r="S48" s="195" t="n"/>
      <c r="T48" s="195" t="n"/>
      <c r="U48" s="195" t="n"/>
      <c r="V48" s="195" t="n"/>
      <c r="W48" s="196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09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L8:M8"/>
    <mergeCell ref="D8:F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A31:W48"/>
    <mergeCell ref="J6:K6"/>
    <mergeCell ref="M18:O18"/>
    <mergeCell ref="S16:V16"/>
    <mergeCell ref="A17:C17"/>
    <mergeCell ref="A54:W54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topLeftCell="A24" zoomScale="120" zoomScaleNormal="100" zoomScalePageLayoutView="120" workbookViewId="0">
      <selection activeCell="M17" sqref="M17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8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44991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8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>
        <f>D7</f>
        <v/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19:28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TROCA SIMOCODES e COMISSIONAMENTO, áreas: Linha de Fibras E Caldeira de Recuperação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202" t="inlineStr">
        <is>
          <t>Conseguimos termoniar as gavetas restaantes na Ecaporação e Linha de Fibras, e concentramos nosso efetivo na área da Caldeira, entretanto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202" t="inlineStr">
        <is>
          <t>tivemos muita dificuldade em liberar os motores para troca devido a dificuldades operacionais para bloqueio das gavetas. Fizemos somente as</t>
        </is>
      </c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202" t="inlineStr">
        <is>
          <t>gavetas que nos foram autorizados a intervir, no quadro abaixo estão listadas as que conseguimos.</t>
        </is>
      </c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202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43" t="n"/>
      <c r="B29" s="44" t="n"/>
      <c r="C29" s="44" t="n"/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5" t="n"/>
      <c r="T29" s="45" t="n"/>
      <c r="U29" s="45" t="n"/>
      <c r="V29" s="45" t="n"/>
      <c r="W29" s="46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47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9" t="inlineStr">
        <is>
          <t>Caldeira:</t>
        </is>
      </c>
    </row>
    <row r="32">
      <c r="A32" s="50" t="n"/>
      <c r="B32" s="51" t="n"/>
      <c r="C32" s="51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  <c r="O32" s="51" t="n"/>
      <c r="P32" s="51" t="n"/>
      <c r="Q32" s="51" t="n"/>
      <c r="R32" s="51" t="n"/>
      <c r="S32" s="51" t="n"/>
      <c r="T32" s="51" t="n"/>
      <c r="U32" s="51" t="n"/>
      <c r="V32" s="51" t="n"/>
      <c r="W32" s="52" t="inlineStr">
        <is>
          <t>42-3402-504 OK</t>
        </is>
      </c>
    </row>
    <row r="33">
      <c r="A33" s="50" t="n"/>
      <c r="B33" s="51" t="n"/>
      <c r="C33" s="51" t="n"/>
      <c r="D33" s="51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  <c r="O33" s="51" t="n"/>
      <c r="P33" s="51" t="n"/>
      <c r="Q33" s="51" t="n"/>
      <c r="R33" s="51" t="n"/>
      <c r="S33" s="51" t="n"/>
      <c r="T33" s="51" t="n"/>
      <c r="U33" s="51" t="n"/>
      <c r="V33" s="51" t="n"/>
      <c r="W33" s="52" t="inlineStr">
        <is>
          <t>42-3402-506 LT</t>
        </is>
      </c>
    </row>
    <row r="34">
      <c r="A34" s="50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2" t="inlineStr">
        <is>
          <t>42-3404-006 LT</t>
        </is>
      </c>
    </row>
    <row r="35">
      <c r="A35" s="50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2" t="inlineStr">
        <is>
          <t>42-3404-012 LT</t>
        </is>
      </c>
    </row>
    <row r="36">
      <c r="A36" s="50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2" t="inlineStr">
        <is>
          <t>42-3402-909 LT</t>
        </is>
      </c>
    </row>
    <row r="37">
      <c r="A37" s="50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2" t="n"/>
    </row>
    <row r="38">
      <c r="A38" s="50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3" t="inlineStr">
        <is>
          <t>Linha de Fibras:</t>
        </is>
      </c>
    </row>
    <row r="39">
      <c r="A39" s="50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2" t="inlineStr">
        <is>
          <t>42-3201-202 OK</t>
        </is>
      </c>
    </row>
    <row r="40">
      <c r="A40" s="50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2" t="inlineStr">
        <is>
          <t>42-3204-010 OK</t>
        </is>
      </c>
    </row>
    <row r="41">
      <c r="A41" s="50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2" t="inlineStr">
        <is>
          <t>42-3205-027 OK</t>
        </is>
      </c>
    </row>
    <row r="42">
      <c r="A42" s="50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2" t="inlineStr">
        <is>
          <t>42-3205-034 LT</t>
        </is>
      </c>
    </row>
    <row r="43">
      <c r="A43" s="50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2" t="inlineStr">
        <is>
          <t>42-3205-011 LT</t>
        </is>
      </c>
    </row>
    <row r="44">
      <c r="A44" s="50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2" t="inlineStr">
        <is>
          <t>42-3205-013 LT</t>
        </is>
      </c>
    </row>
    <row r="45">
      <c r="A45" s="50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2" t="inlineStr">
        <is>
          <t>42-3205-033 LT</t>
        </is>
      </c>
    </row>
    <row r="46">
      <c r="A46" s="50" t="n"/>
      <c r="B46" s="51" t="n"/>
      <c r="C46" s="51" t="n"/>
      <c r="D46" s="51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  <c r="O46" s="51" t="n"/>
      <c r="P46" s="51" t="n"/>
      <c r="Q46" s="51" t="n"/>
      <c r="R46" s="51" t="n"/>
      <c r="S46" s="51" t="n"/>
      <c r="T46" s="51" t="n"/>
      <c r="U46" s="51" t="n"/>
      <c r="V46" s="51" t="n"/>
      <c r="W46" s="52" t="n"/>
    </row>
    <row r="47">
      <c r="A47" s="50" t="n"/>
      <c r="B47" s="51" t="n"/>
      <c r="C47" s="51" t="n"/>
      <c r="D47" s="51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4" t="n"/>
    </row>
    <row r="48" customFormat="1" s="92">
      <c r="A48" s="55" t="n"/>
      <c r="B48" s="56" t="n"/>
      <c r="C48" s="56" t="n"/>
      <c r="D48" s="56" t="n"/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7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09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20:C20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S16:V16"/>
    <mergeCell ref="A17:C17"/>
    <mergeCell ref="A54:W54"/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 fitToPage="1"/>
  </sheetPr>
  <dimension ref="A1:AF64"/>
  <sheetViews>
    <sheetView showGridLines="0" showZeros="0" view="pageBreakPreview" topLeftCell="A22" zoomScale="120" zoomScaleNormal="100" zoomScalePageLayoutView="120" workbookViewId="0">
      <selection activeCell="A22" sqref="A22"/>
    </sheetView>
  </sheetViews>
  <sheetFormatPr baseColWidth="8" defaultColWidth="5.5703125" defaultRowHeight="12.75"/>
  <cols>
    <col width="4.28515625" customWidth="1" style="73" min="1" max="1"/>
    <col width="5.7109375" customWidth="1" style="73" min="2" max="2"/>
    <col width="7.42578125" customWidth="1" style="73" min="3" max="3"/>
    <col width="4.28515625" customWidth="1" style="73" min="4" max="8"/>
    <col width="7.42578125" customWidth="1" style="73" min="9" max="9"/>
    <col width="4.28515625" customWidth="1" style="73" min="10" max="17"/>
    <col width="7" customWidth="1" style="73" min="18" max="18"/>
    <col width="4.28515625" customWidth="1" style="73" min="19" max="22"/>
    <col width="14.42578125" customWidth="1" style="73" min="23" max="23"/>
    <col width="5.5703125" customWidth="1" style="73" min="24" max="24"/>
    <col width="11" customWidth="1" style="73" min="25" max="25"/>
    <col width="5.5703125" customWidth="1" style="73" min="26" max="29"/>
    <col width="5.5703125" customWidth="1" style="92" min="30" max="32"/>
    <col width="5.5703125" customWidth="1" style="73" min="33" max="35"/>
    <col width="5.5703125" customWidth="1" style="73" min="36" max="16384"/>
  </cols>
  <sheetData>
    <row r="1" ht="47.25" customHeight="1">
      <c r="A1" s="148" t="inlineStr">
        <is>
          <t>RELATÓRIO DIÁRIO DE OBRA
(RDO)</t>
        </is>
      </c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50" t="n"/>
    </row>
    <row r="2" ht="6.75" customHeight="1">
      <c r="A2" s="3" t="n"/>
      <c r="W2" s="4" t="n"/>
    </row>
    <row r="3" ht="15.75" customHeight="1">
      <c r="A3" s="121" t="inlineStr">
        <is>
          <t>Contratada:</t>
        </is>
      </c>
      <c r="B3" s="111" t="n"/>
      <c r="C3" s="174" t="inlineStr">
        <is>
          <t>LATIN AMERICA</t>
        </is>
      </c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5" t="n"/>
      <c r="T3" s="131" t="inlineStr">
        <is>
          <t>Folha:</t>
        </is>
      </c>
      <c r="U3" s="132" t="n"/>
      <c r="V3" s="135" t="inlineStr">
        <is>
          <t>9</t>
        </is>
      </c>
      <c r="W3" s="136" t="n"/>
    </row>
    <row r="4" ht="30" customHeight="1">
      <c r="A4" s="178" t="inlineStr">
        <is>
          <t>Contrato: PCT-333-3883-4-2022LA-GGA</t>
        </is>
      </c>
      <c r="B4" s="166" t="n"/>
      <c r="C4" s="166" t="n"/>
      <c r="D4" s="166" t="n"/>
      <c r="E4" s="166" t="n"/>
      <c r="F4" s="166" t="n"/>
      <c r="G4" s="179" t="n"/>
      <c r="H4" s="139" t="inlineStr">
        <is>
          <t>Índice Pluviométrico</t>
        </is>
      </c>
      <c r="I4" s="140" t="n"/>
      <c r="J4" s="301" t="inlineStr">
        <is>
          <t>VEP 22.003 – Plano de Substituição dos SIMOCODES</t>
        </is>
      </c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7" t="n"/>
    </row>
    <row r="5" ht="14.25" customHeight="1">
      <c r="A5" s="180" t="n"/>
      <c r="B5" s="169" t="n"/>
      <c r="C5" s="169" t="n"/>
      <c r="D5" s="169" t="n"/>
      <c r="E5" s="169" t="n"/>
      <c r="F5" s="169" t="n"/>
      <c r="G5" s="161" t="n"/>
      <c r="H5" s="160" t="n">
        <v>0</v>
      </c>
      <c r="I5" s="161" t="n"/>
      <c r="J5" s="168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70" t="n"/>
    </row>
    <row r="6">
      <c r="A6" s="182" t="inlineStr">
        <is>
          <t>PRAZO</t>
        </is>
      </c>
      <c r="B6" s="154" t="inlineStr">
        <is>
          <t>CONTRATUAL</t>
        </is>
      </c>
      <c r="C6" s="77" t="n"/>
      <c r="D6" s="302" t="n">
        <v>27</v>
      </c>
      <c r="E6" s="117" t="n"/>
      <c r="F6" s="134" t="n"/>
      <c r="G6" s="185" t="inlineStr">
        <is>
          <t>DIAS</t>
        </is>
      </c>
      <c r="H6" s="146" t="inlineStr">
        <is>
          <t>DATAS</t>
        </is>
      </c>
      <c r="I6" s="77" t="n"/>
      <c r="J6" s="147" t="inlineStr">
        <is>
          <t>INICIO</t>
        </is>
      </c>
      <c r="K6" s="134" t="n"/>
      <c r="L6" s="147" t="inlineStr">
        <is>
          <t>TÉRMINO</t>
        </is>
      </c>
      <c r="M6" s="134" t="n"/>
      <c r="N6" s="128" t="inlineStr">
        <is>
          <t>DIA</t>
        </is>
      </c>
      <c r="O6" s="74" t="n"/>
      <c r="P6" s="72" t="n">
        <v>44992</v>
      </c>
      <c r="U6" s="74" t="n"/>
      <c r="V6" s="175" t="inlineStr">
        <is>
          <t>Nº</t>
        </is>
      </c>
      <c r="W6" s="94" t="n"/>
    </row>
    <row r="7">
      <c r="A7" s="183" t="n"/>
      <c r="B7" s="163" t="inlineStr">
        <is>
          <t>DECORRIDO</t>
        </is>
      </c>
      <c r="C7" s="80" t="n"/>
      <c r="D7" s="303" t="n">
        <v>9</v>
      </c>
      <c r="E7" s="79" t="n"/>
      <c r="F7" s="80" t="n"/>
      <c r="G7" s="186" t="n"/>
      <c r="H7" s="85" t="inlineStr">
        <is>
          <t>PREVISTA</t>
        </is>
      </c>
      <c r="I7" s="80" t="n"/>
      <c r="J7" s="86" t="n">
        <v>44984</v>
      </c>
      <c r="K7" s="80" t="n"/>
      <c r="L7" s="86" t="n">
        <v>45004</v>
      </c>
      <c r="M7" s="80" t="n"/>
      <c r="N7" s="91" t="n"/>
      <c r="O7" s="74" t="n"/>
      <c r="P7" s="75" t="n"/>
      <c r="Q7" s="76" t="n"/>
      <c r="R7" s="76" t="n"/>
      <c r="S7" s="76" t="n"/>
      <c r="T7" s="76" t="n"/>
      <c r="U7" s="77" t="n"/>
      <c r="V7" s="304">
        <f>D7</f>
        <v/>
      </c>
      <c r="W7" s="156" t="n"/>
    </row>
    <row r="8">
      <c r="A8" s="183" t="n"/>
      <c r="B8" s="70" t="inlineStr">
        <is>
          <t>FALTANTE</t>
        </is>
      </c>
      <c r="C8" s="71" t="n"/>
      <c r="D8" s="305">
        <f>(D6-D7)</f>
        <v/>
      </c>
      <c r="E8" s="105" t="n"/>
      <c r="F8" s="106" t="n"/>
      <c r="G8" s="186" t="n"/>
      <c r="H8" s="102" t="inlineStr">
        <is>
          <t>REAL</t>
        </is>
      </c>
      <c r="I8" s="71" t="n"/>
      <c r="J8" s="86" t="n">
        <v>44984</v>
      </c>
      <c r="K8" s="80" t="n"/>
      <c r="L8" s="86" t="n">
        <v>45004</v>
      </c>
      <c r="M8" s="80" t="n"/>
      <c r="N8" s="91" t="n"/>
      <c r="O8" s="74" t="n"/>
      <c r="P8" s="104">
        <f>IF(Y8=1,"Domingo",IF(Y8=2,"Segunda Feira",IF(Y8=3,"Terça Feira",IF(Y8=4,"Quarta Feira",IF(Y8=5,"Quinta Feira",IF(Y8=6,"Sexta Feira",IF(Y8=7,"Sabado")))))))</f>
        <v/>
      </c>
      <c r="Q8" s="105" t="n"/>
      <c r="R8" s="105" t="n"/>
      <c r="S8" s="105" t="n"/>
      <c r="T8" s="105" t="n"/>
      <c r="U8" s="106" t="n"/>
      <c r="V8" s="157" t="n"/>
      <c r="W8" s="158" t="n"/>
      <c r="Y8" s="6">
        <f>WEEKDAY(P6)</f>
        <v/>
      </c>
    </row>
    <row r="9" ht="27" customHeight="1">
      <c r="A9" s="198" t="inlineStr">
        <is>
          <t>CONDIÇÕES DE TEMPO</t>
        </is>
      </c>
      <c r="B9" s="96" t="n"/>
      <c r="C9" s="96" t="n"/>
      <c r="D9" s="96" t="n"/>
      <c r="E9" s="96" t="n"/>
      <c r="F9" s="96" t="n"/>
      <c r="G9" s="97" t="n"/>
      <c r="H9" s="184" t="inlineStr">
        <is>
          <t>ACIDENTES</t>
        </is>
      </c>
      <c r="I9" s="96" t="n"/>
      <c r="J9" s="96" t="n"/>
      <c r="K9" s="96" t="n"/>
      <c r="L9" s="96" t="n"/>
      <c r="M9" s="97" t="n"/>
      <c r="N9" s="95" t="inlineStr">
        <is>
          <t>CONDIÇÕES DA ÁREA</t>
        </is>
      </c>
      <c r="O9" s="96" t="n"/>
      <c r="P9" s="96" t="n"/>
      <c r="Q9" s="96" t="n"/>
      <c r="R9" s="96" t="n"/>
      <c r="S9" s="96" t="n"/>
      <c r="T9" s="96" t="n"/>
      <c r="U9" s="97" t="n"/>
      <c r="V9" s="122" t="inlineStr">
        <is>
          <t>HORÁRIO DE TRABALHO</t>
        </is>
      </c>
      <c r="W9" s="90" t="n"/>
    </row>
    <row r="10">
      <c r="A10" s="7" t="inlineStr">
        <is>
          <t>X</t>
        </is>
      </c>
      <c r="B10" s="119" t="inlineStr">
        <is>
          <t>TEMPO BOM</t>
        </is>
      </c>
      <c r="C10" s="79" t="n"/>
      <c r="D10" s="79" t="n"/>
      <c r="E10" s="79" t="n"/>
      <c r="F10" s="79" t="n"/>
      <c r="G10" s="80" t="n"/>
      <c r="H10" s="8" t="inlineStr">
        <is>
          <t>X</t>
        </is>
      </c>
      <c r="I10" s="119" t="inlineStr">
        <is>
          <t>NÃO HOUVE</t>
        </is>
      </c>
      <c r="J10" s="79" t="n"/>
      <c r="K10" s="79" t="n"/>
      <c r="L10" s="79" t="n"/>
      <c r="M10" s="80" t="n"/>
      <c r="N10" s="8" t="inlineStr">
        <is>
          <t>X</t>
        </is>
      </c>
      <c r="O10" s="119" t="inlineStr">
        <is>
          <t>OPERÁVEL</t>
        </is>
      </c>
      <c r="P10" s="79" t="n"/>
      <c r="Q10" s="79" t="n"/>
      <c r="R10" s="79" t="n"/>
      <c r="S10" s="79" t="n"/>
      <c r="T10" s="79" t="n"/>
      <c r="U10" s="80" t="n"/>
      <c r="V10" s="75" t="n"/>
      <c r="W10" s="94" t="n"/>
    </row>
    <row r="11" ht="12.75" customHeight="1">
      <c r="A11" s="7" t="n"/>
      <c r="B11" s="119" t="inlineStr">
        <is>
          <t>CHUVA LEVE</t>
        </is>
      </c>
      <c r="C11" s="79" t="n"/>
      <c r="D11" s="79" t="n"/>
      <c r="E11" s="79" t="n"/>
      <c r="F11" s="79" t="n"/>
      <c r="G11" s="80" t="n"/>
      <c r="H11" s="8" t="n"/>
      <c r="I11" s="119" t="inlineStr">
        <is>
          <t>SEM AFASTAMENTO</t>
        </is>
      </c>
      <c r="J11" s="79" t="n"/>
      <c r="K11" s="79" t="n"/>
      <c r="L11" s="79" t="n"/>
      <c r="M11" s="80" t="n"/>
      <c r="N11" s="8" t="n"/>
      <c r="O11" s="119" t="inlineStr">
        <is>
          <t>OPERÁVEL PARCIALMENTE</t>
        </is>
      </c>
      <c r="P11" s="79" t="n"/>
      <c r="Q11" s="79" t="n"/>
      <c r="R11" s="79" t="n"/>
      <c r="S11" s="79" t="n"/>
      <c r="T11" s="79" t="n"/>
      <c r="U11" s="80" t="n"/>
      <c r="V11" s="155" t="inlineStr">
        <is>
          <t>08:00 as 19:28</t>
        </is>
      </c>
      <c r="W11" s="156" t="n"/>
    </row>
    <row r="12" ht="12.75" customHeight="1">
      <c r="A12" s="7" t="n"/>
      <c r="B12" s="119" t="inlineStr">
        <is>
          <t>CHUVA FORTE</t>
        </is>
      </c>
      <c r="C12" s="79" t="n"/>
      <c r="D12" s="79" t="n"/>
      <c r="E12" s="79" t="n"/>
      <c r="F12" s="79" t="n"/>
      <c r="G12" s="80" t="n"/>
      <c r="H12" s="8" t="n"/>
      <c r="I12" s="119" t="inlineStr">
        <is>
          <t>COM AFASTAMENTO</t>
        </is>
      </c>
      <c r="J12" s="79" t="n"/>
      <c r="K12" s="79" t="n"/>
      <c r="L12" s="79" t="n"/>
      <c r="M12" s="80" t="n"/>
      <c r="N12" s="8" t="n"/>
      <c r="O12" s="119" t="inlineStr">
        <is>
          <t>INOPERÁVEL</t>
        </is>
      </c>
      <c r="P12" s="79" t="n"/>
      <c r="Q12" s="79" t="n"/>
      <c r="R12" s="79" t="n"/>
      <c r="S12" s="79" t="n"/>
      <c r="T12" s="79" t="n"/>
      <c r="U12" s="80" t="n"/>
      <c r="V12" s="91" t="n"/>
      <c r="W12" s="93" t="n"/>
    </row>
    <row r="13">
      <c r="A13" s="9" t="n"/>
      <c r="B13" s="129" t="inlineStr">
        <is>
          <t>CHUVA FORA DO TURNO</t>
        </is>
      </c>
      <c r="C13" s="105" t="n"/>
      <c r="D13" s="105" t="n"/>
      <c r="E13" s="105" t="n"/>
      <c r="F13" s="105" t="n"/>
      <c r="G13" s="106" t="n"/>
      <c r="H13" s="10" t="n"/>
      <c r="I13" s="129" t="inlineStr">
        <is>
          <t>DANOS MATERIAIS</t>
        </is>
      </c>
      <c r="J13" s="105" t="n"/>
      <c r="K13" s="105" t="n"/>
      <c r="L13" s="105" t="n"/>
      <c r="M13" s="106" t="n"/>
      <c r="N13" s="10" t="n"/>
      <c r="O13" s="129" t="n"/>
      <c r="P13" s="105" t="n"/>
      <c r="Q13" s="105" t="n"/>
      <c r="R13" s="105" t="n"/>
      <c r="S13" s="105" t="n"/>
      <c r="T13" s="105" t="n"/>
      <c r="U13" s="106" t="n"/>
      <c r="V13" s="157" t="n"/>
      <c r="W13" s="158" t="n"/>
    </row>
    <row r="14" ht="6.75" customHeight="1">
      <c r="A14" s="3" t="n"/>
      <c r="M14" s="73" t="inlineStr">
        <is>
          <t> </t>
        </is>
      </c>
      <c r="W14" s="4" t="n"/>
    </row>
    <row r="15" ht="17.25" customHeight="1">
      <c r="A15" s="153" t="inlineStr">
        <is>
          <t>M.O. INDIRETA</t>
        </is>
      </c>
      <c r="B15" s="96" t="n"/>
      <c r="C15" s="97" t="n"/>
      <c r="D15" s="11" t="inlineStr">
        <is>
          <t>PRES.</t>
        </is>
      </c>
      <c r="E15" s="11" t="inlineStr">
        <is>
          <t>AUS.</t>
        </is>
      </c>
      <c r="F15" s="11" t="inlineStr">
        <is>
          <t>F.C.</t>
        </is>
      </c>
      <c r="G15" s="120" t="inlineStr">
        <is>
          <t>M.O. DIRETA</t>
        </is>
      </c>
      <c r="H15" s="96" t="n"/>
      <c r="I15" s="97" t="n"/>
      <c r="J15" s="11" t="inlineStr">
        <is>
          <t>PRES.</t>
        </is>
      </c>
      <c r="K15" s="12" t="inlineStr">
        <is>
          <t>AUS.</t>
        </is>
      </c>
      <c r="L15" s="11" t="inlineStr">
        <is>
          <t>F.C.</t>
        </is>
      </c>
      <c r="M15" s="120" t="inlineStr">
        <is>
          <t>SUBEMPREITEIRO</t>
        </is>
      </c>
      <c r="N15" s="96" t="n"/>
      <c r="O15" s="97" t="n"/>
      <c r="P15" s="11" t="inlineStr">
        <is>
          <t>PRES.</t>
        </is>
      </c>
      <c r="Q15" s="12" t="inlineStr">
        <is>
          <t>AUS.</t>
        </is>
      </c>
      <c r="R15" s="11" t="inlineStr">
        <is>
          <t>F.C.</t>
        </is>
      </c>
      <c r="S15" s="176" t="inlineStr">
        <is>
          <t>EQUIPAMENTOS</t>
        </is>
      </c>
      <c r="T15" s="96" t="n"/>
      <c r="U15" s="96" t="n"/>
      <c r="V15" s="96" t="n"/>
      <c r="W15" s="177" t="n"/>
      <c r="X15" s="13" t="n"/>
      <c r="Y15" s="14" t="n"/>
      <c r="Z15" s="14" t="n"/>
      <c r="AA15" s="13" t="n"/>
    </row>
    <row r="16">
      <c r="A16" s="162" t="inlineStr">
        <is>
          <t>TOTAL</t>
        </is>
      </c>
      <c r="B16" s="143" t="n"/>
      <c r="C16" s="144" t="n"/>
      <c r="D16" s="15">
        <f>SUM(D18:D60)</f>
        <v/>
      </c>
      <c r="E16" s="15">
        <f>SUM(E18:E60)</f>
        <v/>
      </c>
      <c r="F16" s="15">
        <f>SUM(F18:F60)</f>
        <v/>
      </c>
      <c r="G16" s="142" t="inlineStr">
        <is>
          <t>TOTAL</t>
        </is>
      </c>
      <c r="H16" s="143" t="n"/>
      <c r="I16" s="144" t="n"/>
      <c r="J16" s="16">
        <f>SUM(J18:J60)</f>
        <v/>
      </c>
      <c r="K16" s="16">
        <f>SUM(K18:K60)</f>
        <v/>
      </c>
      <c r="L16" s="16">
        <f>SUM(L18:L60)</f>
        <v/>
      </c>
      <c r="M16" s="142" t="inlineStr">
        <is>
          <t>TOTAL</t>
        </is>
      </c>
      <c r="N16" s="143" t="n"/>
      <c r="O16" s="144" t="n"/>
      <c r="P16" s="17">
        <f>SUM(P18:P56)</f>
        <v/>
      </c>
      <c r="Q16" s="17">
        <f>SUM(Q18:Q56)</f>
        <v/>
      </c>
      <c r="R16" s="17">
        <f>SUM(R18:R55)</f>
        <v/>
      </c>
      <c r="S16" s="142" t="inlineStr">
        <is>
          <t>TOTAL</t>
        </is>
      </c>
      <c r="T16" s="143" t="n"/>
      <c r="U16" s="143" t="n"/>
      <c r="V16" s="144" t="n"/>
      <c r="W16" s="18">
        <f>SUM(W18:W202)</f>
        <v/>
      </c>
      <c r="X16" s="92" t="n"/>
      <c r="AA16" s="73">
        <f>Z16-Y16</f>
        <v/>
      </c>
    </row>
    <row r="17" ht="12.75" customHeight="1">
      <c r="A17" s="197" t="inlineStr">
        <is>
          <t>DESCRIÇÃO</t>
        </is>
      </c>
      <c r="B17" s="76" t="n"/>
      <c r="C17" s="77" t="n"/>
      <c r="D17" s="116" t="inlineStr">
        <is>
          <t>EFETIVO</t>
        </is>
      </c>
      <c r="E17" s="117" t="n"/>
      <c r="F17" s="118" t="n"/>
      <c r="G17" s="87" t="inlineStr">
        <is>
          <t>DESCRIÇÃO</t>
        </is>
      </c>
      <c r="H17" s="76" t="n"/>
      <c r="I17" s="77" t="n"/>
      <c r="J17" s="116" t="inlineStr">
        <is>
          <t>EFETIVO</t>
        </is>
      </c>
      <c r="K17" s="117" t="n"/>
      <c r="L17" s="118" t="n"/>
      <c r="M17" s="87" t="inlineStr">
        <is>
          <t>DESCRIÇÃO</t>
        </is>
      </c>
      <c r="N17" s="76" t="n"/>
      <c r="O17" s="77" t="n"/>
      <c r="P17" s="116" t="inlineStr">
        <is>
          <t>EFETIVO</t>
        </is>
      </c>
      <c r="Q17" s="117" t="n"/>
      <c r="R17" s="118" t="n"/>
      <c r="S17" s="87" t="inlineStr">
        <is>
          <t>DESCRIÇÃO</t>
        </is>
      </c>
      <c r="T17" s="76" t="n"/>
      <c r="U17" s="76" t="n"/>
      <c r="V17" s="77" t="n"/>
      <c r="W17" s="19" t="inlineStr">
        <is>
          <t>QUANT</t>
        </is>
      </c>
      <c r="X17" s="92" t="n"/>
      <c r="AA17" s="73">
        <f>Z17-Y17</f>
        <v/>
      </c>
      <c r="AC17" s="20" t="n"/>
      <c r="AD17" s="21" t="n"/>
      <c r="AE17" s="21" t="n"/>
      <c r="AF17" s="13" t="n"/>
    </row>
    <row r="18">
      <c r="A18" s="81" t="inlineStr">
        <is>
          <t>Planejador</t>
        </is>
      </c>
      <c r="B18" s="79" t="n"/>
      <c r="C18" s="80" t="n"/>
      <c r="D18" s="22" t="n">
        <v>1</v>
      </c>
      <c r="E18" s="23" t="n"/>
      <c r="F18" s="24" t="n"/>
      <c r="G18" s="137" t="inlineStr">
        <is>
          <t>Tec. Automação</t>
        </is>
      </c>
      <c r="H18" s="79" t="n"/>
      <c r="I18" s="80" t="n"/>
      <c r="J18" s="22" t="n">
        <v>2</v>
      </c>
      <c r="K18" s="23" t="n"/>
      <c r="L18" s="24" t="n"/>
      <c r="M18" s="137" t="n"/>
      <c r="N18" s="79" t="n"/>
      <c r="O18" s="80" t="n"/>
      <c r="P18" s="22" t="n"/>
      <c r="Q18" s="23" t="n"/>
      <c r="R18" s="24" t="n"/>
      <c r="S18" s="78" t="n"/>
      <c r="T18" s="79" t="n"/>
      <c r="U18" s="79" t="n"/>
      <c r="V18" s="80" t="n"/>
      <c r="W18" s="25" t="n"/>
      <c r="X18" s="92" t="n"/>
    </row>
    <row r="19" ht="12.75" customHeight="1">
      <c r="A19" s="81" t="inlineStr">
        <is>
          <t>Supervisor</t>
        </is>
      </c>
      <c r="B19" s="79" t="n"/>
      <c r="C19" s="80" t="n"/>
      <c r="D19" s="22" t="n">
        <v>1</v>
      </c>
      <c r="E19" s="23" t="n"/>
      <c r="F19" s="24" t="n"/>
      <c r="G19" s="137" t="inlineStr">
        <is>
          <t>Eletricista FC</t>
        </is>
      </c>
      <c r="H19" s="79" t="n"/>
      <c r="I19" s="80" t="n"/>
      <c r="J19" s="22" t="n">
        <v>8</v>
      </c>
      <c r="K19" s="23" t="n"/>
      <c r="L19" s="24" t="n"/>
      <c r="M19" s="78" t="n"/>
      <c r="N19" s="79" t="n"/>
      <c r="O19" s="80" t="n"/>
      <c r="P19" s="26" t="n"/>
      <c r="Q19" s="23" t="n"/>
      <c r="R19" s="24" t="n"/>
      <c r="S19" s="78" t="n"/>
      <c r="T19" s="79" t="n"/>
      <c r="U19" s="79" t="n"/>
      <c r="V19" s="80" t="n"/>
      <c r="W19" s="25" t="n"/>
      <c r="X19" s="13" t="n"/>
      <c r="Y19" s="20" t="n"/>
      <c r="Z19" s="20">
        <f>SUM(Z16:Z18)</f>
        <v/>
      </c>
      <c r="AA19" s="20">
        <f>SUM(AA16:AA18)</f>
        <v/>
      </c>
    </row>
    <row r="20">
      <c r="A20" s="81" t="inlineStr">
        <is>
          <t>Tecnico SMS</t>
        </is>
      </c>
      <c r="B20" s="79" t="n"/>
      <c r="C20" s="80" t="n"/>
      <c r="D20" s="22" t="n">
        <v>1</v>
      </c>
      <c r="E20" s="23" t="n"/>
      <c r="F20" s="24" t="n"/>
      <c r="G20" s="78" t="n"/>
      <c r="H20" s="79" t="n"/>
      <c r="I20" s="80" t="n"/>
      <c r="J20" s="26" t="n"/>
      <c r="K20" s="23" t="n"/>
      <c r="L20" s="24" t="n"/>
      <c r="M20" s="78" t="n"/>
      <c r="N20" s="79" t="n"/>
      <c r="O20" s="80" t="n"/>
      <c r="P20" s="26" t="n"/>
      <c r="Q20" s="23" t="n"/>
      <c r="R20" s="24" t="n"/>
      <c r="S20" s="78" t="n"/>
      <c r="T20" s="79" t="n"/>
      <c r="U20" s="79" t="n"/>
      <c r="V20" s="80" t="n"/>
      <c r="W20" s="25" t="n"/>
    </row>
    <row r="21" ht="4.5" customHeight="1">
      <c r="A21" s="27" t="n"/>
      <c r="B21" s="28" t="n"/>
      <c r="C21" s="28" t="n"/>
      <c r="D21" s="29" t="n"/>
      <c r="E21" s="30" t="n"/>
      <c r="F21" s="30" t="n"/>
      <c r="G21" s="31" t="n"/>
      <c r="H21" s="32" t="n"/>
      <c r="I21" s="32" t="n"/>
      <c r="J21" s="30" t="n"/>
      <c r="K21" s="30" t="n"/>
      <c r="L21" s="30" t="n"/>
      <c r="M21" s="33" t="n"/>
      <c r="N21" s="33" t="n"/>
      <c r="O21" s="33" t="n"/>
      <c r="P21" s="30" t="n"/>
      <c r="Q21" s="30" t="n"/>
      <c r="R21" s="30" t="n"/>
      <c r="S21" s="28" t="n"/>
      <c r="T21" s="28" t="n"/>
      <c r="U21" s="28" t="n"/>
      <c r="V21" s="28" t="n"/>
      <c r="W21" s="34" t="n"/>
      <c r="AB21" s="35" t="n"/>
    </row>
    <row r="22">
      <c r="A22" s="99" t="inlineStr">
        <is>
          <t>ATIVIDADES</t>
        </is>
      </c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</row>
    <row r="23">
      <c r="A23" s="82" t="inlineStr">
        <is>
          <t>1 - TROCA SIMOCODES e COMISSIONAMENTO, áreas: Linha de Fibras E Caldeira de Recuperação</t>
        </is>
      </c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4" t="n"/>
    </row>
    <row r="24">
      <c r="A24" s="141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4" t="n"/>
    </row>
    <row r="25">
      <c r="A25" s="202" t="inlineStr">
        <is>
          <t>Com o apoio da operação VERACELL conseguimos obter grandes avanços nos testes de motores da caldeira, conseguimos testar o acionamento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4" t="n"/>
    </row>
    <row r="26">
      <c r="A26" s="202" t="inlineStr">
        <is>
          <t>em campo de 10 motores e ainda foi possível fazer a troca de outros 13 SIMOCODES na área da Caustificação, A lista de motores está abaixo:</t>
        </is>
      </c>
      <c r="B26" s="83" t="n"/>
      <c r="C26" s="83" t="n"/>
      <c r="D26" s="83" t="n"/>
      <c r="E26" s="83" t="n"/>
      <c r="F26" s="83" t="n"/>
      <c r="G26" s="83" t="n"/>
      <c r="H26" s="83" t="n"/>
      <c r="I26" s="83" t="n"/>
      <c r="J26" s="83" t="n"/>
      <c r="K26" s="83" t="n"/>
      <c r="L26" s="83" t="n"/>
      <c r="M26" s="83" t="n"/>
      <c r="N26" s="83" t="n"/>
      <c r="O26" s="83" t="n"/>
      <c r="P26" s="83" t="n"/>
      <c r="Q26" s="83" t="n"/>
      <c r="R26" s="83" t="n"/>
      <c r="S26" s="83" t="n"/>
      <c r="T26" s="83" t="n"/>
      <c r="U26" s="83" t="n"/>
      <c r="V26" s="83" t="n"/>
      <c r="W26" s="84" t="n"/>
    </row>
    <row r="27">
      <c r="A27" s="202" t="n"/>
      <c r="B27" s="83" t="n"/>
      <c r="C27" s="83" t="n"/>
      <c r="D27" s="83" t="n"/>
      <c r="E27" s="83" t="n"/>
      <c r="F27" s="83" t="n"/>
      <c r="G27" s="83" t="n"/>
      <c r="H27" s="83" t="n"/>
      <c r="I27" s="83" t="n"/>
      <c r="J27" s="83" t="n"/>
      <c r="K27" s="83" t="n"/>
      <c r="L27" s="83" t="n"/>
      <c r="M27" s="83" t="n"/>
      <c r="N27" s="83" t="n"/>
      <c r="O27" s="83" t="n"/>
      <c r="P27" s="83" t="n"/>
      <c r="Q27" s="83" t="n"/>
      <c r="R27" s="83" t="n"/>
      <c r="S27" s="83" t="n"/>
      <c r="T27" s="83" t="n"/>
      <c r="U27" s="83" t="n"/>
      <c r="V27" s="83" t="n"/>
      <c r="W27" s="84" t="n"/>
    </row>
    <row r="28">
      <c r="A28" s="203" t="inlineStr">
        <is>
          <t>OBS: Na área ca caldeira foram identificados que já haviam 15 motores que já foram migrados em outra oportunidade, estas por orientação da</t>
        </is>
      </c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4" t="n"/>
    </row>
    <row r="29">
      <c r="A29" s="43" t="inlineStr">
        <is>
          <t>TIMENOW não serão mais trocadas.</t>
        </is>
      </c>
      <c r="B29" s="44" t="n"/>
      <c r="C29" s="44" t="n"/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5" t="n"/>
      <c r="T29" s="45" t="n"/>
      <c r="U29" s="45" t="n"/>
      <c r="V29" s="45" t="n"/>
      <c r="W29" s="46" t="n"/>
    </row>
    <row r="30">
      <c r="A30" s="99" t="inlineStr">
        <is>
          <t>Registro Fotográgico</t>
        </is>
      </c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  <c r="Q30" s="100" t="n"/>
      <c r="R30" s="100" t="n"/>
      <c r="S30" s="100" t="n"/>
      <c r="T30" s="100" t="n"/>
      <c r="U30" s="100" t="n"/>
      <c r="V30" s="100" t="n"/>
      <c r="W30" s="101" t="n"/>
    </row>
    <row r="31">
      <c r="A31" s="47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58" t="inlineStr">
        <is>
          <t>Caldeira:</t>
        </is>
      </c>
      <c r="T31" s="48" t="n"/>
      <c r="U31" s="48" t="n"/>
      <c r="V31" s="48" t="n"/>
      <c r="W31" s="49" t="inlineStr">
        <is>
          <t>Caustificação:</t>
        </is>
      </c>
    </row>
    <row r="32">
      <c r="A32" s="50" t="n"/>
      <c r="B32" s="51" t="n"/>
      <c r="C32" s="51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  <c r="O32" s="51" t="n"/>
      <c r="P32" s="51" t="n"/>
      <c r="Q32" s="51" t="n"/>
      <c r="R32" s="51" t="n"/>
      <c r="S32" s="59" t="inlineStr">
        <is>
          <t>42-3402-508 ok</t>
        </is>
      </c>
      <c r="T32" s="59" t="n"/>
      <c r="U32" s="59" t="n"/>
      <c r="V32" s="51" t="n"/>
      <c r="W32" s="52" t="inlineStr">
        <is>
          <t>42-3502-033 Lt</t>
        </is>
      </c>
    </row>
    <row r="33">
      <c r="A33" s="50" t="n"/>
      <c r="B33" s="51" t="n"/>
      <c r="C33" s="51" t="n"/>
      <c r="D33" s="51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  <c r="O33" s="51" t="n"/>
      <c r="P33" s="51" t="n"/>
      <c r="Q33" s="51" t="n"/>
      <c r="R33" s="51" t="n"/>
      <c r="S33" s="59" t="inlineStr">
        <is>
          <t>42-3402-910 ok</t>
        </is>
      </c>
      <c r="T33" s="59" t="n"/>
      <c r="U33" s="59" t="n"/>
      <c r="V33" s="51" t="n"/>
      <c r="W33" s="52" t="inlineStr">
        <is>
          <t>42-3502-025 Lt</t>
        </is>
      </c>
    </row>
    <row r="34">
      <c r="A34" s="50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9" t="inlineStr">
        <is>
          <t>42-3402-909 ok</t>
        </is>
      </c>
      <c r="T34" s="59" t="n"/>
      <c r="U34" s="59" t="n"/>
      <c r="V34" s="51" t="n"/>
      <c r="W34" s="52" t="inlineStr">
        <is>
          <t>42-3502-050 Lt</t>
        </is>
      </c>
    </row>
    <row r="35">
      <c r="A35" s="50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9" t="inlineStr">
        <is>
          <t>42-3402-507 ok</t>
        </is>
      </c>
      <c r="T35" s="59" t="n"/>
      <c r="U35" s="59" t="n"/>
      <c r="V35" s="51" t="n"/>
      <c r="W35" s="52" t="inlineStr">
        <is>
          <t>42-3502-051 Lt</t>
        </is>
      </c>
    </row>
    <row r="36">
      <c r="A36" s="50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9" t="inlineStr">
        <is>
          <t>42-3402-646 ok</t>
        </is>
      </c>
      <c r="T36" s="59" t="n"/>
      <c r="U36" s="59" t="n"/>
      <c r="V36" s="51" t="n"/>
      <c r="W36" s="52" t="inlineStr">
        <is>
          <t>42-3502-052 Lt</t>
        </is>
      </c>
    </row>
    <row r="37">
      <c r="A37" s="50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9" t="inlineStr">
        <is>
          <t>42-3402-518 ok</t>
        </is>
      </c>
      <c r="T37" s="59" t="n"/>
      <c r="U37" s="59" t="n"/>
      <c r="V37" s="51" t="n"/>
      <c r="W37" s="52" t="inlineStr">
        <is>
          <t>42-3502-040 Lt</t>
        </is>
      </c>
    </row>
    <row r="38">
      <c r="A38" s="50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9" t="inlineStr">
        <is>
          <t>42-3402-515 ok</t>
        </is>
      </c>
      <c r="T38" s="59" t="n"/>
      <c r="U38" s="59" t="n"/>
      <c r="V38" s="51" t="n"/>
      <c r="W38" s="52" t="inlineStr">
        <is>
          <t>42-3502-041 Lt</t>
        </is>
      </c>
    </row>
    <row r="39">
      <c r="A39" s="50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9" t="inlineStr">
        <is>
          <t>42-3403-507 ok</t>
        </is>
      </c>
      <c r="T39" s="59" t="n"/>
      <c r="U39" s="59" t="n"/>
      <c r="V39" s="51" t="n"/>
      <c r="W39" s="52" t="inlineStr">
        <is>
          <t>42-3502-071 Lt</t>
        </is>
      </c>
    </row>
    <row r="40">
      <c r="A40" s="50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9" t="inlineStr">
        <is>
          <t>42-3404-012 ok</t>
        </is>
      </c>
      <c r="T40" s="59" t="n"/>
      <c r="U40" s="59" t="n"/>
      <c r="V40" s="51" t="n"/>
      <c r="W40" s="52" t="inlineStr">
        <is>
          <t>42-3502-060 Lt</t>
        </is>
      </c>
    </row>
    <row r="41">
      <c r="A41" s="50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9" t="inlineStr">
        <is>
          <t>42-3404-006 ok</t>
        </is>
      </c>
      <c r="T41" s="59" t="n"/>
      <c r="U41" s="59" t="n"/>
      <c r="V41" s="51" t="n"/>
      <c r="W41" s="52" t="inlineStr">
        <is>
          <t>42-3502-063 Lt</t>
        </is>
      </c>
    </row>
    <row r="42">
      <c r="A42" s="50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2" t="inlineStr">
        <is>
          <t>42-3502-096 Lt</t>
        </is>
      </c>
    </row>
    <row r="43">
      <c r="A43" s="50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2" t="inlineStr">
        <is>
          <t>42-3502-072 Lt</t>
        </is>
      </c>
    </row>
    <row r="44">
      <c r="A44" s="50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2" t="inlineStr">
        <is>
          <t>42-3502-065 Lt</t>
        </is>
      </c>
    </row>
    <row r="45">
      <c r="A45" s="50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2" t="n"/>
    </row>
    <row r="46">
      <c r="A46" s="50" t="n"/>
      <c r="B46" s="51" t="n"/>
      <c r="C46" s="51" t="n"/>
      <c r="D46" s="51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  <c r="O46" s="51" t="n"/>
      <c r="P46" s="51" t="n"/>
      <c r="Q46" s="51" t="n"/>
      <c r="R46" s="51" t="n"/>
      <c r="S46" s="51" t="n"/>
      <c r="T46" s="51" t="n"/>
      <c r="U46" s="51" t="n"/>
      <c r="V46" s="51" t="n"/>
      <c r="W46" s="52" t="n"/>
    </row>
    <row r="47">
      <c r="A47" s="50" t="n"/>
      <c r="B47" s="51" t="n"/>
      <c r="C47" s="51" t="n"/>
      <c r="D47" s="51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4" t="n"/>
    </row>
    <row r="48" customFormat="1" s="92">
      <c r="A48" s="55" t="n"/>
      <c r="B48" s="56" t="n"/>
      <c r="C48" s="56" t="n"/>
      <c r="D48" s="56" t="n"/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7" t="n"/>
      <c r="X48" s="73" t="n"/>
      <c r="Y48" s="73" t="n"/>
      <c r="Z48" s="73" t="n"/>
      <c r="AA48" s="73" t="n"/>
      <c r="AB48" s="73" t="n"/>
      <c r="AC48" s="73" t="n"/>
    </row>
    <row r="49" ht="5.25" customFormat="1" customHeight="1" s="92">
      <c r="A49" s="187" t="n"/>
      <c r="B49" s="188" t="n"/>
      <c r="C49" s="188" t="n"/>
      <c r="D49" s="188" t="n"/>
      <c r="E49" s="188" t="n"/>
      <c r="F49" s="188" t="n"/>
      <c r="G49" s="188" t="n"/>
      <c r="H49" s="188" t="n"/>
      <c r="I49" s="188" t="n"/>
      <c r="J49" s="188" t="n"/>
      <c r="K49" s="188" t="n"/>
      <c r="L49" s="188" t="n"/>
      <c r="M49" s="188" t="n"/>
      <c r="N49" s="188" t="n"/>
      <c r="O49" s="188" t="n"/>
      <c r="P49" s="188" t="n"/>
      <c r="Q49" s="188" t="n"/>
      <c r="R49" s="188" t="n"/>
      <c r="S49" s="188" t="n"/>
      <c r="T49" s="188" t="n"/>
      <c r="U49" s="188" t="n"/>
      <c r="V49" s="188" t="n"/>
      <c r="W49" s="189" t="n"/>
      <c r="X49" s="73" t="n"/>
      <c r="Y49" s="73" t="n"/>
      <c r="Z49" s="73" t="n"/>
      <c r="AA49" s="73" t="n"/>
      <c r="AB49" s="73" t="n"/>
      <c r="AC49" s="73" t="n"/>
    </row>
    <row r="50" customFormat="1" s="92">
      <c r="A50" s="99" t="inlineStr">
        <is>
          <t>OBSERVAÇÕES DA CONTRATANTE</t>
        </is>
      </c>
      <c r="B50" s="100" t="n"/>
      <c r="C50" s="100" t="n"/>
      <c r="D50" s="100" t="n"/>
      <c r="E50" s="100" t="n"/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  <c r="Q50" s="100" t="n"/>
      <c r="R50" s="100" t="n"/>
      <c r="S50" s="100" t="n"/>
      <c r="T50" s="100" t="n"/>
      <c r="U50" s="100" t="n"/>
      <c r="V50" s="100" t="n"/>
      <c r="W50" s="101" t="n"/>
      <c r="X50" s="73" t="n"/>
      <c r="Y50" s="73" t="n"/>
      <c r="Z50" s="73" t="n"/>
      <c r="AA50" s="73" t="n"/>
      <c r="AB50" s="73" t="n"/>
      <c r="AC50" s="73" t="n"/>
    </row>
    <row r="51" customFormat="1" s="92">
      <c r="A51" s="145" t="n"/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4" t="n"/>
      <c r="X51" s="73" t="n"/>
      <c r="Y51" s="73" t="n"/>
      <c r="Z51" s="73" t="n"/>
      <c r="AA51" s="73" t="n"/>
      <c r="AB51" s="73" t="n"/>
      <c r="AC51" s="73" t="inlineStr">
        <is>
          <t>                </t>
        </is>
      </c>
    </row>
    <row r="52" customFormat="1" s="92">
      <c r="A52" s="103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4" t="n"/>
      <c r="X52" s="73" t="n"/>
      <c r="Y52" s="73" t="n"/>
      <c r="Z52" s="73" t="n"/>
      <c r="AA52" s="73" t="n"/>
      <c r="AB52" s="73" t="n"/>
      <c r="AC52" s="73" t="n"/>
    </row>
    <row r="53" customFormat="1" s="92">
      <c r="A53" s="98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/>
      <c r="U53" s="83" t="n"/>
      <c r="V53" s="83" t="n"/>
      <c r="W53" s="84" t="n"/>
      <c r="X53" s="73" t="n"/>
      <c r="Y53" s="73" t="n"/>
      <c r="Z53" s="73" t="n"/>
      <c r="AA53" s="73" t="n"/>
      <c r="AB53" s="73" t="n"/>
      <c r="AC53" s="73" t="inlineStr">
        <is>
          <t>                </t>
        </is>
      </c>
    </row>
    <row r="54" customFormat="1" s="92">
      <c r="A54" s="130" t="n"/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4" t="n"/>
      <c r="X54" s="73" t="n"/>
      <c r="Y54" s="73" t="n"/>
      <c r="Z54" s="73" t="n"/>
      <c r="AA54" s="73" t="n"/>
      <c r="AB54" s="73" t="n"/>
      <c r="AC54" s="73" t="n"/>
    </row>
    <row r="55" customFormat="1" s="92">
      <c r="A55" s="123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5" t="n"/>
      <c r="X55" s="73" t="n"/>
      <c r="Y55" s="73" t="n"/>
      <c r="Z55" s="73" t="n"/>
      <c r="AA55" s="73" t="n"/>
      <c r="AB55" s="73" t="n"/>
      <c r="AC55" s="73" t="n"/>
    </row>
    <row r="56" customFormat="1" s="92">
      <c r="A56" s="138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94" t="n"/>
      <c r="M56" s="181" t="inlineStr">
        <is>
          <t>EFETIVO TOTAL</t>
        </is>
      </c>
      <c r="N56" s="76" t="n"/>
      <c r="O56" s="76" t="n"/>
      <c r="P56" s="76" t="n"/>
      <c r="Q56" s="76" t="n"/>
      <c r="R56" s="94" t="n"/>
      <c r="S56" s="164" t="n"/>
      <c r="T56" s="76" t="n"/>
      <c r="U56" s="76" t="n"/>
      <c r="V56" s="76" t="n"/>
      <c r="W56" s="94" t="n"/>
      <c r="X56" s="73" t="n"/>
      <c r="Y56" s="73" t="n"/>
      <c r="Z56" s="73" t="n"/>
      <c r="AA56" s="73" t="n"/>
      <c r="AB56" s="73" t="n"/>
      <c r="AC56" s="73" t="n"/>
    </row>
    <row r="57" customFormat="1" s="92">
      <c r="A57" s="126" t="n"/>
      <c r="B57" s="79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108" t="n"/>
      <c r="M57" s="109" t="inlineStr">
        <is>
          <t>PRESENTES</t>
        </is>
      </c>
      <c r="N57" s="79" t="n"/>
      <c r="O57" s="79" t="n"/>
      <c r="P57" s="80" t="n"/>
      <c r="Q57" s="23">
        <f>D16+J16+P16</f>
        <v/>
      </c>
      <c r="R57" s="36">
        <f>IF(Q57=0,"",Q57/$Q$60)</f>
        <v/>
      </c>
      <c r="S57" s="107" t="n"/>
      <c r="T57" s="79" t="n"/>
      <c r="U57" s="79" t="n"/>
      <c r="V57" s="79" t="n"/>
      <c r="W57" s="108" t="n"/>
      <c r="X57" s="73" t="n"/>
      <c r="Y57" s="73" t="n"/>
      <c r="Z57" s="73" t="n"/>
      <c r="AA57" s="73" t="n"/>
      <c r="AB57" s="73" t="n"/>
      <c r="AC57" s="73" t="n"/>
    </row>
    <row r="58" customFormat="1" s="92">
      <c r="A58" s="126" t="n"/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108" t="n"/>
      <c r="M58" s="109" t="inlineStr">
        <is>
          <t>AUSENTES</t>
        </is>
      </c>
      <c r="N58" s="79" t="n"/>
      <c r="O58" s="79" t="n"/>
      <c r="P58" s="80" t="n"/>
      <c r="Q58" s="23">
        <f>E16+K16+Q16</f>
        <v/>
      </c>
      <c r="R58" s="36">
        <f>IF(Q58=0,"",Q58/$Q$60)</f>
        <v/>
      </c>
      <c r="S58" s="107" t="n"/>
      <c r="T58" s="79" t="n"/>
      <c r="U58" s="79" t="n"/>
      <c r="V58" s="79" t="n"/>
      <c r="W58" s="108" t="n"/>
      <c r="X58" s="73" t="n"/>
      <c r="Y58" s="73" t="n"/>
      <c r="Z58" s="73" t="n"/>
      <c r="AA58" s="73" t="n"/>
      <c r="AB58" s="73" t="n"/>
      <c r="AC58" s="73" t="n"/>
    </row>
    <row r="59" customFormat="1" s="92">
      <c r="A59" s="126" t="n"/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108" t="n"/>
      <c r="M59" s="109" t="inlineStr">
        <is>
          <t>FOLGA DE CAMPO</t>
        </is>
      </c>
      <c r="N59" s="79" t="n"/>
      <c r="O59" s="79" t="n"/>
      <c r="P59" s="80" t="n"/>
      <c r="Q59" s="37">
        <f>F16+L16+R16</f>
        <v/>
      </c>
      <c r="R59" s="36">
        <f>IF(Q59=0,"",Q59/$Q$60)</f>
        <v/>
      </c>
      <c r="S59" s="107" t="n"/>
      <c r="T59" s="79" t="n"/>
      <c r="U59" s="79" t="n"/>
      <c r="V59" s="79" t="n"/>
      <c r="W59" s="108" t="n"/>
      <c r="X59" s="73" t="n"/>
      <c r="Y59" s="73" t="n"/>
      <c r="Z59" s="73" t="n"/>
      <c r="AA59" s="73" t="n"/>
      <c r="AB59" s="73" t="n"/>
      <c r="AC59" s="73" t="n"/>
    </row>
    <row r="60" customFormat="1" s="92">
      <c r="A60" s="159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15" t="n"/>
      <c r="M60" s="152" t="inlineStr">
        <is>
          <t>TOTAL</t>
        </is>
      </c>
      <c r="N60" s="105" t="n"/>
      <c r="O60" s="105" t="n"/>
      <c r="P60" s="106" t="n"/>
      <c r="Q60" s="38">
        <f>SUM(Q57:Q59)</f>
        <v/>
      </c>
      <c r="R60" s="39">
        <f>IF(Q60=0,"",Q60/$Q$60)</f>
        <v/>
      </c>
      <c r="S60" s="114" t="n"/>
      <c r="T60" s="105" t="n"/>
      <c r="U60" s="105" t="n"/>
      <c r="V60" s="105" t="n"/>
      <c r="W60" s="115" t="n"/>
      <c r="X60" s="73" t="n"/>
      <c r="Y60" s="73" t="n"/>
      <c r="Z60" s="73" t="n"/>
      <c r="AA60" s="73" t="n"/>
      <c r="AB60" s="73" t="n"/>
      <c r="AC60" s="73" t="n"/>
    </row>
    <row r="61" ht="25.5" customFormat="1" customHeight="1" s="92">
      <c r="A61" s="110" t="n"/>
      <c r="B61" s="89" t="n"/>
      <c r="C61" s="89" t="n"/>
      <c r="D61" s="89" t="n"/>
      <c r="E61" s="89" t="n"/>
      <c r="F61" s="89" t="n"/>
      <c r="G61" s="89" t="n"/>
      <c r="H61" s="89" t="n"/>
      <c r="I61" s="89" t="n"/>
      <c r="J61" s="89" t="n"/>
      <c r="K61" s="89" t="n"/>
      <c r="L61" s="111" t="n"/>
      <c r="M61" s="88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90" t="n"/>
      <c r="X61" s="73" t="n"/>
      <c r="Y61" s="73" t="n"/>
      <c r="Z61" s="73" t="n"/>
      <c r="AA61" s="73" t="n"/>
      <c r="AB61" s="73" t="n"/>
      <c r="AC61" s="73" t="n"/>
    </row>
    <row r="62" ht="25.5" customFormat="1" customHeight="1" s="92">
      <c r="A62" s="112" t="n"/>
      <c r="L62" s="74" t="n"/>
      <c r="M62" s="91" t="n"/>
      <c r="W62" s="93" t="n"/>
      <c r="X62" s="73" t="n"/>
      <c r="Y62" s="73" t="n"/>
      <c r="Z62" s="73" t="n"/>
      <c r="AA62" s="73" t="n"/>
      <c r="AB62" s="73" t="n"/>
      <c r="AC62" s="73" t="n"/>
    </row>
    <row r="63" ht="25.5" customHeight="1">
      <c r="A63" s="113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7" t="n"/>
      <c r="M63" s="75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94" t="n"/>
    </row>
    <row r="64">
      <c r="A64" s="127" t="inlineStr">
        <is>
          <t>LATIN AMERICA - Matheus Inácio Silva Mol</t>
        </is>
      </c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  <c r="K64" s="105" t="n"/>
      <c r="L64" s="106" t="n"/>
      <c r="M64" s="151" t="inlineStr">
        <is>
          <t>CLIENTE</t>
        </is>
      </c>
      <c r="N64" s="105" t="n"/>
      <c r="O64" s="105" t="n"/>
      <c r="P64" s="105" t="n"/>
      <c r="Q64" s="105" t="n"/>
      <c r="R64" s="105" t="n"/>
      <c r="S64" s="105" t="n"/>
      <c r="T64" s="105" t="n"/>
      <c r="U64" s="105" t="n"/>
      <c r="V64" s="105" t="n"/>
      <c r="W64" s="115" t="n"/>
    </row>
  </sheetData>
  <mergeCells count="109"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O13:U13"/>
    <mergeCell ref="M17:O17"/>
    <mergeCell ref="G20:I20"/>
    <mergeCell ref="S57:W57"/>
    <mergeCell ref="A25:W25"/>
    <mergeCell ref="L8:M8"/>
    <mergeCell ref="D8:F8"/>
    <mergeCell ref="A20:C20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S16:V16"/>
    <mergeCell ref="A17:C17"/>
    <mergeCell ref="A54:W54"/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</mergeCells>
  <conditionalFormatting sqref="A10:A13">
    <cfRule type="expression" priority="5" dxfId="1">
      <formula>$G$10&amp;$G$11&amp;$G$12&amp;$G$13&lt;&gt;"X"</formula>
    </cfRule>
  </conditionalFormatting>
  <conditionalFormatting sqref="H10:H13">
    <cfRule type="expression" priority="4" dxfId="1">
      <formula>$L$10&amp;$L$11&amp;$L$12&amp;$L$13&lt;&gt;"X"</formula>
    </cfRule>
  </conditionalFormatting>
  <conditionalFormatting sqref="N10:N13">
    <cfRule type="expression" priority="3" dxfId="1">
      <formula>$L$10&amp;$L$11&amp;$L$12&amp;$L$13&lt;&gt;"X"</formula>
    </cfRule>
  </conditionalFormatting>
  <conditionalFormatting sqref="P8 Y8">
    <cfRule type="cellIs" priority="6" operator="equal" dxfId="0">
      <formula>"X"</formula>
    </cfRule>
  </conditionalFormatting>
  <conditionalFormatting sqref="P6:U7">
    <cfRule type="cellIs" priority="2" operator="equal" dxfId="1">
      <formula>""</formula>
    </cfRule>
  </conditionalFormatting>
  <printOptions horizontalCentered="1"/>
  <pageMargins left="0.25" right="0.25" top="0.75" bottom="0.75" header="0.511811023622047" footer="0.511811023622047"/>
  <pageSetup orientation="portrait" paperSize="9" scale="84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EP70110</dc:creator>
  <dc:language>pt-BR</dc:language>
  <dcterms:created xsi:type="dcterms:W3CDTF">2004-12-28T13:19:24Z</dcterms:created>
  <dcterms:modified xsi:type="dcterms:W3CDTF">2024-10-08T18:54:47Z</dcterms:modified>
  <cp:lastModifiedBy>Carlos Magno</cp:lastModifiedBy>
  <cp:revision>2</cp:revision>
  <cp:lastPrinted>2024-07-19T17:25:51Z</cp:lastPrinted>
</cp:coreProperties>
</file>