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sinatel-my.sharepoint.com/personal/rosimara_inatel_br/Documents/Desktop/"/>
    </mc:Choice>
  </mc:AlternateContent>
  <xr:revisionPtr revIDLastSave="2" documentId="8_{6815FA31-83FE-46B4-857D-5487C284392B}" xr6:coauthVersionLast="47" xr6:coauthVersionMax="47" xr10:uidLastSave="{D65D824E-53E4-4E48-9A66-393414C575AA}"/>
  <bookViews>
    <workbookView xWindow="0" yWindow="0" windowWidth="20490" windowHeight="7245" xr2:uid="{18B7BE32-65F0-45CE-81D0-60875FF260B5}"/>
  </bookViews>
  <sheets>
    <sheet name="Enunciado" sheetId="1" r:id="rId1"/>
    <sheet name="Cálculos" sheetId="2" r:id="rId2"/>
    <sheet name="Decisão" sheetId="6" r:id="rId3"/>
    <sheet name="Conclusão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E7" i="2"/>
  <c r="D7" i="2"/>
  <c r="F6" i="2"/>
  <c r="F5" i="2"/>
  <c r="F7" i="2" l="1"/>
  <c r="K5" i="2" s="1"/>
  <c r="J6" i="2" l="1"/>
  <c r="K6" i="2"/>
  <c r="J5" i="2"/>
  <c r="J7" i="2" s="1"/>
  <c r="K7" i="2"/>
  <c r="B10" i="2" l="1"/>
  <c r="L5" i="2"/>
  <c r="L6" i="2"/>
  <c r="B16" i="2" l="1"/>
  <c r="E5" i="6" s="1"/>
  <c r="E3" i="6"/>
  <c r="L7" i="2"/>
</calcChain>
</file>

<file path=xl/sharedStrings.xml><?xml version="1.0" encoding="utf-8"?>
<sst xmlns="http://schemas.openxmlformats.org/spreadsheetml/2006/main" count="28" uniqueCount="18">
  <si>
    <t>Uma pesquisa foi feita para investigar se os jovens de duas turmas (A e B) praticam ou não esporte. Os resultados estão apresentados na tabela. Deseja-se saber se existe diferença significativa entre os grupos testados, que fazem ou não esporte.</t>
  </si>
  <si>
    <t>Valores Observados</t>
  </si>
  <si>
    <t>Valores Esperados</t>
  </si>
  <si>
    <t>Grupos</t>
  </si>
  <si>
    <t>Turma A</t>
  </si>
  <si>
    <t>Turma B</t>
  </si>
  <si>
    <t>Total</t>
  </si>
  <si>
    <t>Prática de esporte</t>
  </si>
  <si>
    <t>SIM</t>
  </si>
  <si>
    <t>NÃO</t>
  </si>
  <si>
    <t>Qui-quadrado calculado</t>
  </si>
  <si>
    <t>a</t>
  </si>
  <si>
    <t>Qui-quadrado tabelado</t>
  </si>
  <si>
    <t>p</t>
  </si>
  <si>
    <r>
      <t>X</t>
    </r>
    <r>
      <rPr>
        <vertAlign val="superscript"/>
        <sz val="12"/>
        <color theme="0"/>
        <rFont val="Segoe UI"/>
        <family val="2"/>
      </rPr>
      <t>2</t>
    </r>
    <r>
      <rPr>
        <sz val="12"/>
        <color theme="0"/>
        <rFont val="Segoe UI"/>
        <family val="2"/>
      </rPr>
      <t>c &gt; X</t>
    </r>
    <r>
      <rPr>
        <vertAlign val="superscript"/>
        <sz val="12"/>
        <color theme="0"/>
        <rFont val="Segoe UI"/>
        <family val="2"/>
      </rPr>
      <t>2</t>
    </r>
    <r>
      <rPr>
        <vertAlign val="subscript"/>
        <sz val="12"/>
        <color theme="0"/>
        <rFont val="Segoe UI"/>
        <family val="2"/>
      </rPr>
      <t>t</t>
    </r>
  </si>
  <si>
    <r>
      <t>H</t>
    </r>
    <r>
      <rPr>
        <vertAlign val="subscript"/>
        <sz val="12"/>
        <color theme="0"/>
        <rFont val="Segoe UI"/>
        <family val="2"/>
      </rPr>
      <t>0</t>
    </r>
    <r>
      <rPr>
        <sz val="12"/>
        <color theme="0"/>
        <rFont val="Segoe UI"/>
        <family val="2"/>
      </rPr>
      <t xml:space="preserve"> rejeitada</t>
    </r>
  </si>
  <si>
    <r>
      <t xml:space="preserve">p &lt; </t>
    </r>
    <r>
      <rPr>
        <sz val="12"/>
        <color theme="0"/>
        <rFont val="Symbol"/>
        <family val="1"/>
        <charset val="2"/>
      </rPr>
      <t>a</t>
    </r>
  </si>
  <si>
    <r>
      <rPr>
        <b/>
        <u/>
        <sz val="12"/>
        <color theme="1"/>
        <rFont val="Segoe UI"/>
        <family val="2"/>
      </rPr>
      <t>Conclusão</t>
    </r>
    <r>
      <rPr>
        <b/>
        <sz val="12"/>
        <color theme="1"/>
        <rFont val="Segoe UI"/>
        <family val="2"/>
      </rPr>
      <t>: Existe uma diferença significativa de pessoas que fazem e não fazem esporte ao níve</t>
    </r>
    <r>
      <rPr>
        <sz val="12"/>
        <color theme="1"/>
        <rFont val="Segoe UI"/>
        <family val="2"/>
      </rPr>
      <t>l</t>
    </r>
    <r>
      <rPr>
        <b/>
        <sz val="12"/>
        <color theme="1"/>
        <rFont val="Segoe UI"/>
        <family val="2"/>
      </rPr>
      <t xml:space="preserve"> de significância de 5%. Envolve um erro de decisão de 0,52%.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</si>
</sst>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2"/>
      <color rgb="FF7030A0"/>
      <name val="Segoe UI"/>
      <family val="2"/>
    </font>
    <font>
      <b/>
      <sz val="12"/>
      <color rgb="FF0070C0"/>
      <name val="Segoe UI"/>
      <family val="2"/>
    </font>
    <font>
      <b/>
      <sz val="12"/>
      <name val="Symbol"/>
      <family val="1"/>
      <charset val="2"/>
    </font>
    <font>
      <b/>
      <sz val="12"/>
      <name val="Segoe UI"/>
      <family val="2"/>
    </font>
    <font>
      <b/>
      <u/>
      <sz val="12"/>
      <color theme="1"/>
      <name val="Segoe UI"/>
      <family val="2"/>
    </font>
    <font>
      <sz val="12"/>
      <color theme="0"/>
      <name val="Segoe UI"/>
      <family val="2"/>
    </font>
    <font>
      <vertAlign val="superscript"/>
      <sz val="12"/>
      <color theme="0"/>
      <name val="Segoe UI"/>
      <family val="2"/>
    </font>
    <font>
      <vertAlign val="subscript"/>
      <sz val="12"/>
      <color theme="0"/>
      <name val="Segoe UI"/>
      <family val="2"/>
    </font>
    <font>
      <sz val="12"/>
      <color theme="0"/>
      <name val="Symbol"/>
      <family val="1"/>
      <charset val="2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B0756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10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 wrapText="1"/>
    </xf>
    <xf numFmtId="9" fontId="2" fillId="0" borderId="16" xfId="0" applyNumberFormat="1" applyFont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0" fontId="2" fillId="0" borderId="11" xfId="1" applyNumberFormat="1" applyFont="1" applyBorder="1" applyAlignment="1">
      <alignment horizontal="center"/>
    </xf>
    <xf numFmtId="10" fontId="2" fillId="0" borderId="12" xfId="1" applyNumberFormat="1" applyFont="1" applyBorder="1" applyAlignment="1">
      <alignment horizontal="center"/>
    </xf>
    <xf numFmtId="10" fontId="2" fillId="0" borderId="13" xfId="1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12" borderId="11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12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8B0756"/>
      <color rgb="FFCC0066"/>
      <color rgb="FFFF0066"/>
      <color rgb="FF00CC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C0406-0469-41B7-899F-50CEA6B1C5F7}">
  <dimension ref="B1:B2"/>
  <sheetViews>
    <sheetView showGridLines="0" tabSelected="1" workbookViewId="0">
      <selection activeCell="B2" sqref="B2"/>
    </sheetView>
  </sheetViews>
  <sheetFormatPr defaultRowHeight="15"/>
  <cols>
    <col min="1" max="1" width="3.28515625" customWidth="1"/>
    <col min="2" max="2" width="138.5703125" bestFit="1" customWidth="1"/>
  </cols>
  <sheetData>
    <row r="1" spans="2:2" ht="15.75" thickBot="1"/>
    <row r="2" spans="2:2" ht="55.5" customHeight="1" thickBot="1">
      <c r="B2" s="19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270B-5EAB-4A42-BBFF-C3848662BD05}">
  <dimension ref="B2:L16"/>
  <sheetViews>
    <sheetView showGridLines="0" workbookViewId="0">
      <selection activeCell="N3" sqref="N3"/>
    </sheetView>
  </sheetViews>
  <sheetFormatPr defaultRowHeight="17.25"/>
  <cols>
    <col min="1" max="1" width="9.140625" style="2"/>
    <col min="2" max="2" width="5.7109375" style="2" bestFit="1" customWidth="1"/>
    <col min="3" max="3" width="6.85546875" style="2" bestFit="1" customWidth="1"/>
    <col min="4" max="4" width="10.42578125" style="2" bestFit="1" customWidth="1"/>
    <col min="5" max="5" width="10.28515625" style="2" bestFit="1" customWidth="1"/>
    <col min="6" max="6" width="6.85546875" style="2" bestFit="1" customWidth="1"/>
    <col min="7" max="7" width="13.42578125" style="2" customWidth="1"/>
    <col min="8" max="8" width="4.42578125" style="2" bestFit="1" customWidth="1"/>
    <col min="9" max="9" width="6.85546875" style="2" bestFit="1" customWidth="1"/>
    <col min="10" max="10" width="10.42578125" style="2" bestFit="1" customWidth="1"/>
    <col min="11" max="11" width="10.28515625" style="2" bestFit="1" customWidth="1"/>
    <col min="12" max="16384" width="9.140625" style="2"/>
  </cols>
  <sheetData>
    <row r="2" spans="2:12">
      <c r="B2" s="25" t="s">
        <v>1</v>
      </c>
      <c r="C2" s="25"/>
      <c r="D2" s="25"/>
      <c r="E2" s="25"/>
      <c r="F2" s="25"/>
      <c r="H2" s="26" t="s">
        <v>2</v>
      </c>
      <c r="I2" s="26"/>
      <c r="J2" s="26"/>
      <c r="K2" s="26"/>
      <c r="L2" s="26"/>
    </row>
    <row r="3" spans="2:12">
      <c r="B3" s="36"/>
      <c r="C3" s="37"/>
      <c r="D3" s="40" t="s">
        <v>3</v>
      </c>
      <c r="E3" s="40"/>
      <c r="F3" s="41"/>
      <c r="H3" s="36"/>
      <c r="I3" s="37"/>
      <c r="J3" s="40" t="s">
        <v>3</v>
      </c>
      <c r="K3" s="40"/>
      <c r="L3" s="41"/>
    </row>
    <row r="4" spans="2:12">
      <c r="B4" s="38"/>
      <c r="C4" s="39"/>
      <c r="D4" s="4" t="s">
        <v>4</v>
      </c>
      <c r="E4" s="6" t="s">
        <v>5</v>
      </c>
      <c r="F4" s="15" t="s">
        <v>6</v>
      </c>
      <c r="H4" s="38"/>
      <c r="I4" s="39"/>
      <c r="J4" s="4" t="s">
        <v>4</v>
      </c>
      <c r="K4" s="6" t="s">
        <v>5</v>
      </c>
      <c r="L4" s="15" t="s">
        <v>6</v>
      </c>
    </row>
    <row r="5" spans="2:12" ht="67.5" customHeight="1">
      <c r="B5" s="27" t="s">
        <v>7</v>
      </c>
      <c r="C5" s="10" t="s">
        <v>8</v>
      </c>
      <c r="D5" s="3">
        <v>20</v>
      </c>
      <c r="E5" s="7">
        <v>21</v>
      </c>
      <c r="F5" s="12">
        <f>SUM(D5:E5)</f>
        <v>41</v>
      </c>
      <c r="H5" s="27" t="s">
        <v>7</v>
      </c>
      <c r="I5" s="10" t="s">
        <v>8</v>
      </c>
      <c r="J5" s="3">
        <f>F5*D7/F7</f>
        <v>26.220930232558139</v>
      </c>
      <c r="K5" s="7">
        <f>F5*E7/F7</f>
        <v>14.779069767441861</v>
      </c>
      <c r="L5" s="12">
        <f>SUM(J5:K5)</f>
        <v>41</v>
      </c>
    </row>
    <row r="6" spans="2:12" ht="72" customHeight="1">
      <c r="B6" s="27"/>
      <c r="C6" s="11" t="s">
        <v>9</v>
      </c>
      <c r="D6" s="8">
        <v>35</v>
      </c>
      <c r="E6" s="9">
        <v>10</v>
      </c>
      <c r="F6" s="12">
        <f>SUM(D6:E6)</f>
        <v>45</v>
      </c>
      <c r="H6" s="27"/>
      <c r="I6" s="11" t="s">
        <v>9</v>
      </c>
      <c r="J6" s="8">
        <f>F6*D7/F7</f>
        <v>28.779069767441861</v>
      </c>
      <c r="K6" s="9">
        <f>F6*E7/F7</f>
        <v>16.220930232558139</v>
      </c>
      <c r="L6" s="12">
        <f>SUM(J6:K6)</f>
        <v>45</v>
      </c>
    </row>
    <row r="7" spans="2:12" ht="33.75" customHeight="1">
      <c r="B7" s="27"/>
      <c r="C7" s="14" t="s">
        <v>6</v>
      </c>
      <c r="D7" s="13">
        <f>SUM(D5:D6)</f>
        <v>55</v>
      </c>
      <c r="E7" s="13">
        <f>SUM(E5:E6)</f>
        <v>31</v>
      </c>
      <c r="F7" s="16">
        <f>SUM(F5:F6)</f>
        <v>86</v>
      </c>
      <c r="H7" s="27"/>
      <c r="I7" s="14" t="s">
        <v>6</v>
      </c>
      <c r="J7" s="13">
        <f>SUM(J5:J6)</f>
        <v>55</v>
      </c>
      <c r="K7" s="13">
        <f>SUM(K5:K6)</f>
        <v>31</v>
      </c>
      <c r="L7" s="16">
        <f>SUM(L5:L6)</f>
        <v>86</v>
      </c>
    </row>
    <row r="9" spans="2:12" ht="18" thickBot="1">
      <c r="B9" s="28" t="s">
        <v>10</v>
      </c>
      <c r="C9" s="28"/>
      <c r="D9" s="28"/>
      <c r="E9" s="28"/>
    </row>
    <row r="10" spans="2:12" ht="18.75" customHeight="1" thickBot="1">
      <c r="B10" s="29">
        <f>(D5-J5)^2/J5+(E5-K5)^2/K5+(D6-J6)^2/J6+(E6-K6)^2/K6</f>
        <v>7.8250164906341135</v>
      </c>
      <c r="C10" s="30"/>
      <c r="D10" s="30"/>
      <c r="E10" s="31"/>
    </row>
    <row r="12" spans="2:12" ht="18" thickBot="1">
      <c r="B12" s="17" t="s">
        <v>11</v>
      </c>
      <c r="C12" s="35" t="s">
        <v>12</v>
      </c>
      <c r="D12" s="35"/>
      <c r="E12" s="35"/>
    </row>
    <row r="13" spans="2:12" ht="18.75" customHeight="1" thickBot="1">
      <c r="B13" s="20">
        <v>0.05</v>
      </c>
      <c r="C13" s="22">
        <f t="shared" ref="C13" si="0">_xlfn.CHISQ.INV.RT(B13,1)</f>
        <v>3.8414588206941236</v>
      </c>
      <c r="D13" s="22"/>
      <c r="E13" s="23"/>
      <c r="G13"/>
      <c r="H13"/>
      <c r="I13"/>
      <c r="J13"/>
      <c r="K13"/>
    </row>
    <row r="14" spans="2:12">
      <c r="G14"/>
      <c r="H14"/>
      <c r="I14"/>
      <c r="J14"/>
      <c r="K14"/>
    </row>
    <row r="15" spans="2:12" ht="18" thickBot="1">
      <c r="B15" s="24" t="s">
        <v>13</v>
      </c>
      <c r="C15" s="24"/>
      <c r="D15" s="24"/>
      <c r="E15" s="24"/>
      <c r="G15"/>
      <c r="H15"/>
      <c r="I15"/>
      <c r="J15"/>
      <c r="K15"/>
    </row>
    <row r="16" spans="2:12" ht="18.75" customHeight="1" thickBot="1">
      <c r="B16" s="32">
        <f>_xlfn.CHISQ.DIST.RT(B10,1)</f>
        <v>5.1527976698000875E-3</v>
      </c>
      <c r="C16" s="33"/>
      <c r="D16" s="33"/>
      <c r="E16" s="34"/>
      <c r="G16"/>
      <c r="H16"/>
      <c r="I16"/>
      <c r="J16"/>
      <c r="K16"/>
    </row>
  </sheetData>
  <mergeCells count="14">
    <mergeCell ref="B16:E16"/>
    <mergeCell ref="C12:E12"/>
    <mergeCell ref="B3:C4"/>
    <mergeCell ref="H3:I4"/>
    <mergeCell ref="D3:F3"/>
    <mergeCell ref="B5:B7"/>
    <mergeCell ref="C13:E13"/>
    <mergeCell ref="B15:E15"/>
    <mergeCell ref="B2:F2"/>
    <mergeCell ref="H2:L2"/>
    <mergeCell ref="H5:H7"/>
    <mergeCell ref="B9:E9"/>
    <mergeCell ref="B10:E10"/>
    <mergeCell ref="J3:L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32088-59DC-448E-87AD-0861C158188C}">
  <dimension ref="B2:F5"/>
  <sheetViews>
    <sheetView showGridLines="0" workbookViewId="0">
      <selection activeCell="E5" sqref="E5"/>
    </sheetView>
  </sheetViews>
  <sheetFormatPr defaultRowHeight="15"/>
  <cols>
    <col min="1" max="1" width="3.28515625" customWidth="1"/>
    <col min="2" max="2" width="14.85546875" bestFit="1" customWidth="1"/>
    <col min="5" max="5" width="14.85546875" bestFit="1" customWidth="1"/>
    <col min="6" max="6" width="14.85546875" style="1" bestFit="1" customWidth="1"/>
  </cols>
  <sheetData>
    <row r="2" spans="2:6" ht="15.75" thickBot="1"/>
    <row r="3" spans="2:6" ht="24.75" customHeight="1" thickBot="1">
      <c r="B3" s="42" t="s">
        <v>14</v>
      </c>
      <c r="C3" s="43"/>
      <c r="D3" s="44"/>
      <c r="E3" s="5" t="b">
        <f>Cálculos!B10&gt;Cálculos!C13</f>
        <v>1</v>
      </c>
      <c r="F3" s="21" t="s">
        <v>15</v>
      </c>
    </row>
    <row r="4" spans="2:6" ht="18" thickBot="1">
      <c r="B4" s="2"/>
      <c r="C4" s="2"/>
      <c r="D4" s="2"/>
      <c r="E4" s="2"/>
      <c r="F4" s="5"/>
    </row>
    <row r="5" spans="2:6" ht="24.75" customHeight="1" thickBot="1">
      <c r="B5" s="42" t="s">
        <v>16</v>
      </c>
      <c r="C5" s="43"/>
      <c r="D5" s="44"/>
      <c r="E5" s="5" t="b">
        <f>Cálculos!B16&lt;Cálculos!B13</f>
        <v>1</v>
      </c>
      <c r="F5" s="21" t="s">
        <v>15</v>
      </c>
    </row>
  </sheetData>
  <mergeCells count="2">
    <mergeCell ref="B3:D3"/>
    <mergeCell ref="B5:D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0183A-1006-4F93-815C-69E511448093}">
  <dimension ref="B1:B2"/>
  <sheetViews>
    <sheetView showGridLines="0" workbookViewId="0">
      <selection activeCell="B2" sqref="B2"/>
    </sheetView>
  </sheetViews>
  <sheetFormatPr defaultRowHeight="15"/>
  <cols>
    <col min="1" max="1" width="3.28515625" customWidth="1"/>
    <col min="2" max="2" width="131" bestFit="1" customWidth="1"/>
  </cols>
  <sheetData>
    <row r="1" spans="2:2" ht="15.75" thickBot="1"/>
    <row r="2" spans="2:2" ht="55.5" customHeight="1" thickBot="1">
      <c r="B2" s="18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42fcff-4050-4047-8a10-c555e7e52cd5" xsi:nil="true"/>
    <lcf76f155ced4ddcb4097134ff3c332f xmlns="e2a7a7e9-0f3c-43dc-b34a-58d55035db2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14A779A104EA4C8B6798286B684F73" ma:contentTypeVersion="10" ma:contentTypeDescription="Crie um novo documento." ma:contentTypeScope="" ma:versionID="4199f57136d5218ad06d72eb7b128e2a">
  <xsd:schema xmlns:xsd="http://www.w3.org/2001/XMLSchema" xmlns:xs="http://www.w3.org/2001/XMLSchema" xmlns:p="http://schemas.microsoft.com/office/2006/metadata/properties" xmlns:ns2="e2a7a7e9-0f3c-43dc-b34a-58d55035db2d" xmlns:ns3="9942fcff-4050-4047-8a10-c555e7e52cd5" targetNamespace="http://schemas.microsoft.com/office/2006/metadata/properties" ma:root="true" ma:fieldsID="0ed7bf2188ee4292b8aedac219d6173a" ns2:_="" ns3:_="">
    <xsd:import namespace="e2a7a7e9-0f3c-43dc-b34a-58d55035db2d"/>
    <xsd:import namespace="9942fcff-4050-4047-8a10-c555e7e52c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7a7e9-0f3c-43dc-b34a-58d55035d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1d24b6d-5369-40ba-942b-984191426f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42fcff-4050-4047-8a10-c555e7e52cd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0ba293-f393-427c-87ff-ed2da29f2c6a}" ma:internalName="TaxCatchAll" ma:showField="CatchAllData" ma:web="9942fcff-4050-4047-8a10-c555e7e52c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D39640-5C18-4080-B0C0-82D4E5D8EBD8}"/>
</file>

<file path=customXml/itemProps2.xml><?xml version="1.0" encoding="utf-8"?>
<ds:datastoreItem xmlns:ds="http://schemas.openxmlformats.org/officeDocument/2006/customXml" ds:itemID="{3E66774F-231C-423B-9C25-C9D26C01F473}"/>
</file>

<file path=customXml/itemProps3.xml><?xml version="1.0" encoding="utf-8"?>
<ds:datastoreItem xmlns:ds="http://schemas.openxmlformats.org/officeDocument/2006/customXml" ds:itemID="{19DCEB3E-63A6-491A-A873-1F0AA7A8CC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Rosimara Beatriz Arci Salgado</dc:creator>
  <cp:keywords/>
  <dc:description/>
  <cp:lastModifiedBy>Rosimara Beatriz Arci Salgado</cp:lastModifiedBy>
  <cp:revision/>
  <dcterms:created xsi:type="dcterms:W3CDTF">2022-05-17T08:47:21Z</dcterms:created>
  <dcterms:modified xsi:type="dcterms:W3CDTF">2022-05-20T17:14:24Z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0x010100E014A779A104EA4C8B6798286B684F73</vt:lpwstr>
  </property>
</Properties>
</file>