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<sst xmlns="http://schemas.openxmlformats.org/spreadsheetml/2006/main" count="26" uniqueCount="22">
  <si>
    <t>Supermercado Bom Demais</t>
  </si>
  <si>
    <t>Código</t>
  </si>
  <si>
    <t>Produtos</t>
  </si>
  <si>
    <t>Preço de Compra</t>
  </si>
  <si>
    <t>Preço de Venda</t>
  </si>
  <si>
    <t>Lucro</t>
  </si>
  <si>
    <t>Arroz</t>
  </si>
  <si>
    <t>Feijão</t>
  </si>
  <si>
    <t>Carne</t>
  </si>
  <si>
    <t>Soma de Todos os Preços de Venda</t>
  </si>
  <si>
    <t>Leite</t>
  </si>
  <si>
    <t>3º Maior Preço de Compra</t>
  </si>
  <si>
    <t>Milho</t>
  </si>
  <si>
    <t>Quantos Preços de Venda são Maiores que 4,00</t>
  </si>
  <si>
    <t>Pão</t>
  </si>
  <si>
    <t>Soma Somente dos Preços de Venda &lt;5,00</t>
  </si>
  <si>
    <t>Agrião</t>
  </si>
  <si>
    <t>Contar Quantas Células Contém Números nos Produtos</t>
  </si>
  <si>
    <t>Alface</t>
  </si>
  <si>
    <t>Contar Quantas Células Contém Valores nos Produtos</t>
  </si>
  <si>
    <t>Biscoito</t>
  </si>
  <si>
    <t>Suco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</si>
</sst>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sz val="20.0"/>
      <color rgb="FFA61C00"/>
      <name val="Arial"/>
      <scheme val="minor"/>
    </font>
    <font/>
    <font>
      <b/>
      <color theme="1"/>
      <name val="Arial"/>
      <scheme val="minor"/>
    </font>
    <font>
      <b/>
      <color rgb="FFCC4125"/>
      <name val="Arial"/>
      <scheme val="minor"/>
    </font>
    <font>
      <b/>
      <sz val="10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0" fontId="3" numFmtId="9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4" fillId="2" fontId="4" numFmtId="0" xfId="0" applyAlignment="1" applyBorder="1" applyFont="1">
      <alignment readingOrder="0"/>
    </xf>
    <xf borderId="0" fillId="3" fontId="5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25"/>
    <col customWidth="1" min="3" max="3" width="19.88"/>
    <col customWidth="1" min="4" max="4" width="16.88"/>
    <col customWidth="1" min="5" max="5" width="13.63"/>
    <col customWidth="1" min="8" max="8" width="46.5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H2" s="5" t="s">
        <v>5</v>
      </c>
      <c r="I2" s="6">
        <v>5.0</v>
      </c>
    </row>
    <row r="3">
      <c r="A3" s="4">
        <v>1.0</v>
      </c>
      <c r="B3" s="4" t="s">
        <v>6</v>
      </c>
      <c r="C3" s="7">
        <v>5.43</v>
      </c>
      <c r="D3" s="8">
        <f>C3*I2+C3</f>
        <v>32.58</v>
      </c>
      <c r="E3" s="8">
        <f t="shared" ref="E3:E12" si="1">D3-C3</f>
        <v>27.15</v>
      </c>
    </row>
    <row r="4">
      <c r="A4" s="4">
        <v>2.0</v>
      </c>
      <c r="B4" s="4" t="s">
        <v>7</v>
      </c>
      <c r="C4" s="7">
        <v>5.93</v>
      </c>
      <c r="D4" s="8">
        <f>C4*I2+C4</f>
        <v>35.58</v>
      </c>
      <c r="E4" s="8">
        <f t="shared" si="1"/>
        <v>29.65</v>
      </c>
    </row>
    <row r="5">
      <c r="A5" s="4">
        <v>3.0</v>
      </c>
      <c r="B5" s="4" t="s">
        <v>8</v>
      </c>
      <c r="C5" s="7">
        <v>21.4</v>
      </c>
      <c r="D5" s="8">
        <f>C5*I2+C5</f>
        <v>128.4</v>
      </c>
      <c r="E5" s="8">
        <f t="shared" si="1"/>
        <v>107</v>
      </c>
      <c r="H5" s="5" t="s">
        <v>9</v>
      </c>
      <c r="I5" s="8">
        <f>SUM(D3:D12)</f>
        <v>323.4</v>
      </c>
    </row>
    <row r="6">
      <c r="A6" s="4">
        <v>4.0</v>
      </c>
      <c r="B6" s="4" t="s">
        <v>10</v>
      </c>
      <c r="C6" s="7">
        <v>4.2</v>
      </c>
      <c r="D6" s="8">
        <f>C6*I2+C6</f>
        <v>25.2</v>
      </c>
      <c r="E6" s="8">
        <f t="shared" si="1"/>
        <v>21</v>
      </c>
      <c r="H6" s="5" t="s">
        <v>11</v>
      </c>
      <c r="I6" s="8">
        <f>LARGE(C3:C12,3)</f>
        <v>5.93</v>
      </c>
    </row>
    <row r="7">
      <c r="A7" s="4">
        <v>5.0</v>
      </c>
      <c r="B7" s="4" t="s">
        <v>12</v>
      </c>
      <c r="C7" s="7">
        <v>1.2</v>
      </c>
      <c r="D7" s="8">
        <f>C7*I2+C7</f>
        <v>7.2</v>
      </c>
      <c r="E7" s="8">
        <f t="shared" si="1"/>
        <v>6</v>
      </c>
      <c r="H7" s="5" t="s">
        <v>13</v>
      </c>
      <c r="I7" s="9">
        <f>COUNTIF(D3:D12,"&gt;4")</f>
        <v>9</v>
      </c>
    </row>
    <row r="8">
      <c r="A8" s="4">
        <v>6.0</v>
      </c>
      <c r="B8" s="4" t="s">
        <v>14</v>
      </c>
      <c r="C8" s="7">
        <v>0.5</v>
      </c>
      <c r="D8" s="8">
        <f>C8*I2+C8</f>
        <v>3</v>
      </c>
      <c r="E8" s="8">
        <f t="shared" si="1"/>
        <v>2.5</v>
      </c>
      <c r="H8" s="5" t="s">
        <v>15</v>
      </c>
      <c r="I8" s="8">
        <f>SUMIF(D3:D12,"&lt;5")</f>
        <v>3</v>
      </c>
    </row>
    <row r="9">
      <c r="A9" s="4">
        <v>7.0</v>
      </c>
      <c r="B9" s="4" t="s">
        <v>16</v>
      </c>
      <c r="C9" s="7">
        <v>3.45</v>
      </c>
      <c r="D9" s="8">
        <f>C9*I2+C9</f>
        <v>20.7</v>
      </c>
      <c r="E9" s="8">
        <f t="shared" si="1"/>
        <v>17.25</v>
      </c>
      <c r="H9" s="10" t="s">
        <v>17</v>
      </c>
      <c r="I9" s="9">
        <f>COUNT(B3:B12)</f>
        <v>0</v>
      </c>
    </row>
    <row r="10">
      <c r="A10" s="4">
        <v>8.0</v>
      </c>
      <c r="B10" s="4" t="s">
        <v>18</v>
      </c>
      <c r="C10" s="7">
        <v>6.32</v>
      </c>
      <c r="D10" s="8">
        <f>C10*I2+C10</f>
        <v>37.92</v>
      </c>
      <c r="E10" s="8">
        <f t="shared" si="1"/>
        <v>31.6</v>
      </c>
      <c r="H10" s="5" t="s">
        <v>19</v>
      </c>
      <c r="I10" s="9">
        <f>COUNTA(B3:B12)</f>
        <v>10</v>
      </c>
    </row>
    <row r="11">
      <c r="A11" s="4">
        <v>9.0</v>
      </c>
      <c r="B11" s="4" t="s">
        <v>20</v>
      </c>
      <c r="C11" s="7">
        <v>2.99</v>
      </c>
      <c r="D11" s="8">
        <f>C11*I2+C11</f>
        <v>17.94</v>
      </c>
      <c r="E11" s="8">
        <f t="shared" si="1"/>
        <v>14.95</v>
      </c>
    </row>
    <row r="12">
      <c r="A12" s="4">
        <v>10.0</v>
      </c>
      <c r="B12" s="4" t="s">
        <v>21</v>
      </c>
      <c r="C12" s="7">
        <v>2.48</v>
      </c>
      <c r="D12" s="8">
        <f>C12*I2+C12</f>
        <v>14.88</v>
      </c>
      <c r="E12" s="8">
        <f t="shared" si="1"/>
        <v>12.4</v>
      </c>
    </row>
    <row r="15">
      <c r="A15" s="4" t="s">
        <v>1</v>
      </c>
      <c r="B15" s="4" t="s">
        <v>2</v>
      </c>
      <c r="C15" s="4" t="s">
        <v>4</v>
      </c>
    </row>
    <row r="16">
      <c r="A16" s="4">
        <v>12.0</v>
      </c>
      <c r="B16" s="11" t="str">
        <f>IFERROR(VLOOKUP(A16,A3:E12,2,0),"")</f>
        <v/>
      </c>
      <c r="C16" s="8" t="str">
        <f>IFERROR(VLOOKUP(A16,A3:E12,4,0),"")</f>
        <v/>
      </c>
    </row>
    <row r="17">
      <c r="A17" s="12" t="str">
        <f>IF(A16="","Digite o Código do Produto",IF(OR(A16&lt;1,A16&gt;10),"Digite um Código Válido","Produto Encontrado"))</f>
        <v>Digite um Código Válido</v>
      </c>
      <c r="B17" s="2"/>
      <c r="C17" s="3"/>
    </row>
  </sheetData>
  <mergeCells count="3">
    <mergeCell ref="A1:E1"/>
    <mergeCell ref="A17:C17"/>
    <mergeCell ref="A18:C18"/>
  </mergeCells>
  <conditionalFormatting sqref="G17">
    <cfRule type="containsText" dxfId="0" priority="1" operator="containsText" text="Produto Encontrado">
      <formula>NOT(ISERROR(SEARCH(("Produto Encontrado"),(G17))))</formula>
    </cfRule>
  </conditionalFormatting>
  <conditionalFormatting sqref="A17:C17">
    <cfRule type="containsText" dxfId="0" priority="2" operator="containsText" text="Produto Encontrado">
      <formula>NOT(ISERROR(SEARCH(("Produto Encontrado"),(A17))))</formula>
    </cfRule>
  </conditionalFormatting>
  <conditionalFormatting sqref="A17:C17">
    <cfRule type="containsText" dxfId="1" priority="3" operator="containsText" text="Digite um Código Válido">
      <formula>NOT(ISERROR(SEARCH(("Digite um Código Válido"),(A17))))</formula>
    </cfRule>
  </conditionalFormatting>
  <conditionalFormatting sqref="A17:C17">
    <cfRule type="containsText" dxfId="2" priority="4" operator="containsText" text="Digite o Código do Produto">
      <formula>NOT(ISERROR(SEARCH(("Digite o Código do Produto"),(A17))))</formula>
    </cfRule>
  </conditionalFormatting>
  <drawing r:id="rId1"/>
</worksheet>
</file>