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24000" windowHeight="96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7" i="1"/>
  <c r="K5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<sst xmlns="http://schemas.openxmlformats.org/spreadsheetml/2006/main" count="212" uniqueCount="111">
  <si>
    <t>item</t>
  </si>
  <si>
    <t>cod produto</t>
  </si>
  <si>
    <t>descrição</t>
  </si>
  <si>
    <t>vendedor</t>
  </si>
  <si>
    <t>município</t>
  </si>
  <si>
    <t>quant</t>
  </si>
  <si>
    <t>valor unitário</t>
  </si>
  <si>
    <t>P0001</t>
  </si>
  <si>
    <t>Cartão de Memória</t>
  </si>
  <si>
    <t>Patrícia</t>
  </si>
  <si>
    <t>São Paulo</t>
  </si>
  <si>
    <t>P0002</t>
  </si>
  <si>
    <t>Sensor de Presença</t>
  </si>
  <si>
    <t>Pedro</t>
  </si>
  <si>
    <t>Guarulhos</t>
  </si>
  <si>
    <t>P0003</t>
  </si>
  <si>
    <t>Notebook</t>
  </si>
  <si>
    <t>João</t>
  </si>
  <si>
    <t>Santos</t>
  </si>
  <si>
    <t>P0004</t>
  </si>
  <si>
    <t>Webcam HD</t>
  </si>
  <si>
    <t>Maria</t>
  </si>
  <si>
    <t>P0005</t>
  </si>
  <si>
    <t>Processador i5</t>
  </si>
  <si>
    <t>São Bernardo</t>
  </si>
  <si>
    <t>P0006</t>
  </si>
  <si>
    <t>Antena Wi-Fi</t>
  </si>
  <si>
    <t>Taubaté</t>
  </si>
  <si>
    <t>P0007</t>
  </si>
  <si>
    <t>Estabilizador</t>
  </si>
  <si>
    <t>Carlos</t>
  </si>
  <si>
    <t>P0008</t>
  </si>
  <si>
    <t>Roteador Wi-Fi</t>
  </si>
  <si>
    <t>Campinas</t>
  </si>
  <si>
    <t>P0009</t>
  </si>
  <si>
    <t>Tripé para Celular</t>
  </si>
  <si>
    <t>Lucas</t>
  </si>
  <si>
    <t>Ribeirão Preto</t>
  </si>
  <si>
    <t>P0010</t>
  </si>
  <si>
    <t>P0011</t>
  </si>
  <si>
    <t>Fernanda</t>
  </si>
  <si>
    <t>Sorocaba</t>
  </si>
  <si>
    <t>P0012</t>
  </si>
  <si>
    <t>Case para HD</t>
  </si>
  <si>
    <t>P0013</t>
  </si>
  <si>
    <t>Webcam Full HD</t>
  </si>
  <si>
    <t>P0014</t>
  </si>
  <si>
    <t>Scanner</t>
  </si>
  <si>
    <t>P0015</t>
  </si>
  <si>
    <t>Extensão Elétrica</t>
  </si>
  <si>
    <t>P0016</t>
  </si>
  <si>
    <t>Fonte 500W</t>
  </si>
  <si>
    <t>P0017</t>
  </si>
  <si>
    <t>Bateria</t>
  </si>
  <si>
    <t>P0018</t>
  </si>
  <si>
    <t>Mouse sem Fio</t>
  </si>
  <si>
    <t>P0019</t>
  </si>
  <si>
    <t>Fonte ATX</t>
  </si>
  <si>
    <t>P0020</t>
  </si>
  <si>
    <t>P0021</t>
  </si>
  <si>
    <t>Memória RAM 8GB</t>
  </si>
  <si>
    <t>Ana</t>
  </si>
  <si>
    <t>P0022</t>
  </si>
  <si>
    <t>P0023</t>
  </si>
  <si>
    <t>Hub USB</t>
  </si>
  <si>
    <t>P0024</t>
  </si>
  <si>
    <t>Carregador</t>
  </si>
  <si>
    <t>P0025</t>
  </si>
  <si>
    <t>Relé 5V</t>
  </si>
  <si>
    <t>P0026</t>
  </si>
  <si>
    <t>P0027</t>
  </si>
  <si>
    <t>Cabo USB</t>
  </si>
  <si>
    <t>P0028</t>
  </si>
  <si>
    <t>P0029</t>
  </si>
  <si>
    <t>Adaptador VGA-HDMI</t>
  </si>
  <si>
    <t>P0030</t>
  </si>
  <si>
    <t>Cabo de Rede</t>
  </si>
  <si>
    <t>P0031</t>
  </si>
  <si>
    <t>P0032</t>
  </si>
  <si>
    <t>P0033</t>
  </si>
  <si>
    <t>Fonte Chaveada</t>
  </si>
  <si>
    <t>P0034</t>
  </si>
  <si>
    <t>P0035</t>
  </si>
  <si>
    <t>Mesa Digitalizadora</t>
  </si>
  <si>
    <t>P0036</t>
  </si>
  <si>
    <t>P0037</t>
  </si>
  <si>
    <t>Projetor</t>
  </si>
  <si>
    <t>P0038</t>
  </si>
  <si>
    <t>P0039</t>
  </si>
  <si>
    <t>Display LCD</t>
  </si>
  <si>
    <t>P0040</t>
  </si>
  <si>
    <t>SSD 240GB</t>
  </si>
  <si>
    <t>P0041</t>
  </si>
  <si>
    <t>P0042</t>
  </si>
  <si>
    <t>Headset Gamer</t>
  </si>
  <si>
    <t>P0043</t>
  </si>
  <si>
    <t>Placa-mãe</t>
  </si>
  <si>
    <t>P0044</t>
  </si>
  <si>
    <t>P0045</t>
  </si>
  <si>
    <t>Teclado sem Fio</t>
  </si>
  <si>
    <t>P0046</t>
  </si>
  <si>
    <t>Teclado Mecânico</t>
  </si>
  <si>
    <t>P0047</t>
  </si>
  <si>
    <t>P0048</t>
  </si>
  <si>
    <t>P0049</t>
  </si>
  <si>
    <t>P0050</t>
  </si>
  <si>
    <t>Total de vendas</t>
  </si>
  <si>
    <t>Faturamento Total</t>
  </si>
  <si>
    <t>Média</t>
  </si>
  <si>
    <t>Maior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</si>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</sst>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5" xfId="0" applyFont="1" applyBorder="1" applyAlignment="1">
      <alignment horizontal="left" vertical="top"/>
    </xf>
    <xf numFmtId="43" fontId="0" fillId="0" borderId="6" xfId="1" applyNumberFormat="1" applyFont="1" applyBorder="1"/>
    <xf numFmtId="43" fontId="0" fillId="0" borderId="7" xfId="1" applyNumberFormat="1" applyFont="1" applyBorder="1"/>
    <xf numFmtId="43" fontId="0" fillId="0" borderId="8" xfId="1" applyNumberFormat="1" applyFont="1" applyBorder="1"/>
    <xf numFmtId="43" fontId="0" fillId="0" borderId="5" xfId="1" applyNumberFormat="1" applyFont="1" applyFill="1" applyBorder="1" applyAlignment="1">
      <alignment horizontal="center" vertical="top"/>
    </xf>
    <xf numFmtId="43" fontId="0" fillId="0" borderId="7" xfId="1" applyNumberFormat="1" applyFont="1" applyFill="1" applyBorder="1" applyAlignment="1">
      <alignment horizontal="center" vertical="top"/>
    </xf>
    <xf numFmtId="43" fontId="0" fillId="0" borderId="8" xfId="1" applyNumberFormat="1" applyFont="1" applyFill="1" applyBorder="1" applyAlignment="1">
      <alignment horizontal="center" vertical="top"/>
    </xf>
    <xf numFmtId="0" fontId="0" fillId="2" borderId="2" xfId="0" applyFill="1" applyBorder="1"/>
    <xf numFmtId="0" fontId="0" fillId="2" borderId="9" xfId="0" applyFill="1" applyBorder="1"/>
    <xf numFmtId="2" fontId="0" fillId="0" borderId="8" xfId="1" applyNumberFormat="1" applyFont="1" applyBorder="1"/>
    <xf numFmtId="0" fontId="0" fillId="0" borderId="2" xfId="0" applyBorder="1"/>
    <xf numFmtId="43" fontId="0" fillId="0" borderId="2" xfId="1" applyNumberFormat="1" applyFont="1" applyBorder="1"/>
  </cellXfs>
  <cellStyles count="2">
    <cellStyle name="Mo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numFmt numFmtId="35" formatCode="_-* #,##0.00_-;\-* #,##0.00_-;_-* &quot;-&quot;??_-;_-@_-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51" totalsRowShown="0" headerRowBorderDxfId="8" tableBorderDxfId="9">
  <autoFilter ref="A1:H51"/>
  <tableColumns count="8">
    <tableColumn id="1" name="item" dataDxfId="2"/>
    <tableColumn id="2" name="cod produto" dataDxfId="3"/>
    <tableColumn id="3" name="descrição" dataDxfId="4"/>
    <tableColumn id="4" name="vendedor" dataDxfId="5"/>
    <tableColumn id="5" name="município" dataDxfId="6"/>
    <tableColumn id="6" name="quant" dataDxfId="7"/>
    <tableColumn id="7" name="valor unitário" dataDxfId="1" dataCellStyle="Moeda"/>
    <tableColumn id="8" name="Total de vendas" dataDxfId="0" dataCellStyle="Moeda">
      <calculatedColumnFormula>F2*G2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K18" sqref="K18"/>
    </sheetView>
  </sheetViews>
  <sheetFormatPr defaultRowHeight="15" x14ac:dyDescent="0.25"/>
  <cols>
    <col min="1" max="1" width="10.140625" customWidth="1"/>
    <col min="2" max="2" width="18" customWidth="1"/>
    <col min="3" max="3" width="18.7109375" customWidth="1"/>
    <col min="4" max="4" width="17.5703125" customWidth="1"/>
    <col min="5" max="5" width="16.140625" customWidth="1"/>
    <col min="6" max="6" width="13.140625" customWidth="1"/>
    <col min="7" max="7" width="18.140625" customWidth="1"/>
    <col min="8" max="8" width="19.140625" customWidth="1"/>
    <col min="11" max="11" width="18.140625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6" t="s">
        <v>6</v>
      </c>
      <c r="H1" s="5" t="s">
        <v>106</v>
      </c>
    </row>
    <row r="2" spans="1:11" x14ac:dyDescent="0.25">
      <c r="A2" s="9">
        <v>1</v>
      </c>
      <c r="B2" s="9" t="s">
        <v>7</v>
      </c>
      <c r="C2" s="9" t="s">
        <v>8</v>
      </c>
      <c r="D2" s="10" t="s">
        <v>9</v>
      </c>
      <c r="E2" s="9" t="s">
        <v>10</v>
      </c>
      <c r="F2" s="9">
        <v>31</v>
      </c>
      <c r="G2" s="11">
        <v>1270.44</v>
      </c>
      <c r="H2" s="14">
        <f>F2*G2</f>
        <v>39383.64</v>
      </c>
      <c r="K2" s="18" t="s">
        <v>107</v>
      </c>
    </row>
    <row r="3" spans="1:11" ht="15.75" thickBot="1" x14ac:dyDescent="0.3">
      <c r="A3" s="7">
        <v>2</v>
      </c>
      <c r="B3" s="7" t="s">
        <v>11</v>
      </c>
      <c r="C3" s="7" t="s">
        <v>12</v>
      </c>
      <c r="D3" s="7" t="s">
        <v>13</v>
      </c>
      <c r="E3" s="7" t="s">
        <v>14</v>
      </c>
      <c r="F3" s="7">
        <v>42</v>
      </c>
      <c r="G3" s="12">
        <v>1162.8599999999999</v>
      </c>
      <c r="H3" s="15">
        <f t="shared" ref="H3:H51" si="0">F3*G3</f>
        <v>48840.119999999995</v>
      </c>
      <c r="K3" s="13">
        <f>SUM(Tabela1[Total de vendas])</f>
        <v>1771918.1900000004</v>
      </c>
    </row>
    <row r="4" spans="1:11" x14ac:dyDescent="0.25">
      <c r="A4" s="7">
        <v>3</v>
      </c>
      <c r="B4" s="7" t="s">
        <v>15</v>
      </c>
      <c r="C4" s="7" t="s">
        <v>16</v>
      </c>
      <c r="D4" s="7" t="s">
        <v>17</v>
      </c>
      <c r="E4" s="7" t="s">
        <v>18</v>
      </c>
      <c r="F4" s="7">
        <v>88</v>
      </c>
      <c r="G4" s="12">
        <v>1086.83</v>
      </c>
      <c r="H4" s="15">
        <f t="shared" si="0"/>
        <v>95641.04</v>
      </c>
      <c r="K4" s="18" t="s">
        <v>108</v>
      </c>
    </row>
    <row r="5" spans="1:11" ht="15.75" thickBot="1" x14ac:dyDescent="0.3">
      <c r="A5" s="7">
        <v>4</v>
      </c>
      <c r="B5" s="7" t="s">
        <v>19</v>
      </c>
      <c r="C5" s="7" t="s">
        <v>20</v>
      </c>
      <c r="D5" s="7" t="s">
        <v>21</v>
      </c>
      <c r="E5" s="7" t="s">
        <v>18</v>
      </c>
      <c r="F5" s="7">
        <v>66</v>
      </c>
      <c r="G5" s="12">
        <v>1011.89</v>
      </c>
      <c r="H5" s="15">
        <f t="shared" si="0"/>
        <v>66784.740000000005</v>
      </c>
      <c r="K5" s="19">
        <f>AVERAGE(Tabela1[Total de vendas])</f>
        <v>35438.363800000006</v>
      </c>
    </row>
    <row r="6" spans="1:11" ht="15.75" thickBot="1" x14ac:dyDescent="0.3">
      <c r="A6" s="7">
        <v>5</v>
      </c>
      <c r="B6" s="7" t="s">
        <v>22</v>
      </c>
      <c r="C6" s="7" t="s">
        <v>23</v>
      </c>
      <c r="D6" s="7" t="s">
        <v>9</v>
      </c>
      <c r="E6" s="7" t="s">
        <v>24</v>
      </c>
      <c r="F6" s="7">
        <v>9</v>
      </c>
      <c r="G6" s="12">
        <v>810.35</v>
      </c>
      <c r="H6" s="15">
        <f t="shared" si="0"/>
        <v>7293.1500000000005</v>
      </c>
      <c r="K6" s="17" t="s">
        <v>109</v>
      </c>
    </row>
    <row r="7" spans="1:11" ht="15.75" thickBot="1" x14ac:dyDescent="0.3">
      <c r="A7" s="7">
        <v>6</v>
      </c>
      <c r="B7" s="7" t="s">
        <v>25</v>
      </c>
      <c r="C7" s="7" t="s">
        <v>26</v>
      </c>
      <c r="D7" s="7" t="s">
        <v>9</v>
      </c>
      <c r="E7" s="7" t="s">
        <v>27</v>
      </c>
      <c r="F7" s="7">
        <v>78</v>
      </c>
      <c r="G7" s="12">
        <v>1019.48</v>
      </c>
      <c r="H7" s="15">
        <f t="shared" si="0"/>
        <v>79519.44</v>
      </c>
      <c r="K7" s="21">
        <f>MAX(Tabela1[Total de vendas])</f>
        <v>146329</v>
      </c>
    </row>
    <row r="8" spans="1:11" ht="15.75" thickBot="1" x14ac:dyDescent="0.3">
      <c r="A8" s="7">
        <v>7</v>
      </c>
      <c r="B8" s="7" t="s">
        <v>28</v>
      </c>
      <c r="C8" s="7" t="s">
        <v>29</v>
      </c>
      <c r="D8" s="7" t="s">
        <v>30</v>
      </c>
      <c r="E8" s="7" t="s">
        <v>18</v>
      </c>
      <c r="F8" s="7">
        <v>6</v>
      </c>
      <c r="G8" s="12">
        <v>924.75</v>
      </c>
      <c r="H8" s="15">
        <f t="shared" si="0"/>
        <v>5548.5</v>
      </c>
      <c r="K8" s="17" t="s">
        <v>110</v>
      </c>
    </row>
    <row r="9" spans="1:11" ht="15.75" thickBot="1" x14ac:dyDescent="0.3">
      <c r="A9" s="7">
        <v>8</v>
      </c>
      <c r="B9" s="7" t="s">
        <v>31</v>
      </c>
      <c r="C9" s="7" t="s">
        <v>32</v>
      </c>
      <c r="D9" s="7" t="s">
        <v>17</v>
      </c>
      <c r="E9" s="7" t="s">
        <v>33</v>
      </c>
      <c r="F9" s="7">
        <v>31</v>
      </c>
      <c r="G9" s="12">
        <v>1099.52</v>
      </c>
      <c r="H9" s="15">
        <f t="shared" si="0"/>
        <v>34085.120000000003</v>
      </c>
      <c r="K9" s="20">
        <f>MIN(Tabela1[Total de vendas])</f>
        <v>681.26</v>
      </c>
    </row>
    <row r="10" spans="1:11" x14ac:dyDescent="0.25">
      <c r="A10" s="7">
        <v>9</v>
      </c>
      <c r="B10" s="7" t="s">
        <v>34</v>
      </c>
      <c r="C10" s="7" t="s">
        <v>35</v>
      </c>
      <c r="D10" s="7" t="s">
        <v>36</v>
      </c>
      <c r="E10" s="7" t="s">
        <v>37</v>
      </c>
      <c r="F10" s="7">
        <v>4</v>
      </c>
      <c r="G10" s="12">
        <v>1006.46</v>
      </c>
      <c r="H10" s="15">
        <f t="shared" si="0"/>
        <v>4025.84</v>
      </c>
    </row>
    <row r="11" spans="1:11" x14ac:dyDescent="0.25">
      <c r="A11" s="7">
        <v>10</v>
      </c>
      <c r="B11" s="7" t="s">
        <v>38</v>
      </c>
      <c r="C11" s="7" t="s">
        <v>29</v>
      </c>
      <c r="D11" s="7" t="s">
        <v>9</v>
      </c>
      <c r="E11" s="7" t="s">
        <v>18</v>
      </c>
      <c r="F11" s="7">
        <v>30</v>
      </c>
      <c r="G11" s="12">
        <v>326.73</v>
      </c>
      <c r="H11" s="15">
        <f t="shared" si="0"/>
        <v>9801.9000000000015</v>
      </c>
    </row>
    <row r="12" spans="1:11" x14ac:dyDescent="0.25">
      <c r="A12" s="7">
        <v>11</v>
      </c>
      <c r="B12" s="7" t="s">
        <v>39</v>
      </c>
      <c r="C12" s="7" t="s">
        <v>26</v>
      </c>
      <c r="D12" s="7" t="s">
        <v>40</v>
      </c>
      <c r="E12" s="7" t="s">
        <v>41</v>
      </c>
      <c r="F12" s="7">
        <v>56</v>
      </c>
      <c r="G12" s="12">
        <v>549.65</v>
      </c>
      <c r="H12" s="15">
        <f t="shared" si="0"/>
        <v>30780.399999999998</v>
      </c>
    </row>
    <row r="13" spans="1:11" x14ac:dyDescent="0.25">
      <c r="A13" s="7">
        <v>12</v>
      </c>
      <c r="B13" s="7" t="s">
        <v>42</v>
      </c>
      <c r="C13" s="7" t="s">
        <v>43</v>
      </c>
      <c r="D13" s="7" t="s">
        <v>36</v>
      </c>
      <c r="E13" s="7" t="s">
        <v>18</v>
      </c>
      <c r="F13" s="7">
        <v>34</v>
      </c>
      <c r="G13" s="12">
        <v>107.6</v>
      </c>
      <c r="H13" s="15">
        <f t="shared" si="0"/>
        <v>3658.3999999999996</v>
      </c>
    </row>
    <row r="14" spans="1:11" x14ac:dyDescent="0.25">
      <c r="A14" s="7">
        <v>13</v>
      </c>
      <c r="B14" s="7" t="s">
        <v>44</v>
      </c>
      <c r="C14" s="7" t="s">
        <v>45</v>
      </c>
      <c r="D14" s="7" t="s">
        <v>40</v>
      </c>
      <c r="E14" s="7" t="s">
        <v>33</v>
      </c>
      <c r="F14" s="7">
        <v>55</v>
      </c>
      <c r="G14" s="12">
        <v>1356.7</v>
      </c>
      <c r="H14" s="15">
        <f t="shared" si="0"/>
        <v>74618.5</v>
      </c>
    </row>
    <row r="15" spans="1:11" x14ac:dyDescent="0.25">
      <c r="A15" s="7">
        <v>14</v>
      </c>
      <c r="B15" s="7" t="s">
        <v>46</v>
      </c>
      <c r="C15" s="7" t="s">
        <v>47</v>
      </c>
      <c r="D15" s="7" t="s">
        <v>13</v>
      </c>
      <c r="E15" s="7" t="s">
        <v>24</v>
      </c>
      <c r="F15" s="7">
        <v>59</v>
      </c>
      <c r="G15" s="12">
        <v>1308.8399999999999</v>
      </c>
      <c r="H15" s="15">
        <f t="shared" si="0"/>
        <v>77221.56</v>
      </c>
    </row>
    <row r="16" spans="1:11" x14ac:dyDescent="0.25">
      <c r="A16" s="7">
        <v>15</v>
      </c>
      <c r="B16" s="7" t="s">
        <v>48</v>
      </c>
      <c r="C16" s="7" t="s">
        <v>49</v>
      </c>
      <c r="D16" s="7" t="s">
        <v>30</v>
      </c>
      <c r="E16" s="7" t="s">
        <v>33</v>
      </c>
      <c r="F16" s="7">
        <v>40</v>
      </c>
      <c r="G16" s="12">
        <v>1271.67</v>
      </c>
      <c r="H16" s="15">
        <f t="shared" si="0"/>
        <v>50866.8</v>
      </c>
    </row>
    <row r="17" spans="1:8" x14ac:dyDescent="0.25">
      <c r="A17" s="7">
        <v>16</v>
      </c>
      <c r="B17" s="7" t="s">
        <v>50</v>
      </c>
      <c r="C17" s="7" t="s">
        <v>51</v>
      </c>
      <c r="D17" s="7" t="s">
        <v>40</v>
      </c>
      <c r="E17" s="7" t="s">
        <v>10</v>
      </c>
      <c r="F17" s="7">
        <v>2</v>
      </c>
      <c r="G17" s="12">
        <v>340.63</v>
      </c>
      <c r="H17" s="15">
        <f t="shared" si="0"/>
        <v>681.26</v>
      </c>
    </row>
    <row r="18" spans="1:8" x14ac:dyDescent="0.25">
      <c r="A18" s="7">
        <v>17</v>
      </c>
      <c r="B18" s="7" t="s">
        <v>52</v>
      </c>
      <c r="C18" s="7" t="s">
        <v>53</v>
      </c>
      <c r="D18" s="7" t="s">
        <v>36</v>
      </c>
      <c r="E18" s="7" t="s">
        <v>27</v>
      </c>
      <c r="F18" s="7">
        <v>14</v>
      </c>
      <c r="G18" s="12">
        <v>613.86</v>
      </c>
      <c r="H18" s="15">
        <f t="shared" si="0"/>
        <v>8594.0400000000009</v>
      </c>
    </row>
    <row r="19" spans="1:8" x14ac:dyDescent="0.25">
      <c r="A19" s="7">
        <v>18</v>
      </c>
      <c r="B19" s="7" t="s">
        <v>54</v>
      </c>
      <c r="C19" s="7" t="s">
        <v>55</v>
      </c>
      <c r="D19" s="7" t="s">
        <v>9</v>
      </c>
      <c r="E19" s="7" t="s">
        <v>27</v>
      </c>
      <c r="F19" s="7">
        <v>88</v>
      </c>
      <c r="G19" s="12">
        <v>508.41</v>
      </c>
      <c r="H19" s="15">
        <f t="shared" si="0"/>
        <v>44740.08</v>
      </c>
    </row>
    <row r="20" spans="1:8" x14ac:dyDescent="0.25">
      <c r="A20" s="7">
        <v>19</v>
      </c>
      <c r="B20" s="7" t="s">
        <v>56</v>
      </c>
      <c r="C20" s="7" t="s">
        <v>57</v>
      </c>
      <c r="D20" s="7" t="s">
        <v>21</v>
      </c>
      <c r="E20" s="7" t="s">
        <v>33</v>
      </c>
      <c r="F20" s="7">
        <v>10</v>
      </c>
      <c r="G20" s="12">
        <v>1457.13</v>
      </c>
      <c r="H20" s="15">
        <f t="shared" si="0"/>
        <v>14571.300000000001</v>
      </c>
    </row>
    <row r="21" spans="1:8" x14ac:dyDescent="0.25">
      <c r="A21" s="7">
        <v>20</v>
      </c>
      <c r="B21" s="7" t="s">
        <v>58</v>
      </c>
      <c r="C21" s="7" t="s">
        <v>35</v>
      </c>
      <c r="D21" s="7" t="s">
        <v>30</v>
      </c>
      <c r="E21" s="7" t="s">
        <v>37</v>
      </c>
      <c r="F21" s="7">
        <v>85</v>
      </c>
      <c r="G21" s="12">
        <v>1016.56</v>
      </c>
      <c r="H21" s="15">
        <f t="shared" si="0"/>
        <v>86407.599999999991</v>
      </c>
    </row>
    <row r="22" spans="1:8" x14ac:dyDescent="0.25">
      <c r="A22" s="7">
        <v>21</v>
      </c>
      <c r="B22" s="7" t="s">
        <v>59</v>
      </c>
      <c r="C22" s="7" t="s">
        <v>60</v>
      </c>
      <c r="D22" s="7" t="s">
        <v>61</v>
      </c>
      <c r="E22" s="7" t="s">
        <v>37</v>
      </c>
      <c r="F22" s="7">
        <v>26</v>
      </c>
      <c r="G22" s="12">
        <v>260.97000000000003</v>
      </c>
      <c r="H22" s="15">
        <f t="shared" si="0"/>
        <v>6785.2200000000012</v>
      </c>
    </row>
    <row r="23" spans="1:8" x14ac:dyDescent="0.25">
      <c r="A23" s="7">
        <v>22</v>
      </c>
      <c r="B23" s="7" t="s">
        <v>62</v>
      </c>
      <c r="C23" s="7" t="s">
        <v>32</v>
      </c>
      <c r="D23" s="7" t="s">
        <v>13</v>
      </c>
      <c r="E23" s="7" t="s">
        <v>41</v>
      </c>
      <c r="F23" s="7">
        <v>49</v>
      </c>
      <c r="G23" s="12">
        <v>1234.08</v>
      </c>
      <c r="H23" s="15">
        <f t="shared" si="0"/>
        <v>60469.919999999998</v>
      </c>
    </row>
    <row r="24" spans="1:8" x14ac:dyDescent="0.25">
      <c r="A24" s="7">
        <v>23</v>
      </c>
      <c r="B24" s="7" t="s">
        <v>63</v>
      </c>
      <c r="C24" s="7" t="s">
        <v>64</v>
      </c>
      <c r="D24" s="7" t="s">
        <v>9</v>
      </c>
      <c r="E24" s="7" t="s">
        <v>41</v>
      </c>
      <c r="F24" s="7">
        <v>75</v>
      </c>
      <c r="G24" s="12">
        <v>209.66</v>
      </c>
      <c r="H24" s="15">
        <f t="shared" si="0"/>
        <v>15724.5</v>
      </c>
    </row>
    <row r="25" spans="1:8" x14ac:dyDescent="0.25">
      <c r="A25" s="7">
        <v>24</v>
      </c>
      <c r="B25" s="7" t="s">
        <v>65</v>
      </c>
      <c r="C25" s="7" t="s">
        <v>66</v>
      </c>
      <c r="D25" s="7" t="s">
        <v>36</v>
      </c>
      <c r="E25" s="7" t="s">
        <v>18</v>
      </c>
      <c r="F25" s="7">
        <v>72</v>
      </c>
      <c r="G25" s="12">
        <v>1213.52</v>
      </c>
      <c r="H25" s="15">
        <f t="shared" si="0"/>
        <v>87373.440000000002</v>
      </c>
    </row>
    <row r="26" spans="1:8" x14ac:dyDescent="0.25">
      <c r="A26" s="7">
        <v>25</v>
      </c>
      <c r="B26" s="7" t="s">
        <v>67</v>
      </c>
      <c r="C26" s="7" t="s">
        <v>68</v>
      </c>
      <c r="D26" s="7" t="s">
        <v>36</v>
      </c>
      <c r="E26" s="7" t="s">
        <v>10</v>
      </c>
      <c r="F26" s="7">
        <v>48</v>
      </c>
      <c r="G26" s="12">
        <v>1074.1400000000001</v>
      </c>
      <c r="H26" s="15">
        <f t="shared" si="0"/>
        <v>51558.720000000001</v>
      </c>
    </row>
    <row r="27" spans="1:8" x14ac:dyDescent="0.25">
      <c r="A27" s="7">
        <v>26</v>
      </c>
      <c r="B27" s="7" t="s">
        <v>69</v>
      </c>
      <c r="C27" s="7" t="s">
        <v>23</v>
      </c>
      <c r="D27" s="7" t="s">
        <v>13</v>
      </c>
      <c r="E27" s="7" t="s">
        <v>41</v>
      </c>
      <c r="F27" s="7">
        <v>70</v>
      </c>
      <c r="G27" s="12">
        <v>147.11000000000001</v>
      </c>
      <c r="H27" s="15">
        <f t="shared" si="0"/>
        <v>10297.700000000001</v>
      </c>
    </row>
    <row r="28" spans="1:8" x14ac:dyDescent="0.25">
      <c r="A28" s="7">
        <v>27</v>
      </c>
      <c r="B28" s="7" t="s">
        <v>70</v>
      </c>
      <c r="C28" s="7" t="s">
        <v>71</v>
      </c>
      <c r="D28" s="7" t="s">
        <v>13</v>
      </c>
      <c r="E28" s="7" t="s">
        <v>10</v>
      </c>
      <c r="F28" s="7">
        <v>42</v>
      </c>
      <c r="G28" s="12">
        <v>863.77</v>
      </c>
      <c r="H28" s="15">
        <f t="shared" si="0"/>
        <v>36278.339999999997</v>
      </c>
    </row>
    <row r="29" spans="1:8" x14ac:dyDescent="0.25">
      <c r="A29" s="7">
        <v>28</v>
      </c>
      <c r="B29" s="7" t="s">
        <v>72</v>
      </c>
      <c r="C29" s="7" t="s">
        <v>20</v>
      </c>
      <c r="D29" s="7" t="s">
        <v>13</v>
      </c>
      <c r="E29" s="7" t="s">
        <v>37</v>
      </c>
      <c r="F29" s="7">
        <v>72</v>
      </c>
      <c r="G29" s="12">
        <v>299.83999999999997</v>
      </c>
      <c r="H29" s="15">
        <f t="shared" si="0"/>
        <v>21588.48</v>
      </c>
    </row>
    <row r="30" spans="1:8" x14ac:dyDescent="0.25">
      <c r="A30" s="7">
        <v>29</v>
      </c>
      <c r="B30" s="7" t="s">
        <v>73</v>
      </c>
      <c r="C30" s="7" t="s">
        <v>74</v>
      </c>
      <c r="D30" s="7" t="s">
        <v>21</v>
      </c>
      <c r="E30" s="7" t="s">
        <v>14</v>
      </c>
      <c r="F30" s="7">
        <v>47</v>
      </c>
      <c r="G30" s="12">
        <v>692.24</v>
      </c>
      <c r="H30" s="15">
        <f t="shared" si="0"/>
        <v>32535.279999999999</v>
      </c>
    </row>
    <row r="31" spans="1:8" x14ac:dyDescent="0.25">
      <c r="A31" s="7">
        <v>30</v>
      </c>
      <c r="B31" s="7" t="s">
        <v>75</v>
      </c>
      <c r="C31" s="7" t="s">
        <v>76</v>
      </c>
      <c r="D31" s="7" t="s">
        <v>61</v>
      </c>
      <c r="E31" s="7" t="s">
        <v>33</v>
      </c>
      <c r="F31" s="7">
        <v>11</v>
      </c>
      <c r="G31" s="12">
        <v>1098.52</v>
      </c>
      <c r="H31" s="15">
        <f t="shared" si="0"/>
        <v>12083.72</v>
      </c>
    </row>
    <row r="32" spans="1:8" x14ac:dyDescent="0.25">
      <c r="A32" s="7">
        <v>31</v>
      </c>
      <c r="B32" s="7" t="s">
        <v>77</v>
      </c>
      <c r="C32" s="7" t="s">
        <v>20</v>
      </c>
      <c r="D32" s="7" t="s">
        <v>36</v>
      </c>
      <c r="E32" s="7" t="s">
        <v>33</v>
      </c>
      <c r="F32" s="7">
        <v>7</v>
      </c>
      <c r="G32" s="12">
        <v>258.81</v>
      </c>
      <c r="H32" s="15">
        <f t="shared" si="0"/>
        <v>1811.67</v>
      </c>
    </row>
    <row r="33" spans="1:8" x14ac:dyDescent="0.25">
      <c r="A33" s="7">
        <v>32</v>
      </c>
      <c r="B33" s="7" t="s">
        <v>78</v>
      </c>
      <c r="C33" s="7" t="s">
        <v>45</v>
      </c>
      <c r="D33" s="7" t="s">
        <v>13</v>
      </c>
      <c r="E33" s="7" t="s">
        <v>37</v>
      </c>
      <c r="F33" s="7">
        <v>34</v>
      </c>
      <c r="G33" s="12">
        <v>726.96</v>
      </c>
      <c r="H33" s="15">
        <f t="shared" si="0"/>
        <v>24716.639999999999</v>
      </c>
    </row>
    <row r="34" spans="1:8" x14ac:dyDescent="0.25">
      <c r="A34" s="7">
        <v>33</v>
      </c>
      <c r="B34" s="7" t="s">
        <v>79</v>
      </c>
      <c r="C34" s="7" t="s">
        <v>80</v>
      </c>
      <c r="D34" s="7" t="s">
        <v>30</v>
      </c>
      <c r="E34" s="7" t="s">
        <v>33</v>
      </c>
      <c r="F34" s="7">
        <v>88</v>
      </c>
      <c r="G34" s="12">
        <v>710.5</v>
      </c>
      <c r="H34" s="15">
        <f t="shared" si="0"/>
        <v>62524</v>
      </c>
    </row>
    <row r="35" spans="1:8" x14ac:dyDescent="0.25">
      <c r="A35" s="7">
        <v>34</v>
      </c>
      <c r="B35" s="7" t="s">
        <v>81</v>
      </c>
      <c r="C35" s="7" t="s">
        <v>20</v>
      </c>
      <c r="D35" s="7" t="s">
        <v>9</v>
      </c>
      <c r="E35" s="7" t="s">
        <v>27</v>
      </c>
      <c r="F35" s="7">
        <v>12</v>
      </c>
      <c r="G35" s="12">
        <v>466.48</v>
      </c>
      <c r="H35" s="15">
        <f t="shared" si="0"/>
        <v>5597.76</v>
      </c>
    </row>
    <row r="36" spans="1:8" x14ac:dyDescent="0.25">
      <c r="A36" s="7">
        <v>35</v>
      </c>
      <c r="B36" s="7" t="s">
        <v>82</v>
      </c>
      <c r="C36" s="7" t="s">
        <v>83</v>
      </c>
      <c r="D36" s="7" t="s">
        <v>9</v>
      </c>
      <c r="E36" s="7" t="s">
        <v>27</v>
      </c>
      <c r="F36" s="7">
        <v>2</v>
      </c>
      <c r="G36" s="12">
        <v>1302.67</v>
      </c>
      <c r="H36" s="15">
        <f t="shared" si="0"/>
        <v>2605.34</v>
      </c>
    </row>
    <row r="37" spans="1:8" x14ac:dyDescent="0.25">
      <c r="A37" s="7">
        <v>36</v>
      </c>
      <c r="B37" s="7" t="s">
        <v>84</v>
      </c>
      <c r="C37" s="7" t="s">
        <v>64</v>
      </c>
      <c r="D37" s="7" t="s">
        <v>40</v>
      </c>
      <c r="E37" s="7" t="s">
        <v>18</v>
      </c>
      <c r="F37" s="7">
        <v>100</v>
      </c>
      <c r="G37" s="12">
        <v>1463.29</v>
      </c>
      <c r="H37" s="15">
        <f t="shared" si="0"/>
        <v>146329</v>
      </c>
    </row>
    <row r="38" spans="1:8" x14ac:dyDescent="0.25">
      <c r="A38" s="7">
        <v>37</v>
      </c>
      <c r="B38" s="7" t="s">
        <v>85</v>
      </c>
      <c r="C38" s="7" t="s">
        <v>86</v>
      </c>
      <c r="D38" s="7" t="s">
        <v>9</v>
      </c>
      <c r="E38" s="7" t="s">
        <v>27</v>
      </c>
      <c r="F38" s="7">
        <v>29</v>
      </c>
      <c r="G38" s="12">
        <v>1226.3699999999999</v>
      </c>
      <c r="H38" s="15">
        <f t="shared" si="0"/>
        <v>35564.729999999996</v>
      </c>
    </row>
    <row r="39" spans="1:8" x14ac:dyDescent="0.25">
      <c r="A39" s="7">
        <v>38</v>
      </c>
      <c r="B39" s="7" t="s">
        <v>87</v>
      </c>
      <c r="C39" s="7" t="s">
        <v>45</v>
      </c>
      <c r="D39" s="7" t="s">
        <v>61</v>
      </c>
      <c r="E39" s="7" t="s">
        <v>41</v>
      </c>
      <c r="F39" s="7">
        <v>45</v>
      </c>
      <c r="G39" s="12">
        <v>1071.82</v>
      </c>
      <c r="H39" s="15">
        <f t="shared" si="0"/>
        <v>48231.899999999994</v>
      </c>
    </row>
    <row r="40" spans="1:8" x14ac:dyDescent="0.25">
      <c r="A40" s="7">
        <v>39</v>
      </c>
      <c r="B40" s="7" t="s">
        <v>88</v>
      </c>
      <c r="C40" s="7" t="s">
        <v>89</v>
      </c>
      <c r="D40" s="7" t="s">
        <v>61</v>
      </c>
      <c r="E40" s="7" t="s">
        <v>18</v>
      </c>
      <c r="F40" s="7">
        <v>64</v>
      </c>
      <c r="G40" s="12">
        <v>686.25</v>
      </c>
      <c r="H40" s="15">
        <f t="shared" si="0"/>
        <v>43920</v>
      </c>
    </row>
    <row r="41" spans="1:8" x14ac:dyDescent="0.25">
      <c r="A41" s="7">
        <v>40</v>
      </c>
      <c r="B41" s="7" t="s">
        <v>90</v>
      </c>
      <c r="C41" s="7" t="s">
        <v>91</v>
      </c>
      <c r="D41" s="7" t="s">
        <v>36</v>
      </c>
      <c r="E41" s="7" t="s">
        <v>24</v>
      </c>
      <c r="F41" s="7">
        <v>12</v>
      </c>
      <c r="G41" s="12">
        <v>775.01</v>
      </c>
      <c r="H41" s="15">
        <f t="shared" si="0"/>
        <v>9300.119999999999</v>
      </c>
    </row>
    <row r="42" spans="1:8" x14ac:dyDescent="0.25">
      <c r="A42" s="7">
        <v>41</v>
      </c>
      <c r="B42" s="7" t="s">
        <v>92</v>
      </c>
      <c r="C42" s="7" t="s">
        <v>55</v>
      </c>
      <c r="D42" s="7" t="s">
        <v>61</v>
      </c>
      <c r="E42" s="7" t="s">
        <v>41</v>
      </c>
      <c r="F42" s="7">
        <v>17</v>
      </c>
      <c r="G42" s="12">
        <v>230.58</v>
      </c>
      <c r="H42" s="15">
        <f t="shared" si="0"/>
        <v>3919.86</v>
      </c>
    </row>
    <row r="43" spans="1:8" x14ac:dyDescent="0.25">
      <c r="A43" s="7">
        <v>42</v>
      </c>
      <c r="B43" s="7" t="s">
        <v>93</v>
      </c>
      <c r="C43" s="7" t="s">
        <v>94</v>
      </c>
      <c r="D43" s="7" t="s">
        <v>17</v>
      </c>
      <c r="E43" s="7" t="s">
        <v>41</v>
      </c>
      <c r="F43" s="7">
        <v>43</v>
      </c>
      <c r="G43" s="12">
        <v>182.92</v>
      </c>
      <c r="H43" s="15">
        <f t="shared" si="0"/>
        <v>7865.5599999999995</v>
      </c>
    </row>
    <row r="44" spans="1:8" x14ac:dyDescent="0.25">
      <c r="A44" s="7">
        <v>43</v>
      </c>
      <c r="B44" s="7" t="s">
        <v>95</v>
      </c>
      <c r="C44" s="7" t="s">
        <v>96</v>
      </c>
      <c r="D44" s="7" t="s">
        <v>17</v>
      </c>
      <c r="E44" s="7" t="s">
        <v>18</v>
      </c>
      <c r="F44" s="7">
        <v>39</v>
      </c>
      <c r="G44" s="12">
        <v>238.56</v>
      </c>
      <c r="H44" s="15">
        <f t="shared" si="0"/>
        <v>9303.84</v>
      </c>
    </row>
    <row r="45" spans="1:8" x14ac:dyDescent="0.25">
      <c r="A45" s="7">
        <v>44</v>
      </c>
      <c r="B45" s="7" t="s">
        <v>97</v>
      </c>
      <c r="C45" s="7" t="s">
        <v>47</v>
      </c>
      <c r="D45" s="7" t="s">
        <v>21</v>
      </c>
      <c r="E45" s="7" t="s">
        <v>24</v>
      </c>
      <c r="F45" s="7">
        <v>86</v>
      </c>
      <c r="G45" s="12">
        <v>213.64</v>
      </c>
      <c r="H45" s="15">
        <f t="shared" si="0"/>
        <v>18373.039999999997</v>
      </c>
    </row>
    <row r="46" spans="1:8" x14ac:dyDescent="0.25">
      <c r="A46" s="7">
        <v>45</v>
      </c>
      <c r="B46" s="7" t="s">
        <v>98</v>
      </c>
      <c r="C46" s="7" t="s">
        <v>99</v>
      </c>
      <c r="D46" s="7" t="s">
        <v>9</v>
      </c>
      <c r="E46" s="7" t="s">
        <v>41</v>
      </c>
      <c r="F46" s="7">
        <v>92</v>
      </c>
      <c r="G46" s="12">
        <v>1161.28</v>
      </c>
      <c r="H46" s="15">
        <f t="shared" si="0"/>
        <v>106837.75999999999</v>
      </c>
    </row>
    <row r="47" spans="1:8" x14ac:dyDescent="0.25">
      <c r="A47" s="7">
        <v>46</v>
      </c>
      <c r="B47" s="7" t="s">
        <v>100</v>
      </c>
      <c r="C47" s="7" t="s">
        <v>101</v>
      </c>
      <c r="D47" s="7" t="s">
        <v>61</v>
      </c>
      <c r="E47" s="7" t="s">
        <v>27</v>
      </c>
      <c r="F47" s="7">
        <v>57</v>
      </c>
      <c r="G47" s="12">
        <v>685.84</v>
      </c>
      <c r="H47" s="15">
        <f t="shared" si="0"/>
        <v>39092.880000000005</v>
      </c>
    </row>
    <row r="48" spans="1:8" x14ac:dyDescent="0.25">
      <c r="A48" s="7">
        <v>47</v>
      </c>
      <c r="B48" s="7" t="s">
        <v>102</v>
      </c>
      <c r="C48" s="7" t="s">
        <v>20</v>
      </c>
      <c r="D48" s="7" t="s">
        <v>61</v>
      </c>
      <c r="E48" s="7" t="s">
        <v>18</v>
      </c>
      <c r="F48" s="7">
        <v>83</v>
      </c>
      <c r="G48" s="12">
        <v>106.46</v>
      </c>
      <c r="H48" s="15">
        <f t="shared" si="0"/>
        <v>8836.18</v>
      </c>
    </row>
    <row r="49" spans="1:8" x14ac:dyDescent="0.25">
      <c r="A49" s="7">
        <v>48</v>
      </c>
      <c r="B49" s="7" t="s">
        <v>103</v>
      </c>
      <c r="C49" s="7" t="s">
        <v>99</v>
      </c>
      <c r="D49" s="7" t="s">
        <v>61</v>
      </c>
      <c r="E49" s="7" t="s">
        <v>27</v>
      </c>
      <c r="F49" s="7">
        <v>73</v>
      </c>
      <c r="G49" s="12">
        <v>18.63</v>
      </c>
      <c r="H49" s="15">
        <f t="shared" si="0"/>
        <v>1359.99</v>
      </c>
    </row>
    <row r="50" spans="1:8" x14ac:dyDescent="0.25">
      <c r="A50" s="7">
        <v>49</v>
      </c>
      <c r="B50" s="7" t="s">
        <v>104</v>
      </c>
      <c r="C50" s="7" t="s">
        <v>101</v>
      </c>
      <c r="D50" s="7" t="s">
        <v>9</v>
      </c>
      <c r="E50" s="7" t="s">
        <v>14</v>
      </c>
      <c r="F50" s="7">
        <v>55</v>
      </c>
      <c r="G50" s="12">
        <v>1006.03</v>
      </c>
      <c r="H50" s="15">
        <f t="shared" si="0"/>
        <v>55331.65</v>
      </c>
    </row>
    <row r="51" spans="1:8" ht="15.75" thickBot="1" x14ac:dyDescent="0.3">
      <c r="A51" s="8">
        <v>50</v>
      </c>
      <c r="B51" s="8" t="s">
        <v>105</v>
      </c>
      <c r="C51" s="8" t="s">
        <v>47</v>
      </c>
      <c r="D51" s="8" t="s">
        <v>61</v>
      </c>
      <c r="E51" s="8" t="s">
        <v>14</v>
      </c>
      <c r="F51" s="8">
        <v>36</v>
      </c>
      <c r="G51" s="13">
        <v>628.82000000000005</v>
      </c>
      <c r="H51" s="16">
        <f t="shared" si="0"/>
        <v>22637.52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2025-07-30T12:45:48Z</dcterms:created>
  <dcterms:modified xsi:type="dcterms:W3CDTF">2025-07-30T13:51:11Z</dcterms:modified>
</cp:coreProperties>
</file>