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esktop\UNB\8o Semestre\TCC\Tabelas\"/>
    </mc:Choice>
  </mc:AlternateContent>
  <xr:revisionPtr revIDLastSave="0" documentId="13_ncr:1_{25873260-60A3-4F45-BB7E-C8A80FB2865D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Original 1" sheetId="1" r:id="rId1"/>
    <sheet name="Original 2" sheetId="2" r:id="rId2"/>
    <sheet name="Lie Estados" sheetId="7" r:id="rId3"/>
    <sheet name="Educação" sheetId="3" r:id="rId4"/>
    <sheet name="Educação Lie" sheetId="5" r:id="rId5"/>
    <sheet name="Saúde e Segur" sheetId="4" r:id="rId6"/>
    <sheet name="Saúde e Segur Li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8" i="5" l="1"/>
  <c r="P27" i="5"/>
  <c r="P26" i="5"/>
  <c r="P25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3" i="5"/>
  <c r="J28" i="5"/>
  <c r="J27" i="5"/>
  <c r="J26" i="5"/>
  <c r="J25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3" i="5"/>
  <c r="D28" i="5"/>
  <c r="D27" i="5"/>
  <c r="D26" i="5"/>
  <c r="D25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3" i="5"/>
  <c r="G57" i="2"/>
  <c r="D57" i="2"/>
  <c r="G56" i="2"/>
  <c r="D56" i="2"/>
  <c r="G55" i="2"/>
  <c r="D55" i="2"/>
  <c r="G54" i="2"/>
  <c r="D54" i="2"/>
  <c r="G52" i="2"/>
  <c r="D52" i="2"/>
  <c r="G51" i="2"/>
  <c r="D51" i="2"/>
  <c r="G50" i="2"/>
  <c r="D50" i="2"/>
  <c r="G49" i="2"/>
  <c r="D49" i="2"/>
  <c r="G48" i="2"/>
  <c r="D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G32" i="2"/>
  <c r="D32" i="2"/>
  <c r="J28" i="2"/>
  <c r="G28" i="2"/>
  <c r="D28" i="2"/>
  <c r="J27" i="2"/>
  <c r="G27" i="2"/>
  <c r="D27" i="2"/>
  <c r="J26" i="2"/>
  <c r="G26" i="2"/>
  <c r="D26" i="2"/>
  <c r="J25" i="2"/>
  <c r="G25" i="2"/>
  <c r="D25" i="2"/>
  <c r="J23" i="2"/>
  <c r="G23" i="2"/>
  <c r="D23" i="2"/>
  <c r="J22" i="2"/>
  <c r="G22" i="2"/>
  <c r="D22" i="2"/>
  <c r="J21" i="2"/>
  <c r="G21" i="2"/>
  <c r="D21" i="2"/>
  <c r="J20" i="2"/>
  <c r="G20" i="2"/>
  <c r="D20" i="2"/>
  <c r="J19" i="2"/>
  <c r="G19" i="2"/>
  <c r="D19" i="2"/>
  <c r="J18" i="2"/>
  <c r="G18" i="2"/>
  <c r="D18" i="2"/>
  <c r="J17" i="2"/>
  <c r="G17" i="2"/>
  <c r="D17" i="2"/>
  <c r="J16" i="2"/>
  <c r="G16" i="2"/>
  <c r="D16" i="2"/>
  <c r="J15" i="2"/>
  <c r="G15" i="2"/>
  <c r="D15" i="2"/>
  <c r="J14" i="2"/>
  <c r="G14" i="2"/>
  <c r="D14" i="2"/>
  <c r="J13" i="2"/>
  <c r="G13" i="2"/>
  <c r="D13" i="2"/>
  <c r="J12" i="2"/>
  <c r="G12" i="2"/>
  <c r="D12" i="2"/>
  <c r="J11" i="2"/>
  <c r="G11" i="2"/>
  <c r="D11" i="2"/>
  <c r="J10" i="2"/>
  <c r="G10" i="2"/>
  <c r="D10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J3" i="2"/>
  <c r="G3" i="2"/>
  <c r="D3" i="2"/>
</calcChain>
</file>

<file path=xl/sharedStrings.xml><?xml version="1.0" encoding="utf-8"?>
<sst xmlns="http://schemas.openxmlformats.org/spreadsheetml/2006/main" count="546" uniqueCount="67">
  <si>
    <t>Estado</t>
  </si>
  <si>
    <t>Mín. de Eduefai</t>
  </si>
  <si>
    <t>Média de Eduefai</t>
  </si>
  <si>
    <t>Máx. de Eduefai</t>
  </si>
  <si>
    <t>Mín. de Eduefaf</t>
  </si>
  <si>
    <t>Média de Eduefaf</t>
  </si>
  <si>
    <t>Máx. de Eduefaf</t>
  </si>
  <si>
    <t>Mín. de Eduem</t>
  </si>
  <si>
    <t>Média de Eduem</t>
  </si>
  <si>
    <t>Máx. de Eduem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</si>
  <si>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</si>
  <si>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</si>
  <si>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</si>
  <si>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</si>
  <si>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</si>
  <si>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</si>
  <si>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</si>
  <si>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</si>
  <si>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</si>
  <si>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</si>
  <si>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</si>
  <si>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</si>
  <si>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</si>
  <si>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</si>
  <si>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</si>
  <si>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</si>
  <si>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</si>
  <si>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</si>
  <si>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</si>
  <si>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</si>
  <si>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</si>
  <si>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</si>
  <si>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</si>
  <si>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</si>
  <si>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</si>
  <si>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</si>
  <si>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</si>
  <si>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Mín. de Saúde</t>
  </si>
  <si>
    <t>Média de Saúde</t>
  </si>
  <si>
    <t>Máx. de Saúde</t>
  </si>
  <si>
    <t>Mín. de Segur</t>
  </si>
  <si>
    <t>Média de Segur</t>
  </si>
  <si>
    <t>Máx. de Segur</t>
  </si>
  <si>
    <t>Média Eduefai Antes da LIE</t>
  </si>
  <si>
    <t>Média Eduefai Depois da LIE</t>
  </si>
  <si>
    <t>Var Eduefai</t>
  </si>
  <si>
    <t>Média Eduefaf Antes da LIE</t>
  </si>
  <si>
    <t>Média Eduefaf Depois da LIE</t>
  </si>
  <si>
    <t>Var Eduefaf</t>
  </si>
  <si>
    <t>Média Eduem Antes da LIE</t>
  </si>
  <si>
    <t>Média Eduem Depois da LIE</t>
  </si>
  <si>
    <t>Var Eduem</t>
  </si>
  <si>
    <t>---</t>
  </si>
  <si>
    <t>Média Saúde Antes da LIE</t>
  </si>
  <si>
    <t>Média Saúde Depois da LIE</t>
  </si>
  <si>
    <t>Var Saúde</t>
  </si>
  <si>
    <t>Média Segur Antes da LIE</t>
  </si>
  <si>
    <t>Média Segur Depois da LIE</t>
  </si>
  <si>
    <t>Var Segur</t>
  </si>
  <si>
    <t>Soma Lie</t>
  </si>
  <si>
    <t>Lie %</t>
  </si>
  <si>
    <t>Ano Início</t>
  </si>
  <si>
    <t>Variação Eduefai</t>
  </si>
  <si>
    <t>Variação Eduefaf</t>
  </si>
  <si>
    <t>Variação Eduem</t>
  </si>
  <si>
    <t>Variação Saúde</t>
  </si>
  <si>
    <t>Variação Segur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</si>
</sst>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9" fontId="0" fillId="2" borderId="0" xfId="1" applyFon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2" borderId="0" xfId="1" applyNumberFormat="1" applyFont="1" applyFill="1" applyAlignment="1">
      <alignment horizontal="center"/>
    </xf>
    <xf numFmtId="9" fontId="0" fillId="2" borderId="2" xfId="1" applyNumberFormat="1" applyFont="1" applyFill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2" borderId="0" xfId="0" quotePrefix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2">
    <cellStyle name="Normal" xfId="0" builtinId="0"/>
    <cellStyle name="Porcentagem" xfId="1" builtinId="5"/>
  </cellStyles>
  <dxfs count="48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7B3B4-C653-467E-95BB-D0837B42785C}" name="Tabela1" displayName="Tabela1" ref="A1:J28" totalsRowShown="0" headerRowDxfId="47" dataDxfId="46">
  <tableColumns count="10">
    <tableColumn id="1" xr3:uid="{CD4D7F83-5F03-472B-B732-3BEDE2ED5555}" name="Estado" dataDxfId="45"/>
    <tableColumn id="2" xr3:uid="{57A37C8D-2CF5-4CFF-B628-FCCFE3D68397}" name="Mín. de Eduefai" dataDxfId="44"/>
    <tableColumn id="3" xr3:uid="{7DAEF26F-C606-4143-9BB7-AB0EFF0355D1}" name="Média de Eduefai" dataDxfId="43"/>
    <tableColumn id="4" xr3:uid="{0ABBA733-815C-4548-9E97-DB9A673F255A}" name="Máx. de Eduefai" dataDxfId="42"/>
    <tableColumn id="5" xr3:uid="{21BA72A4-5A27-4EE9-A34E-BD147B4FA004}" name="Mín. de Eduefaf" dataDxfId="41"/>
    <tableColumn id="6" xr3:uid="{A0BE6C4D-D508-4B55-8D1F-7E5A7B4B941B}" name="Média de Eduefaf" dataDxfId="40"/>
    <tableColumn id="7" xr3:uid="{208B368E-3844-434F-9FA6-5DE5DCC9F89C}" name="Máx. de Eduefaf" dataDxfId="39"/>
    <tableColumn id="8" xr3:uid="{BD1EF7C0-3005-4BC2-B3CE-A24A7141CAD2}" name="Mín. de Eduem" dataDxfId="38"/>
    <tableColumn id="9" xr3:uid="{10840EBB-6104-4F53-BD6C-A4E6D438B8FA}" name="Média de Eduem" dataDxfId="37"/>
    <tableColumn id="10" xr3:uid="{B2AC90F1-3C75-48CB-8D24-20AB6A96E32D}" name="Máx. de Eduem" dataDxfId="3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7527C9-724F-4F49-9F45-ACAC642F54D0}" name="Tabela2" displayName="Tabela2" ref="A31:G58" totalsRowShown="0" headerRowDxfId="35" dataDxfId="34">
  <tableColumns count="7">
    <tableColumn id="1" xr3:uid="{AE05403E-C87F-42D7-B6FA-244E8E06BADC}" name="Estado" dataDxfId="33"/>
    <tableColumn id="2" xr3:uid="{65F42CD8-3F37-4678-9770-FC0D214677FE}" name="Mín. de Saúde" dataDxfId="32"/>
    <tableColumn id="3" xr3:uid="{05F54849-25FA-45F7-8E6C-D040D471CABB}" name="Média de Saúde" dataDxfId="31"/>
    <tableColumn id="4" xr3:uid="{1856C1AC-59DF-4A97-BDED-F164EB8B16AB}" name="Máx. de Saúde" dataDxfId="30"/>
    <tableColumn id="5" xr3:uid="{43D1AE2D-F4B7-4C4D-B0C0-25B80A5A05BD}" name="Mín. de Segur" dataDxfId="29"/>
    <tableColumn id="6" xr3:uid="{DC8B01E2-6B82-41F4-A97D-BBCC848F52E0}" name="Média de Segur" dataDxfId="28"/>
    <tableColumn id="7" xr3:uid="{B8D26732-D3A4-4BB5-A76C-D8B784094342}" name="Máx. de Segur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8042F0-D8EE-425E-8D69-D84C0229E46D}" name="Tabela3" displayName="Tabela3" ref="A1:J28" totalsRowShown="0" headerRowDxfId="26" dataDxfId="25">
  <tableColumns count="10">
    <tableColumn id="1" xr3:uid="{4E89C3E1-FD28-4AE5-8F98-069C52D6E6F5}" name="Estado" dataDxfId="24"/>
    <tableColumn id="2" xr3:uid="{2B60F707-DFD7-4F94-B1D7-3C2103B0AFE4}" name="Média Eduefai Antes da LIE" dataDxfId="23"/>
    <tableColumn id="3" xr3:uid="{14FFA142-B5E5-4D13-8922-D5C27A2F153A}" name="Média Eduefai Depois da LIE" dataDxfId="22"/>
    <tableColumn id="4" xr3:uid="{65303F99-1EA8-4B9B-9714-3F332AC2BC8C}" name="Var Eduefai" dataDxfId="21">
      <calculatedColumnFormula>Tabela3[[#This Row],[Média Eduefai Depois da LIE]]/Tabela3[[#This Row],[Média Eduefai Antes da LIE]]</calculatedColumnFormula>
    </tableColumn>
    <tableColumn id="5" xr3:uid="{20ADD540-155C-4989-8EFC-03CE6971D6C7}" name="Média Eduefaf Antes da LIE" dataDxfId="20"/>
    <tableColumn id="6" xr3:uid="{1D3E3636-1361-4526-A8CF-9A245EF5F2FB}" name="Média Eduefaf Depois da LIE" dataDxfId="19"/>
    <tableColumn id="7" xr3:uid="{C3BC2234-80E3-484C-BE35-D59168CD5283}" name="Var Eduefaf" dataDxfId="18">
      <calculatedColumnFormula>Tabela3[[#This Row],[Média Eduefaf Depois da LIE]]/Tabela3[[#This Row],[Média Eduefaf Antes da LIE]]</calculatedColumnFormula>
    </tableColumn>
    <tableColumn id="9" xr3:uid="{3709427C-09AA-49BA-A4BC-B878890BF087}" name="Média Eduem Antes da LIE" dataDxfId="17"/>
    <tableColumn id="10" xr3:uid="{8AE5E4C8-4F85-4B02-AA73-F329B4D8EFB7}" name="Média Eduem Depois da LIE" dataDxfId="16"/>
    <tableColumn id="11" xr3:uid="{AD500937-87EB-4B83-A03E-E861557BDB69}" name="Var Eduem" dataDxfId="15">
      <calculatedColumnFormula>Tabela3[[#This Row],[Média Eduem Depois da LIE]]/Tabela3[[#This Row],[Média Eduem Antes da LIE]]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424A42-E635-47FD-BCAD-560495FCED39}" name="Tabela4" displayName="Tabela4" ref="A30:G57" totalsRowShown="0" headerRowDxfId="14" dataDxfId="13">
  <tableColumns count="7">
    <tableColumn id="1" xr3:uid="{7EF788C5-81C8-4D3A-92B0-F55E48D2887E}" name="Estado" dataDxfId="12"/>
    <tableColumn id="2" xr3:uid="{6B95B8F9-7CF9-4411-9A15-6B19DC27D4CC}" name="Média Saúde Antes da LIE" dataDxfId="11"/>
    <tableColumn id="3" xr3:uid="{C5AC471D-EF4F-48CA-871A-1C1E4FD7D6CE}" name="Média Saúde Depois da LIE" dataDxfId="10"/>
    <tableColumn id="4" xr3:uid="{538DDA90-4141-46F4-946B-409BD960E928}" name="Var Saúde" dataDxfId="9"/>
    <tableColumn id="5" xr3:uid="{C6E145BF-E61E-4804-B30C-600B6798D44B}" name="Média Segur Antes da LIE" dataDxfId="8"/>
    <tableColumn id="6" xr3:uid="{E4D00665-753C-43A9-8499-103816514697}" name="Média Segur Depois da LIE" dataDxfId="7"/>
    <tableColumn id="7" xr3:uid="{FE3CDCFF-3BEE-4733-9782-98EDBE84FA25}" name="Var Segur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6BF9C42-371A-451E-B8DF-1223ECA3DBD8}" name="Tabela9" displayName="Tabela9" ref="A1:D28" totalsRowShown="0" headerRowDxfId="5" dataDxfId="4">
  <autoFilter ref="A1:D28" xr:uid="{16BF9C42-371A-451E-B8DF-1223ECA3DBD8}">
    <filterColumn colId="0" hiddenButton="1"/>
    <filterColumn colId="1" hiddenButton="1"/>
    <filterColumn colId="2" hiddenButton="1"/>
    <filterColumn colId="3" hiddenButton="1"/>
  </autoFilter>
  <tableColumns count="4">
    <tableColumn id="1" xr3:uid="{07D72389-106C-4E1E-8B3A-FE8024C85E39}" name="Estado" dataDxfId="3"/>
    <tableColumn id="2" xr3:uid="{4E391459-9921-43E0-B878-E72232B0F1E6}" name="Soma Lie" dataDxfId="2"/>
    <tableColumn id="3" xr3:uid="{4D1D8BB0-4858-41B8-9584-6E56A06FDFBB}" name="Lie %" dataDxfId="1" dataCellStyle="Porcentagem"/>
    <tableColumn id="4" xr3:uid="{67F32D51-0D69-43CC-9565-02CB6BBB9E89}" name="Ano Iníci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opLeftCell="A25" workbookViewId="0">
      <selection activeCell="E31" sqref="E31:G58"/>
    </sheetView>
  </sheetViews>
  <sheetFormatPr defaultRowHeight="15" x14ac:dyDescent="0.25"/>
  <cols>
    <col min="1" max="1" width="19.28515625" bestFit="1" customWidth="1"/>
    <col min="2" max="2" width="15.140625" bestFit="1" customWidth="1"/>
    <col min="3" max="3" width="16.7109375" bestFit="1" customWidth="1"/>
    <col min="4" max="4" width="15.42578125" bestFit="1" customWidth="1"/>
    <col min="5" max="5" width="15.28515625" bestFit="1" customWidth="1"/>
    <col min="6" max="6" width="16.85546875" bestFit="1" customWidth="1"/>
    <col min="7" max="7" width="15.5703125" bestFit="1" customWidth="1"/>
    <col min="8" max="8" width="14.5703125" bestFit="1" customWidth="1"/>
    <col min="9" max="9" width="16.140625" bestFit="1" customWidth="1"/>
    <col min="10" max="10" width="14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10</v>
      </c>
      <c r="B2" s="2">
        <v>3.0428571428571427</v>
      </c>
      <c r="C2" s="2">
        <v>4.6008403361344543</v>
      </c>
      <c r="D2" s="2">
        <v>5.9</v>
      </c>
      <c r="E2" s="2">
        <v>3.3</v>
      </c>
      <c r="F2" s="2">
        <v>4.158823529411765</v>
      </c>
      <c r="G2" s="2">
        <v>4.9000000000000004</v>
      </c>
      <c r="H2" s="2">
        <v>3.1</v>
      </c>
      <c r="I2" s="2">
        <v>3.4882352941176471</v>
      </c>
      <c r="J2" s="2">
        <v>3.9</v>
      </c>
    </row>
    <row r="3" spans="1:10" x14ac:dyDescent="0.25">
      <c r="A3" s="1" t="s">
        <v>11</v>
      </c>
      <c r="B3" s="2">
        <v>2.0571428571428574</v>
      </c>
      <c r="C3" s="2">
        <v>3.8873949579831937</v>
      </c>
      <c r="D3" s="2">
        <v>5.6</v>
      </c>
      <c r="E3" s="2">
        <v>2.0714285714285712</v>
      </c>
      <c r="F3" s="2">
        <v>3.1504201680672272</v>
      </c>
      <c r="G3" s="2">
        <v>4.7</v>
      </c>
      <c r="H3" s="2">
        <v>2.8714285714285714</v>
      </c>
      <c r="I3" s="2">
        <v>3.126890756302521</v>
      </c>
      <c r="J3" s="2">
        <v>3.9</v>
      </c>
    </row>
    <row r="4" spans="1:10" x14ac:dyDescent="0.25">
      <c r="A4" s="1" t="s">
        <v>12</v>
      </c>
      <c r="B4" s="2">
        <v>2.9571428571428573</v>
      </c>
      <c r="C4" s="2">
        <v>3.9403361344537813</v>
      </c>
      <c r="D4" s="2">
        <v>4.9000000000000004</v>
      </c>
      <c r="E4" s="2">
        <v>3.4285714285714284</v>
      </c>
      <c r="F4" s="2">
        <v>3.6436974789915966</v>
      </c>
      <c r="G4" s="2">
        <v>4</v>
      </c>
      <c r="H4" s="2">
        <v>2.8</v>
      </c>
      <c r="I4" s="2">
        <v>3.0672268907563023</v>
      </c>
      <c r="J4" s="2">
        <v>3.4</v>
      </c>
    </row>
    <row r="5" spans="1:10" x14ac:dyDescent="0.25">
      <c r="A5" s="1" t="s">
        <v>13</v>
      </c>
      <c r="B5" s="2">
        <v>2.7571428571428571</v>
      </c>
      <c r="C5" s="2">
        <v>4.2815126050420176</v>
      </c>
      <c r="D5" s="2">
        <v>5.5</v>
      </c>
      <c r="E5" s="2">
        <v>2.4285714285714288</v>
      </c>
      <c r="F5" s="2">
        <v>3.6907563025210082</v>
      </c>
      <c r="G5" s="2">
        <v>4.5999999999999996</v>
      </c>
      <c r="H5" s="2">
        <v>2.2285714285714286</v>
      </c>
      <c r="I5" s="2">
        <v>3.1613445378151264</v>
      </c>
      <c r="J5" s="2">
        <v>3.7</v>
      </c>
    </row>
    <row r="6" spans="1:10" x14ac:dyDescent="0.25">
      <c r="A6" s="1" t="s">
        <v>14</v>
      </c>
      <c r="B6" s="2">
        <v>2.3285714285714287</v>
      </c>
      <c r="C6" s="2">
        <v>3.9907563025210084</v>
      </c>
      <c r="D6" s="2">
        <v>5.3</v>
      </c>
      <c r="E6" s="2">
        <v>2.6142857142857143</v>
      </c>
      <c r="F6" s="2">
        <v>3.2983193277310927</v>
      </c>
      <c r="G6" s="2">
        <v>4.0999999999999996</v>
      </c>
      <c r="H6" s="2">
        <v>2.8142857142857141</v>
      </c>
      <c r="I6" s="2">
        <v>3.0865546218487392</v>
      </c>
      <c r="J6" s="2">
        <v>3.5</v>
      </c>
    </row>
    <row r="7" spans="1:10" x14ac:dyDescent="0.25">
      <c r="A7" s="1" t="s">
        <v>15</v>
      </c>
      <c r="B7" s="2">
        <v>2.7428571428571429</v>
      </c>
      <c r="C7" s="2">
        <v>4.7596638655462193</v>
      </c>
      <c r="D7" s="2">
        <v>6.4</v>
      </c>
      <c r="E7" s="2">
        <v>2.7714285714285714</v>
      </c>
      <c r="F7" s="2">
        <v>4.1327731092436979</v>
      </c>
      <c r="G7" s="2">
        <v>5.4</v>
      </c>
      <c r="H7" s="2">
        <v>3.1428571428571428</v>
      </c>
      <c r="I7" s="2">
        <v>3.6537815126050424</v>
      </c>
      <c r="J7" s="2">
        <v>4.4000000000000004</v>
      </c>
    </row>
    <row r="8" spans="1:10" x14ac:dyDescent="0.25">
      <c r="A8" s="1" t="s">
        <v>16</v>
      </c>
      <c r="B8" s="2">
        <v>4.5571428571428569</v>
      </c>
      <c r="C8" s="2">
        <v>5.5991596638655468</v>
      </c>
      <c r="D8" s="2">
        <v>6.5</v>
      </c>
      <c r="E8" s="2">
        <v>3.6142857142857143</v>
      </c>
      <c r="F8" s="2">
        <v>4.3453781512605039</v>
      </c>
      <c r="G8" s="2">
        <v>5.0999999999999996</v>
      </c>
      <c r="H8" s="2">
        <v>3.4714285714285715</v>
      </c>
      <c r="I8" s="2">
        <v>3.9151260504201675</v>
      </c>
      <c r="J8" s="2">
        <v>4.5</v>
      </c>
    </row>
    <row r="9" spans="1:10" x14ac:dyDescent="0.25">
      <c r="A9" s="1" t="s">
        <v>17</v>
      </c>
      <c r="B9" s="2">
        <v>3.9285714285714288</v>
      </c>
      <c r="C9" s="2">
        <v>5.1436974789915961</v>
      </c>
      <c r="D9" s="2">
        <v>6.1</v>
      </c>
      <c r="E9" s="2">
        <v>3.6285714285714286</v>
      </c>
      <c r="F9" s="2">
        <v>4.2201680672268909</v>
      </c>
      <c r="G9" s="2">
        <v>5</v>
      </c>
      <c r="H9" s="2">
        <v>3.6</v>
      </c>
      <c r="I9" s="2">
        <v>3.9226890756302519</v>
      </c>
      <c r="J9" s="2">
        <v>4.8</v>
      </c>
    </row>
    <row r="10" spans="1:10" x14ac:dyDescent="0.25">
      <c r="A10" s="1" t="s">
        <v>18</v>
      </c>
      <c r="B10" s="2">
        <v>3.7999999999999994</v>
      </c>
      <c r="C10" s="2">
        <v>5.1411764705882348</v>
      </c>
      <c r="D10" s="2">
        <v>6.2</v>
      </c>
      <c r="E10" s="2">
        <v>3.2428571428571429</v>
      </c>
      <c r="F10" s="2">
        <v>4.3302521008403358</v>
      </c>
      <c r="G10" s="2">
        <v>5.3</v>
      </c>
      <c r="H10" s="2">
        <v>2.9714285714285715</v>
      </c>
      <c r="I10" s="2">
        <v>3.7092436974789913</v>
      </c>
      <c r="J10" s="2">
        <v>4.8</v>
      </c>
    </row>
    <row r="11" spans="1:10" x14ac:dyDescent="0.25">
      <c r="A11" s="1" t="s">
        <v>19</v>
      </c>
      <c r="B11" s="2">
        <v>2.6</v>
      </c>
      <c r="C11" s="2">
        <v>3.9764705882352938</v>
      </c>
      <c r="D11" s="2">
        <v>5</v>
      </c>
      <c r="E11" s="2">
        <v>2.8285714285714287</v>
      </c>
      <c r="F11" s="2">
        <v>3.5378151260504205</v>
      </c>
      <c r="G11" s="2">
        <v>4.2</v>
      </c>
      <c r="H11" s="2">
        <v>2.5428571428571431</v>
      </c>
      <c r="I11" s="2">
        <v>3.1243697478991592</v>
      </c>
      <c r="J11" s="2">
        <v>3.8</v>
      </c>
    </row>
    <row r="12" spans="1:10" x14ac:dyDescent="0.25">
      <c r="A12" s="1" t="s">
        <v>20</v>
      </c>
      <c r="B12" s="2">
        <v>3.2714285714285714</v>
      </c>
      <c r="C12" s="2">
        <v>4.9151260504201684</v>
      </c>
      <c r="D12" s="2">
        <v>5.9</v>
      </c>
      <c r="E12" s="2">
        <v>2.8571428571428572</v>
      </c>
      <c r="F12" s="2">
        <v>4.1579831932773104</v>
      </c>
      <c r="G12" s="2">
        <v>4.9000000000000004</v>
      </c>
      <c r="H12" s="2">
        <v>3</v>
      </c>
      <c r="I12" s="2">
        <v>3.2319327731092438</v>
      </c>
      <c r="J12" s="2">
        <v>3.6</v>
      </c>
    </row>
    <row r="13" spans="1:10" x14ac:dyDescent="0.25">
      <c r="A13" s="1" t="s">
        <v>21</v>
      </c>
      <c r="B13" s="2">
        <v>3.3000000000000003</v>
      </c>
      <c r="C13" s="2">
        <v>4.7941176470588243</v>
      </c>
      <c r="D13" s="2">
        <v>5.7</v>
      </c>
      <c r="E13" s="2">
        <v>3.1999999999999997</v>
      </c>
      <c r="F13" s="2">
        <v>4.0941176470588223</v>
      </c>
      <c r="G13" s="2">
        <v>4.8</v>
      </c>
      <c r="H13" s="2">
        <v>3.1714285714285713</v>
      </c>
      <c r="I13" s="2">
        <v>3.6857142857142864</v>
      </c>
      <c r="J13" s="2">
        <v>4.2</v>
      </c>
    </row>
    <row r="14" spans="1:10" x14ac:dyDescent="0.25">
      <c r="A14" s="1" t="s">
        <v>22</v>
      </c>
      <c r="B14" s="2">
        <v>4.4428571428571431</v>
      </c>
      <c r="C14" s="2">
        <v>5.6478991596638659</v>
      </c>
      <c r="D14" s="2">
        <v>6.5</v>
      </c>
      <c r="E14" s="2">
        <v>3.6428571428571428</v>
      </c>
      <c r="F14" s="2">
        <v>4.4008403361344541</v>
      </c>
      <c r="G14" s="2">
        <v>4.9000000000000004</v>
      </c>
      <c r="H14" s="2">
        <v>3.7</v>
      </c>
      <c r="I14" s="2">
        <v>3.8537815126050416</v>
      </c>
      <c r="J14" s="2">
        <v>4.2</v>
      </c>
    </row>
    <row r="15" spans="1:10" x14ac:dyDescent="0.25">
      <c r="A15" s="1" t="s">
        <v>23</v>
      </c>
      <c r="B15" s="2">
        <v>2.4999999999999996</v>
      </c>
      <c r="C15" s="2">
        <v>3.8176470588235296</v>
      </c>
      <c r="D15" s="2">
        <v>4.9000000000000004</v>
      </c>
      <c r="E15" s="2">
        <v>3.1857142857142855</v>
      </c>
      <c r="F15" s="2">
        <v>3.572268907563025</v>
      </c>
      <c r="G15" s="2">
        <v>4.0999999999999996</v>
      </c>
      <c r="H15" s="2">
        <v>2.7</v>
      </c>
      <c r="I15" s="2">
        <v>2.9512605042016808</v>
      </c>
      <c r="J15" s="2">
        <v>3.4</v>
      </c>
    </row>
    <row r="16" spans="1:10" x14ac:dyDescent="0.25">
      <c r="A16" s="1" t="s">
        <v>24</v>
      </c>
      <c r="B16" s="2">
        <v>2.657142857142857</v>
      </c>
      <c r="C16" s="2">
        <v>4.1344537815126063</v>
      </c>
      <c r="D16" s="2">
        <v>5.4</v>
      </c>
      <c r="E16" s="2">
        <v>2.4714285714285715</v>
      </c>
      <c r="F16" s="2">
        <v>3.3621848739495794</v>
      </c>
      <c r="G16" s="2">
        <v>4.3</v>
      </c>
      <c r="H16" s="2">
        <v>2.8571428571428572</v>
      </c>
      <c r="I16" s="2">
        <v>3.3226890756302523</v>
      </c>
      <c r="J16" s="2">
        <v>4</v>
      </c>
    </row>
    <row r="17" spans="1:10" x14ac:dyDescent="0.25">
      <c r="A17" s="1" t="s">
        <v>25</v>
      </c>
      <c r="B17" s="2">
        <v>4.3285714285714283</v>
      </c>
      <c r="C17" s="2">
        <v>5.5672268907563023</v>
      </c>
      <c r="D17" s="2">
        <v>6.5</v>
      </c>
      <c r="E17" s="2">
        <v>3.3571428571428572</v>
      </c>
      <c r="F17" s="2">
        <v>4.3168067226890745</v>
      </c>
      <c r="G17" s="2">
        <v>5.3</v>
      </c>
      <c r="H17" s="2">
        <v>3.4428571428571431</v>
      </c>
      <c r="I17" s="2">
        <v>3.9537815126050417</v>
      </c>
      <c r="J17" s="2">
        <v>4.7</v>
      </c>
    </row>
    <row r="18" spans="1:10" x14ac:dyDescent="0.25">
      <c r="A18" s="1" t="s">
        <v>26</v>
      </c>
      <c r="B18" s="2">
        <v>2.8714285714285714</v>
      </c>
      <c r="C18" s="2">
        <v>4.27983193277311</v>
      </c>
      <c r="D18" s="2">
        <v>5.5</v>
      </c>
      <c r="E18" s="2">
        <v>2.4000000000000004</v>
      </c>
      <c r="F18" s="2">
        <v>3.552941176470588</v>
      </c>
      <c r="G18" s="2">
        <v>4.8</v>
      </c>
      <c r="H18" s="2">
        <v>2.7857142857142856</v>
      </c>
      <c r="I18" s="2">
        <v>3.5369747899159658</v>
      </c>
      <c r="J18" s="2">
        <v>4.5</v>
      </c>
    </row>
    <row r="19" spans="1:10" x14ac:dyDescent="0.25">
      <c r="A19" s="1" t="s">
        <v>27</v>
      </c>
      <c r="B19" s="2">
        <v>2.3857142857142857</v>
      </c>
      <c r="C19" s="2">
        <v>4.1722689075630255</v>
      </c>
      <c r="D19" s="2">
        <v>5.7</v>
      </c>
      <c r="E19" s="2">
        <v>2.8285714285714287</v>
      </c>
      <c r="F19" s="2">
        <v>3.8789915966386559</v>
      </c>
      <c r="G19" s="2">
        <v>5</v>
      </c>
      <c r="H19" s="2">
        <v>2.7428571428571429</v>
      </c>
      <c r="I19" s="2">
        <v>3.2184873949579833</v>
      </c>
      <c r="J19" s="2">
        <v>4</v>
      </c>
    </row>
    <row r="20" spans="1:10" x14ac:dyDescent="0.25">
      <c r="A20" s="1" t="s">
        <v>28</v>
      </c>
      <c r="B20" s="2">
        <v>4.0857142857142854</v>
      </c>
      <c r="C20" s="2">
        <v>4.9899159663865547</v>
      </c>
      <c r="D20" s="2">
        <v>5.8</v>
      </c>
      <c r="E20" s="2">
        <v>3.4142857142857141</v>
      </c>
      <c r="F20" s="2">
        <v>4.1218487394957988</v>
      </c>
      <c r="G20" s="2">
        <v>4.9000000000000004</v>
      </c>
      <c r="H20" s="2">
        <v>3.1857142857142855</v>
      </c>
      <c r="I20" s="2">
        <v>3.6310924369747899</v>
      </c>
      <c r="J20" s="2">
        <v>4.0999999999999996</v>
      </c>
    </row>
    <row r="21" spans="1:10" x14ac:dyDescent="0.25">
      <c r="A21" s="1" t="s">
        <v>29</v>
      </c>
      <c r="B21" s="2">
        <v>2.342857142857143</v>
      </c>
      <c r="C21" s="2">
        <v>3.9949579831932773</v>
      </c>
      <c r="D21" s="2">
        <v>5.2</v>
      </c>
      <c r="E21" s="2">
        <v>2.6142857142857143</v>
      </c>
      <c r="F21" s="2">
        <v>3.3924369747899159</v>
      </c>
      <c r="G21" s="2">
        <v>4.0999999999999996</v>
      </c>
      <c r="H21" s="2">
        <v>2.8142857142857141</v>
      </c>
      <c r="I21" s="2">
        <v>3.0865546218487405</v>
      </c>
      <c r="J21" s="2">
        <v>3.5</v>
      </c>
    </row>
    <row r="22" spans="1:10" x14ac:dyDescent="0.25">
      <c r="A22" s="1" t="s">
        <v>30</v>
      </c>
      <c r="B22" s="2">
        <v>4.0571428571428569</v>
      </c>
      <c r="C22" s="2">
        <v>5.1226890756302526</v>
      </c>
      <c r="D22" s="2">
        <v>6</v>
      </c>
      <c r="E22" s="2">
        <v>3.657142857142857</v>
      </c>
      <c r="F22" s="2">
        <v>4.1579831932773104</v>
      </c>
      <c r="G22" s="2">
        <v>4.8</v>
      </c>
      <c r="H22" s="2">
        <v>3.6</v>
      </c>
      <c r="I22" s="2">
        <v>3.7731092436974789</v>
      </c>
      <c r="J22" s="2">
        <v>4.2</v>
      </c>
    </row>
    <row r="23" spans="1:10" x14ac:dyDescent="0.25">
      <c r="A23" s="1" t="s">
        <v>31</v>
      </c>
      <c r="B23" s="2">
        <v>3.3142857142857145</v>
      </c>
      <c r="C23" s="2">
        <v>4.6689075630252095</v>
      </c>
      <c r="D23" s="2">
        <v>5.8</v>
      </c>
      <c r="E23" s="2">
        <v>3.1857142857142855</v>
      </c>
      <c r="F23" s="2">
        <v>3.889915966386555</v>
      </c>
      <c r="G23" s="2">
        <v>4.9000000000000004</v>
      </c>
      <c r="H23" s="2">
        <v>3.0428571428571431</v>
      </c>
      <c r="I23" s="2">
        <v>3.5890756302521005</v>
      </c>
      <c r="J23" s="2">
        <v>4.3</v>
      </c>
    </row>
    <row r="24" spans="1:10" x14ac:dyDescent="0.25">
      <c r="A24" s="1" t="s">
        <v>32</v>
      </c>
      <c r="B24" s="2">
        <v>3.4142857142857146</v>
      </c>
      <c r="C24" s="2">
        <v>4.6277310924369752</v>
      </c>
      <c r="D24" s="2">
        <v>5.7</v>
      </c>
      <c r="E24" s="2">
        <v>3.2714285714285714</v>
      </c>
      <c r="F24" s="2">
        <v>3.7386554621848744</v>
      </c>
      <c r="G24" s="2">
        <v>4.3</v>
      </c>
      <c r="H24" s="2">
        <v>3.4</v>
      </c>
      <c r="I24" s="2">
        <v>3.530252100840336</v>
      </c>
      <c r="J24" s="2">
        <v>3.9</v>
      </c>
    </row>
    <row r="25" spans="1:10" x14ac:dyDescent="0.25">
      <c r="A25" s="1" t="s">
        <v>33</v>
      </c>
      <c r="B25" s="2">
        <v>4.1000000000000005</v>
      </c>
      <c r="C25" s="2">
        <v>5.5352941176470596</v>
      </c>
      <c r="D25" s="2">
        <v>6.5</v>
      </c>
      <c r="E25" s="2">
        <v>4.1857142857142859</v>
      </c>
      <c r="F25" s="2">
        <v>4.6781512605042019</v>
      </c>
      <c r="G25" s="2">
        <v>5.2</v>
      </c>
      <c r="H25" s="2">
        <v>3.7428571428571424</v>
      </c>
      <c r="I25" s="2">
        <v>4.0067226890756302</v>
      </c>
      <c r="J25" s="2">
        <v>4.3</v>
      </c>
    </row>
    <row r="26" spans="1:10" x14ac:dyDescent="0.25">
      <c r="A26" s="1" t="s">
        <v>34</v>
      </c>
      <c r="B26" s="2">
        <v>4.4142857142857146</v>
      </c>
      <c r="C26" s="2">
        <v>5.6747899159663868</v>
      </c>
      <c r="D26" s="2">
        <v>6.7</v>
      </c>
      <c r="E26" s="2">
        <v>4.0142857142857142</v>
      </c>
      <c r="F26" s="2">
        <v>4.6865546218487406</v>
      </c>
      <c r="G26" s="2">
        <v>5.5</v>
      </c>
      <c r="H26" s="2">
        <v>3.4571428571428573</v>
      </c>
      <c r="I26" s="2">
        <v>4.0050420168067227</v>
      </c>
      <c r="J26" s="2">
        <v>4.5999999999999996</v>
      </c>
    </row>
    <row r="27" spans="1:10" x14ac:dyDescent="0.25">
      <c r="A27" s="1" t="s">
        <v>35</v>
      </c>
      <c r="B27" s="2">
        <v>2.7</v>
      </c>
      <c r="C27" s="2">
        <v>4.0058823529411764</v>
      </c>
      <c r="D27" s="2">
        <v>5.0999999999999996</v>
      </c>
      <c r="E27" s="2">
        <v>2.842857142857143</v>
      </c>
      <c r="F27" s="2">
        <v>3.3420168067226892</v>
      </c>
      <c r="G27" s="2">
        <v>4.0999999999999996</v>
      </c>
      <c r="H27" s="2">
        <v>2.9</v>
      </c>
      <c r="I27" s="2">
        <v>3.2831932773109251</v>
      </c>
      <c r="J27" s="2">
        <v>3.7</v>
      </c>
    </row>
    <row r="28" spans="1:10" x14ac:dyDescent="0.25">
      <c r="A28" s="1" t="s">
        <v>36</v>
      </c>
      <c r="B28" s="2">
        <v>3.2</v>
      </c>
      <c r="C28" s="2">
        <v>4.6352941176470583</v>
      </c>
      <c r="D28" s="2">
        <v>5.6</v>
      </c>
      <c r="E28" s="2">
        <v>3.214285714285714</v>
      </c>
      <c r="F28" s="2">
        <v>3.9571428571428573</v>
      </c>
      <c r="G28" s="2">
        <v>4.7</v>
      </c>
      <c r="H28" s="2">
        <v>2.9714285714285715</v>
      </c>
      <c r="I28" s="2">
        <v>3.4151260504201679</v>
      </c>
      <c r="J28" s="2">
        <v>4</v>
      </c>
    </row>
    <row r="31" spans="1:10" x14ac:dyDescent="0.25">
      <c r="A31" s="3" t="s">
        <v>0</v>
      </c>
      <c r="B31" s="3" t="s">
        <v>37</v>
      </c>
      <c r="C31" s="3" t="s">
        <v>38</v>
      </c>
      <c r="D31" s="3" t="s">
        <v>39</v>
      </c>
      <c r="E31" s="3" t="s">
        <v>40</v>
      </c>
      <c r="F31" s="3" t="s">
        <v>41</v>
      </c>
      <c r="G31" s="3" t="s">
        <v>42</v>
      </c>
    </row>
    <row r="32" spans="1:10" x14ac:dyDescent="0.25">
      <c r="A32" s="1" t="s">
        <v>10</v>
      </c>
      <c r="B32" s="2">
        <v>0.33425414364640882</v>
      </c>
      <c r="C32" s="2">
        <v>0.36928947961691422</v>
      </c>
      <c r="D32" s="2">
        <v>0.40432186522604491</v>
      </c>
      <c r="E32" s="2">
        <v>18.510000000000002</v>
      </c>
      <c r="F32" s="2">
        <v>29.098235294117647</v>
      </c>
      <c r="G32" s="2">
        <v>62.2</v>
      </c>
    </row>
    <row r="33" spans="1:7" x14ac:dyDescent="0.25">
      <c r="A33" s="1" t="s">
        <v>11</v>
      </c>
      <c r="B33" s="2">
        <v>0.35844281065445344</v>
      </c>
      <c r="C33" s="2">
        <v>0.39691333795403994</v>
      </c>
      <c r="D33" s="2">
        <v>0.46911815448316657</v>
      </c>
      <c r="E33" s="2">
        <v>33.409999999999997</v>
      </c>
      <c r="F33" s="2">
        <v>53.567647058823525</v>
      </c>
      <c r="G33" s="2">
        <v>71.39</v>
      </c>
    </row>
    <row r="34" spans="1:7" x14ac:dyDescent="0.25">
      <c r="A34" s="1" t="s">
        <v>12</v>
      </c>
      <c r="B34" s="2">
        <v>0.23960066555740434</v>
      </c>
      <c r="C34" s="2">
        <v>0.29262681112828637</v>
      </c>
      <c r="D34" s="2">
        <v>0.34676503972758227</v>
      </c>
      <c r="E34" s="2">
        <v>27.02</v>
      </c>
      <c r="F34" s="2">
        <v>36.606470588235297</v>
      </c>
      <c r="G34" s="2">
        <v>51.36</v>
      </c>
    </row>
    <row r="35" spans="1:7" x14ac:dyDescent="0.25">
      <c r="A35" s="1" t="s">
        <v>13</v>
      </c>
      <c r="B35" s="2">
        <v>0.31527279592222013</v>
      </c>
      <c r="C35" s="2">
        <v>0.35354771336131863</v>
      </c>
      <c r="D35" s="2">
        <v>0.38650479954827782</v>
      </c>
      <c r="E35" s="2">
        <v>16.97</v>
      </c>
      <c r="F35" s="2">
        <v>29.840588235294117</v>
      </c>
      <c r="G35" s="2">
        <v>41.19</v>
      </c>
    </row>
    <row r="36" spans="1:7" x14ac:dyDescent="0.25">
      <c r="A36" s="1" t="s">
        <v>14</v>
      </c>
      <c r="B36" s="2">
        <v>0.41171334826017769</v>
      </c>
      <c r="C36" s="2">
        <v>0.4379151508542915</v>
      </c>
      <c r="D36" s="2">
        <v>0.48573876720398435</v>
      </c>
      <c r="E36" s="2">
        <v>16.12</v>
      </c>
      <c r="F36" s="2">
        <v>35.188823529411764</v>
      </c>
      <c r="G36" s="2">
        <v>48.79</v>
      </c>
    </row>
    <row r="37" spans="1:7" x14ac:dyDescent="0.25">
      <c r="A37" s="1" t="s">
        <v>15</v>
      </c>
      <c r="B37" s="2">
        <v>0.44786683588792348</v>
      </c>
      <c r="C37" s="2">
        <v>0.49081361477371732</v>
      </c>
      <c r="D37" s="2">
        <v>0.53951926475786494</v>
      </c>
      <c r="E37" s="2">
        <v>20.12</v>
      </c>
      <c r="F37" s="2">
        <v>35.0564705882353</v>
      </c>
      <c r="G37" s="2">
        <v>60.23</v>
      </c>
    </row>
    <row r="38" spans="1:7" x14ac:dyDescent="0.25">
      <c r="A38" s="1" t="s">
        <v>16</v>
      </c>
      <c r="B38" s="2">
        <v>0.30808136338647607</v>
      </c>
      <c r="C38" s="2">
        <v>0.39549924527831759</v>
      </c>
      <c r="D38" s="2">
        <v>0.48601999375195254</v>
      </c>
      <c r="E38" s="2">
        <v>15.92</v>
      </c>
      <c r="F38" s="2">
        <v>28.305294117647058</v>
      </c>
      <c r="G38" s="2">
        <v>36.020000000000003</v>
      </c>
    </row>
    <row r="39" spans="1:7" x14ac:dyDescent="0.25">
      <c r="A39" s="1" t="s">
        <v>17</v>
      </c>
      <c r="B39" s="2">
        <v>0.39463231347289318</v>
      </c>
      <c r="C39" s="2">
        <v>0.44073903120171531</v>
      </c>
      <c r="D39" s="2">
        <v>0.50006139740493638</v>
      </c>
      <c r="E39" s="2">
        <v>25.95</v>
      </c>
      <c r="F39" s="2">
        <v>44.357647058823531</v>
      </c>
      <c r="G39" s="2">
        <v>56.92</v>
      </c>
    </row>
    <row r="40" spans="1:7" x14ac:dyDescent="0.25">
      <c r="A40" s="1" t="s">
        <v>18</v>
      </c>
      <c r="B40" s="2">
        <v>0.36163754523874381</v>
      </c>
      <c r="C40" s="2">
        <v>0.4091401575055636</v>
      </c>
      <c r="D40" s="2">
        <v>0.47205362583790372</v>
      </c>
      <c r="E40" s="2">
        <v>25.37</v>
      </c>
      <c r="F40" s="2">
        <v>35.602941176470587</v>
      </c>
      <c r="G40" s="2">
        <v>46.24</v>
      </c>
    </row>
    <row r="41" spans="1:7" x14ac:dyDescent="0.25">
      <c r="A41" s="1" t="s">
        <v>19</v>
      </c>
      <c r="B41" s="2">
        <v>0.35575386254661695</v>
      </c>
      <c r="C41" s="2">
        <v>0.40060135041118411</v>
      </c>
      <c r="D41" s="2">
        <v>0.46552607606467777</v>
      </c>
      <c r="E41" s="2">
        <v>12.32</v>
      </c>
      <c r="F41" s="2">
        <v>24.215882352941179</v>
      </c>
      <c r="G41" s="2">
        <v>35.94</v>
      </c>
    </row>
    <row r="42" spans="1:7" x14ac:dyDescent="0.25">
      <c r="A42" s="1" t="s">
        <v>20</v>
      </c>
      <c r="B42" s="2">
        <v>0.30259389575321166</v>
      </c>
      <c r="C42" s="2">
        <v>0.35776461997916625</v>
      </c>
      <c r="D42" s="2">
        <v>0.41682569107464151</v>
      </c>
      <c r="E42" s="2">
        <v>25.69</v>
      </c>
      <c r="F42" s="2">
        <v>33.108823529411772</v>
      </c>
      <c r="G42" s="2">
        <v>42.12</v>
      </c>
    </row>
    <row r="43" spans="1:7" x14ac:dyDescent="0.25">
      <c r="A43" s="1" t="s">
        <v>21</v>
      </c>
      <c r="B43" s="2">
        <v>0.37995542111128799</v>
      </c>
      <c r="C43" s="2">
        <v>0.42936669733447674</v>
      </c>
      <c r="D43" s="2">
        <v>0.48926553672316386</v>
      </c>
      <c r="E43" s="2">
        <v>17.670000000000002</v>
      </c>
      <c r="F43" s="2">
        <v>26.764117647058832</v>
      </c>
      <c r="G43" s="2">
        <v>32.49</v>
      </c>
    </row>
    <row r="44" spans="1:7" x14ac:dyDescent="0.25">
      <c r="A44" s="1" t="s">
        <v>22</v>
      </c>
      <c r="B44" s="2">
        <v>0.42961053837342494</v>
      </c>
      <c r="C44" s="2">
        <v>0.47790172249644286</v>
      </c>
      <c r="D44" s="2">
        <v>0.53349831941115566</v>
      </c>
      <c r="E44" s="2">
        <v>13.67</v>
      </c>
      <c r="F44" s="2">
        <v>20.525294117647061</v>
      </c>
      <c r="G44" s="2">
        <v>22.98</v>
      </c>
    </row>
    <row r="45" spans="1:7" x14ac:dyDescent="0.25">
      <c r="A45" s="1" t="s">
        <v>23</v>
      </c>
      <c r="B45" s="2">
        <v>0.31583346600859735</v>
      </c>
      <c r="C45" s="2">
        <v>0.35982683064791982</v>
      </c>
      <c r="D45" s="2">
        <v>0.41441907436143749</v>
      </c>
      <c r="E45" s="2">
        <v>21.37</v>
      </c>
      <c r="F45" s="2">
        <v>39.224705882352943</v>
      </c>
      <c r="G45" s="2">
        <v>54.68</v>
      </c>
    </row>
    <row r="46" spans="1:7" x14ac:dyDescent="0.25">
      <c r="A46" s="1" t="s">
        <v>24</v>
      </c>
      <c r="B46" s="2">
        <v>0.49731381536793334</v>
      </c>
      <c r="C46" s="2">
        <v>0.51739235506378134</v>
      </c>
      <c r="D46" s="2">
        <v>0.54562057126159691</v>
      </c>
      <c r="E46" s="2">
        <v>17.510000000000002</v>
      </c>
      <c r="F46" s="2">
        <v>30.89411764705882</v>
      </c>
      <c r="G46" s="2">
        <v>42.57</v>
      </c>
    </row>
    <row r="47" spans="1:7" x14ac:dyDescent="0.25">
      <c r="A47" s="1" t="s">
        <v>25</v>
      </c>
      <c r="B47" s="2">
        <v>0.41825035611298333</v>
      </c>
      <c r="C47" s="2">
        <v>0.46606661030888197</v>
      </c>
      <c r="D47" s="2">
        <v>0.52194029450419765</v>
      </c>
      <c r="E47" s="2">
        <v>18.32</v>
      </c>
      <c r="F47" s="2">
        <v>28.261764705882353</v>
      </c>
      <c r="G47" s="2">
        <v>34.61</v>
      </c>
    </row>
    <row r="48" spans="1:7" x14ac:dyDescent="0.25">
      <c r="A48" s="1" t="s">
        <v>26</v>
      </c>
      <c r="B48" s="2">
        <v>0.41907317810704564</v>
      </c>
      <c r="C48" s="2">
        <v>0.46046796450301813</v>
      </c>
      <c r="D48" s="2">
        <v>0.50663348627420479</v>
      </c>
      <c r="E48" s="2">
        <v>33.92</v>
      </c>
      <c r="F48" s="2">
        <v>45.356470588235297</v>
      </c>
      <c r="G48" s="2">
        <v>57.2</v>
      </c>
    </row>
    <row r="49" spans="1:7" x14ac:dyDescent="0.25">
      <c r="A49" s="1" t="s">
        <v>27</v>
      </c>
      <c r="B49" s="2">
        <v>0.44297155481911077</v>
      </c>
      <c r="C49" s="2">
        <v>0.47993337704940847</v>
      </c>
      <c r="D49" s="2">
        <v>0.52840023382696799</v>
      </c>
      <c r="E49" s="2">
        <v>10.19</v>
      </c>
      <c r="F49" s="2">
        <v>15.677647058823528</v>
      </c>
      <c r="G49" s="2">
        <v>22.45</v>
      </c>
    </row>
    <row r="50" spans="1:7" x14ac:dyDescent="0.25">
      <c r="A50" s="1" t="s">
        <v>28</v>
      </c>
      <c r="B50" s="2">
        <v>0.42158565312333429</v>
      </c>
      <c r="C50" s="2">
        <v>0.4746218605609987</v>
      </c>
      <c r="D50" s="2">
        <v>0.51804979253112038</v>
      </c>
      <c r="E50" s="2">
        <v>20.57</v>
      </c>
      <c r="F50" s="2">
        <v>37.438235294117646</v>
      </c>
      <c r="G50" s="2">
        <v>54.54</v>
      </c>
    </row>
    <row r="51" spans="1:7" x14ac:dyDescent="0.25">
      <c r="A51" s="1" t="s">
        <v>29</v>
      </c>
      <c r="B51" s="2">
        <v>0.48327110330185225</v>
      </c>
      <c r="C51" s="2">
        <v>0.49869446531864969</v>
      </c>
      <c r="D51" s="2">
        <v>0.52611751734276657</v>
      </c>
      <c r="E51" s="2">
        <v>11.77</v>
      </c>
      <c r="F51" s="2">
        <v>32.762352941176474</v>
      </c>
      <c r="G51" s="2">
        <v>62.82</v>
      </c>
    </row>
    <row r="52" spans="1:7" x14ac:dyDescent="0.25">
      <c r="A52" s="1" t="s">
        <v>30</v>
      </c>
      <c r="B52" s="2">
        <v>0.46628576289449059</v>
      </c>
      <c r="C52" s="2">
        <v>0.51392190633660928</v>
      </c>
      <c r="D52" s="2">
        <v>0.56395257625675166</v>
      </c>
      <c r="E52" s="2">
        <v>18.09</v>
      </c>
      <c r="F52" s="2">
        <v>21.70529411764706</v>
      </c>
      <c r="G52" s="2">
        <v>29.29</v>
      </c>
    </row>
    <row r="53" spans="1:7" x14ac:dyDescent="0.25">
      <c r="A53" s="1" t="s">
        <v>31</v>
      </c>
      <c r="B53" s="2">
        <v>0.27567653109669249</v>
      </c>
      <c r="C53" s="2">
        <v>0.35538396742412648</v>
      </c>
      <c r="D53" s="2">
        <v>0.4316382825617654</v>
      </c>
      <c r="E53" s="2">
        <v>25.15</v>
      </c>
      <c r="F53" s="2">
        <v>32.904117647058825</v>
      </c>
      <c r="G53" s="2">
        <v>39.33</v>
      </c>
    </row>
    <row r="54" spans="1:7" x14ac:dyDescent="0.25">
      <c r="A54" s="1" t="s">
        <v>32</v>
      </c>
      <c r="B54" s="2">
        <v>0.24005681818181818</v>
      </c>
      <c r="C54" s="2">
        <v>0.28702091200158286</v>
      </c>
      <c r="D54" s="2">
        <v>0.3266964648516863</v>
      </c>
      <c r="E54" s="2">
        <v>20.64</v>
      </c>
      <c r="F54" s="2">
        <v>33.968823529411765</v>
      </c>
      <c r="G54" s="2">
        <v>71.8</v>
      </c>
    </row>
    <row r="55" spans="1:7" x14ac:dyDescent="0.25">
      <c r="A55" s="1" t="s">
        <v>33</v>
      </c>
      <c r="B55" s="2">
        <v>0.42689246401354786</v>
      </c>
      <c r="C55" s="2">
        <v>0.46756509674740832</v>
      </c>
      <c r="D55" s="2">
        <v>0.51539662267631614</v>
      </c>
      <c r="E55" s="2">
        <v>10.45</v>
      </c>
      <c r="F55" s="2">
        <v>12.504117647058823</v>
      </c>
      <c r="G55" s="2">
        <v>15.23</v>
      </c>
    </row>
    <row r="56" spans="1:7" x14ac:dyDescent="0.25">
      <c r="A56" s="1" t="s">
        <v>34</v>
      </c>
      <c r="B56" s="2">
        <v>0.42420698180667882</v>
      </c>
      <c r="C56" s="2">
        <v>0.48635864898455133</v>
      </c>
      <c r="D56" s="2">
        <v>0.53721218851040209</v>
      </c>
      <c r="E56" s="2">
        <v>7.32</v>
      </c>
      <c r="F56" s="2">
        <v>16.196470588235297</v>
      </c>
      <c r="G56" s="2">
        <v>36.29</v>
      </c>
    </row>
    <row r="57" spans="1:7" x14ac:dyDescent="0.25">
      <c r="A57" s="1" t="s">
        <v>35</v>
      </c>
      <c r="B57" s="2">
        <v>0.40091733555717712</v>
      </c>
      <c r="C57" s="2">
        <v>0.42796907596047351</v>
      </c>
      <c r="D57" s="2">
        <v>0.47079343872931045</v>
      </c>
      <c r="E57" s="2">
        <v>23.86</v>
      </c>
      <c r="F57" s="2">
        <v>39.029411764705884</v>
      </c>
      <c r="G57" s="2">
        <v>64.66</v>
      </c>
    </row>
    <row r="58" spans="1:7" x14ac:dyDescent="0.25">
      <c r="A58" s="1" t="s">
        <v>36</v>
      </c>
      <c r="B58" s="2">
        <v>0.35694164989939636</v>
      </c>
      <c r="C58" s="2">
        <v>0.40832091393728481</v>
      </c>
      <c r="D58" s="2">
        <v>0.4691434983169181</v>
      </c>
      <c r="E58" s="2">
        <v>14.55</v>
      </c>
      <c r="F58" s="2">
        <v>24.661176470588231</v>
      </c>
      <c r="G58" s="2">
        <v>37.64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48048-BE8E-4F56-838F-9F56C4CA062E}">
  <dimension ref="A1:J57"/>
  <sheetViews>
    <sheetView topLeftCell="A23" workbookViewId="0">
      <selection activeCell="G31" sqref="G31:G57"/>
    </sheetView>
  </sheetViews>
  <sheetFormatPr defaultRowHeight="15" x14ac:dyDescent="0.25"/>
  <sheetData>
    <row r="1" spans="1:10" ht="60" x14ac:dyDescent="0.25">
      <c r="A1" s="1" t="s">
        <v>0</v>
      </c>
      <c r="B1" s="4" t="s">
        <v>43</v>
      </c>
      <c r="C1" s="4" t="s">
        <v>44</v>
      </c>
      <c r="D1" s="1" t="s">
        <v>45</v>
      </c>
      <c r="E1" s="5" t="s">
        <v>46</v>
      </c>
      <c r="F1" s="5" t="s">
        <v>47</v>
      </c>
      <c r="G1" s="4" t="s">
        <v>48</v>
      </c>
      <c r="H1" s="5" t="s">
        <v>49</v>
      </c>
      <c r="I1" s="5" t="s">
        <v>50</v>
      </c>
      <c r="J1" s="6" t="s">
        <v>51</v>
      </c>
    </row>
    <row r="2" spans="1:10" x14ac:dyDescent="0.25">
      <c r="A2" s="1" t="s">
        <v>10</v>
      </c>
      <c r="B2" s="2">
        <v>4.6008403361344543</v>
      </c>
      <c r="C2" s="2" t="s">
        <v>52</v>
      </c>
      <c r="D2" s="2" t="s">
        <v>52</v>
      </c>
      <c r="E2" s="2">
        <v>4.158823529411765</v>
      </c>
      <c r="F2" s="2" t="s">
        <v>52</v>
      </c>
      <c r="G2" s="2" t="s">
        <v>52</v>
      </c>
      <c r="H2" s="2">
        <v>3.4882352941176471</v>
      </c>
      <c r="I2" s="2" t="s">
        <v>52</v>
      </c>
      <c r="J2" s="2" t="s">
        <v>52</v>
      </c>
    </row>
    <row r="3" spans="1:10" x14ac:dyDescent="0.25">
      <c r="A3" s="1" t="s">
        <v>11</v>
      </c>
      <c r="B3" s="2">
        <v>2.9982142857142855</v>
      </c>
      <c r="C3" s="2">
        <v>4.677777777777778</v>
      </c>
      <c r="D3" s="7">
        <f>Tabela3[[#This Row],[Média Eduefai Depois da LIE]]/Tabela3[[#This Row],[Média Eduefai Antes da LIE]]-1</f>
        <v>0.56018794255840132</v>
      </c>
      <c r="E3" s="2">
        <v>2.5696428571428567</v>
      </c>
      <c r="F3" s="2">
        <v>3.6666666666666665</v>
      </c>
      <c r="G3" s="7">
        <f>Tabela3[[#This Row],[Média Eduefaf Depois da LIE]]/Tabela3[[#This Row],[Média Eduefaf Antes da LIE]]-1</f>
        <v>0.42691684039842515</v>
      </c>
      <c r="H3" s="2">
        <v>2.9696428571428575</v>
      </c>
      <c r="I3" s="2">
        <v>3.2666666666666662</v>
      </c>
      <c r="J3" s="7">
        <f>Tabela3[[#This Row],[Média Eduem Depois da LIE]]/Tabela3[[#This Row],[Média Eduem Antes da LIE]]-1</f>
        <v>0.10002004409701315</v>
      </c>
    </row>
    <row r="4" spans="1:10" x14ac:dyDescent="0.25">
      <c r="A4" s="1" t="s">
        <v>12</v>
      </c>
      <c r="B4" s="2">
        <v>3.9403361344537813</v>
      </c>
      <c r="C4" s="2" t="s">
        <v>52</v>
      </c>
      <c r="D4" s="2" t="s">
        <v>52</v>
      </c>
      <c r="E4" s="2">
        <v>3.6436974789915966</v>
      </c>
      <c r="F4" s="2" t="s">
        <v>52</v>
      </c>
      <c r="G4" s="2" t="s">
        <v>52</v>
      </c>
      <c r="H4" s="2">
        <v>3.0672268907563023</v>
      </c>
      <c r="I4" s="2" t="s">
        <v>52</v>
      </c>
      <c r="J4" s="2" t="s">
        <v>52</v>
      </c>
    </row>
    <row r="5" spans="1:10" x14ac:dyDescent="0.25">
      <c r="A5" s="1" t="s">
        <v>13</v>
      </c>
      <c r="B5" s="2">
        <v>3.3408163265306121</v>
      </c>
      <c r="C5" s="2">
        <v>4.9399999999999995</v>
      </c>
      <c r="D5" s="7">
        <f>Tabela3[[#This Row],[Média Eduefai Depois da LIE]]/Tabela3[[#This Row],[Média Eduefai Antes da LIE]]-1</f>
        <v>0.47868051313378124</v>
      </c>
      <c r="E5" s="2">
        <v>2.9846938775510203</v>
      </c>
      <c r="F5" s="2">
        <v>4.1850000000000005</v>
      </c>
      <c r="G5" s="7">
        <f>Tabela3[[#This Row],[Média Eduefaf Depois da LIE]]/Tabela3[[#This Row],[Média Eduefaf Antes da LIE]]-1</f>
        <v>0.40215384615384631</v>
      </c>
      <c r="H5" s="2">
        <v>2.6989795918367347</v>
      </c>
      <c r="I5" s="2">
        <v>3.4850000000000003</v>
      </c>
      <c r="J5" s="7">
        <f>Tabela3[[#This Row],[Média Eduem Depois da LIE]]/Tabela3[[#This Row],[Média Eduem Antes da LIE]]-1</f>
        <v>0.29122873345935729</v>
      </c>
    </row>
    <row r="6" spans="1:10" x14ac:dyDescent="0.25">
      <c r="A6" s="1" t="s">
        <v>14</v>
      </c>
      <c r="B6" s="2">
        <v>2.9321428571428569</v>
      </c>
      <c r="C6" s="2">
        <v>4.5681818181818183</v>
      </c>
      <c r="D6" s="7">
        <f>Tabela3[[#This Row],[Média Eduefai Depois da LIE]]/Tabela3[[#This Row],[Média Eduefai Antes da LIE]]-1</f>
        <v>0.55796700254678355</v>
      </c>
      <c r="E6" s="2">
        <v>2.8452380952380949</v>
      </c>
      <c r="F6" s="2">
        <v>3.5454545454545454</v>
      </c>
      <c r="G6" s="7">
        <f>Tabela3[[#This Row],[Média Eduefaf Depois da LIE]]/Tabela3[[#This Row],[Média Eduefaf Antes da LIE]]-1</f>
        <v>0.2461011791555725</v>
      </c>
      <c r="H6" s="2">
        <v>2.945238095238095</v>
      </c>
      <c r="I6" s="2">
        <v>3.1636363636363636</v>
      </c>
      <c r="J6" s="7">
        <f>Tabela3[[#This Row],[Média Eduem Depois da LIE]]/Tabela3[[#This Row],[Média Eduem Antes da LIE]]-1</f>
        <v>7.4153009480414589E-2</v>
      </c>
    </row>
    <row r="7" spans="1:10" x14ac:dyDescent="0.25">
      <c r="A7" s="1" t="s">
        <v>15</v>
      </c>
      <c r="B7" s="2">
        <v>3.1035714285714286</v>
      </c>
      <c r="C7" s="2">
        <v>5.2692307692307701</v>
      </c>
      <c r="D7" s="7">
        <f>Tabela3[[#This Row],[Média Eduefai Depois da LIE]]/Tabela3[[#This Row],[Média Eduefai Antes da LIE]]-1</f>
        <v>0.6977958750110651</v>
      </c>
      <c r="E7" s="2">
        <v>3.0267857142857144</v>
      </c>
      <c r="F7" s="2">
        <v>4.4730769230769223</v>
      </c>
      <c r="G7" s="7">
        <f>Tabela3[[#This Row],[Média Eduefaf Depois da LIE]]/Tabela3[[#This Row],[Média Eduefaf Antes da LIE]]-1</f>
        <v>0.47783072384842273</v>
      </c>
      <c r="H7" s="2">
        <v>3.2535714285714286</v>
      </c>
      <c r="I7" s="2">
        <v>3.7769230769230768</v>
      </c>
      <c r="J7" s="7">
        <f>Tabela3[[#This Row],[Média Eduem Depois da LIE]]/Tabela3[[#This Row],[Média Eduem Antes da LIE]]-1</f>
        <v>0.16085451321455713</v>
      </c>
    </row>
    <row r="8" spans="1:10" x14ac:dyDescent="0.25">
      <c r="A8" s="1" t="s">
        <v>16</v>
      </c>
      <c r="B8" s="2">
        <v>4.7871428571428565</v>
      </c>
      <c r="C8" s="2">
        <v>5.9375</v>
      </c>
      <c r="D8" s="7">
        <f>Tabela3[[#This Row],[Média Eduefai Depois da LIE]]/Tabela3[[#This Row],[Média Eduefai Antes da LIE]]-1</f>
        <v>0.24030140256639831</v>
      </c>
      <c r="E8" s="2">
        <v>3.8042857142857143</v>
      </c>
      <c r="F8" s="2">
        <v>4.5708333333333337</v>
      </c>
      <c r="G8" s="7">
        <f>Tabela3[[#This Row],[Média Eduefaf Depois da LIE]]/Tabela3[[#This Row],[Média Eduefaf Antes da LIE]]-1</f>
        <v>0.20149580673425982</v>
      </c>
      <c r="H8" s="2">
        <v>3.6814285714285715</v>
      </c>
      <c r="I8" s="2">
        <v>4.0125000000000002</v>
      </c>
      <c r="J8" s="7">
        <f>Tabela3[[#This Row],[Média Eduem Depois da LIE]]/Tabela3[[#This Row],[Média Eduem Antes da LIE]]-1</f>
        <v>8.9930151338766029E-2</v>
      </c>
    </row>
    <row r="9" spans="1:10" x14ac:dyDescent="0.25">
      <c r="A9" s="1" t="s">
        <v>17</v>
      </c>
      <c r="B9" s="2">
        <v>4.340476190476191</v>
      </c>
      <c r="C9" s="2">
        <v>5.581818181818182</v>
      </c>
      <c r="D9" s="7">
        <f>Tabela3[[#This Row],[Média Eduefai Depois da LIE]]/Tabela3[[#This Row],[Média Eduefai Antes da LIE]]-1</f>
        <v>0.28599212087966874</v>
      </c>
      <c r="E9" s="2">
        <v>3.8488095238095243</v>
      </c>
      <c r="F9" s="2">
        <v>4.4227272727272728</v>
      </c>
      <c r="G9" s="7">
        <f>Tabela3[[#This Row],[Média Eduefaf Depois da LIE]]/Tabela3[[#This Row],[Média Eduefaf Antes da LIE]]-1</f>
        <v>0.14911565390996251</v>
      </c>
      <c r="H9" s="2">
        <v>3.6976190476190478</v>
      </c>
      <c r="I9" s="2">
        <v>4.0454545454545459</v>
      </c>
      <c r="J9" s="7">
        <f>Tabela3[[#This Row],[Média Eduem Depois da LIE]]/Tabela3[[#This Row],[Média Eduem Antes da LIE]]-1</f>
        <v>9.4070128197623504E-2</v>
      </c>
    </row>
    <row r="10" spans="1:10" x14ac:dyDescent="0.25">
      <c r="A10" s="1" t="s">
        <v>18</v>
      </c>
      <c r="B10" s="2">
        <v>4.1583333333333323</v>
      </c>
      <c r="C10" s="2">
        <v>5.6772727272727277</v>
      </c>
      <c r="D10" s="7">
        <f>Tabela3[[#This Row],[Média Eduefai Depois da LIE]]/Tabela3[[#This Row],[Média Eduefai Antes da LIE]]-1</f>
        <v>0.36527600655857206</v>
      </c>
      <c r="E10" s="2">
        <v>3.5773809523809521</v>
      </c>
      <c r="F10" s="2">
        <v>4.7409090909090903</v>
      </c>
      <c r="G10" s="7">
        <f>Tabela3[[#This Row],[Média Eduefaf Depois da LIE]]/Tabela3[[#This Row],[Média Eduefaf Antes da LIE]]-1</f>
        <v>0.3252458024504612</v>
      </c>
      <c r="H10" s="2">
        <v>3.1261904761904762</v>
      </c>
      <c r="I10" s="2">
        <v>4.0272727272727264</v>
      </c>
      <c r="J10" s="7">
        <f>Tabela3[[#This Row],[Média Eduem Depois da LIE]]/Tabela3[[#This Row],[Média Eduem Antes da LIE]]-1</f>
        <v>0.2882365159592879</v>
      </c>
    </row>
    <row r="11" spans="1:10" x14ac:dyDescent="0.25">
      <c r="A11" s="1" t="s">
        <v>19</v>
      </c>
      <c r="B11" s="2">
        <v>3.3687499999999999</v>
      </c>
      <c r="C11" s="2">
        <v>4.5166666666666666</v>
      </c>
      <c r="D11" s="7">
        <f>Tabela3[[#This Row],[Média Eduefai Depois da LIE]]/Tabela3[[#This Row],[Média Eduefai Antes da LIE]]-1</f>
        <v>0.34075448361162652</v>
      </c>
      <c r="E11" s="2">
        <v>3.2303571428571431</v>
      </c>
      <c r="F11" s="2">
        <v>3.8111111111111109</v>
      </c>
      <c r="G11" s="7">
        <f>Tabela3[[#This Row],[Média Eduefaf Depois da LIE]]/Tabela3[[#This Row],[Média Eduefaf Antes da LIE]]-1</f>
        <v>0.17978011178674502</v>
      </c>
      <c r="H11" s="2">
        <v>2.8955357142857148</v>
      </c>
      <c r="I11" s="2">
        <v>3.3277777777777775</v>
      </c>
      <c r="J11" s="7">
        <f>Tabela3[[#This Row],[Média Eduem Depois da LIE]]/Tabela3[[#This Row],[Média Eduem Antes da LIE]]-1</f>
        <v>0.14927878850172993</v>
      </c>
    </row>
    <row r="12" spans="1:10" x14ac:dyDescent="0.25">
      <c r="A12" s="1" t="s">
        <v>20</v>
      </c>
      <c r="B12" s="2">
        <v>4.7040816326530601</v>
      </c>
      <c r="C12" s="2">
        <v>5.9000000000000012</v>
      </c>
      <c r="D12" s="7">
        <f>Tabela3[[#This Row],[Média Eduefai Depois da LIE]]/Tabela3[[#This Row],[Média Eduefai Antes da LIE]]-1</f>
        <v>0.25422993492407864</v>
      </c>
      <c r="E12" s="2">
        <v>4.0096938775510207</v>
      </c>
      <c r="F12" s="2">
        <v>4.8500000000000005</v>
      </c>
      <c r="G12" s="7">
        <f>Tabela3[[#This Row],[Média Eduefaf Depois da LIE]]/Tabela3[[#This Row],[Média Eduefaf Antes da LIE]]-1</f>
        <v>0.20956864741061199</v>
      </c>
      <c r="H12" s="2">
        <v>3.1637755102040819</v>
      </c>
      <c r="I12" s="2">
        <v>3.5500000000000003</v>
      </c>
      <c r="J12" s="7">
        <f>Tabela3[[#This Row],[Média Eduem Depois da LIE]]/Tabela3[[#This Row],[Média Eduem Antes da LIE]]-1</f>
        <v>0.12207708434123532</v>
      </c>
    </row>
    <row r="13" spans="1:10" x14ac:dyDescent="0.25">
      <c r="A13" s="1" t="s">
        <v>21</v>
      </c>
      <c r="B13" s="2">
        <v>4.3590909090909093</v>
      </c>
      <c r="C13" s="2">
        <v>5.5916666666666659</v>
      </c>
      <c r="D13" s="7">
        <f>Tabela3[[#This Row],[Média Eduefai Depois da LIE]]/Tabela3[[#This Row],[Média Eduefai Antes da LIE]]-1</f>
        <v>0.28275981925616933</v>
      </c>
      <c r="E13" s="2">
        <v>3.795454545454545</v>
      </c>
      <c r="F13" s="2">
        <v>4.6416666666666666</v>
      </c>
      <c r="G13" s="7">
        <f>Tabela3[[#This Row],[Média Eduefaf Depois da LIE]]/Tabela3[[#This Row],[Média Eduefaf Antes da LIE]]-1</f>
        <v>0.22295409181636749</v>
      </c>
      <c r="H13" s="2">
        <v>3.5961038961038967</v>
      </c>
      <c r="I13" s="2">
        <v>3.85</v>
      </c>
      <c r="J13" s="7">
        <f>Tabela3[[#This Row],[Média Eduem Depois da LIE]]/Tabela3[[#This Row],[Média Eduem Antes da LIE]]-1</f>
        <v>7.0603105814373235E-2</v>
      </c>
    </row>
    <row r="14" spans="1:10" x14ac:dyDescent="0.25">
      <c r="A14" s="1" t="s">
        <v>22</v>
      </c>
      <c r="B14" s="2">
        <v>4.6035714285714286</v>
      </c>
      <c r="C14" s="2">
        <v>5.9692307692307685</v>
      </c>
      <c r="D14" s="7">
        <f>Tabela3[[#This Row],[Média Eduefai Depois da LIE]]/Tabela3[[#This Row],[Média Eduefai Antes da LIE]]-1</f>
        <v>0.29665214537208318</v>
      </c>
      <c r="E14" s="2">
        <v>3.7660714285714287</v>
      </c>
      <c r="F14" s="2">
        <v>4.5961538461538458</v>
      </c>
      <c r="G14" s="7">
        <f>Tabela3[[#This Row],[Média Eduefaf Depois da LIE]]/Tabela3[[#This Row],[Média Eduefaf Antes da LIE]]-1</f>
        <v>0.22041069409490444</v>
      </c>
      <c r="H14" s="2">
        <v>3.7785714285714285</v>
      </c>
      <c r="I14" s="2">
        <v>3.8769230769230765</v>
      </c>
      <c r="J14" s="7">
        <f>Tabela3[[#This Row],[Média Eduem Depois da LIE]]/Tabela3[[#This Row],[Média Eduem Antes da LIE]]-1</f>
        <v>2.6028791624254755E-2</v>
      </c>
    </row>
    <row r="15" spans="1:10" x14ac:dyDescent="0.25">
      <c r="A15" s="1" t="s">
        <v>23</v>
      </c>
      <c r="B15" s="2">
        <v>3.377272727272727</v>
      </c>
      <c r="C15" s="2">
        <v>4.625</v>
      </c>
      <c r="D15" s="7">
        <f>Tabela3[[#This Row],[Média Eduefai Depois da LIE]]/Tabela3[[#This Row],[Média Eduefai Antes da LIE]]-1</f>
        <v>0.36944818304172289</v>
      </c>
      <c r="E15" s="2">
        <v>3.4162337662337663</v>
      </c>
      <c r="F15" s="2">
        <v>3.8583333333333329</v>
      </c>
      <c r="G15" s="7">
        <f>Tabela3[[#This Row],[Média Eduefaf Depois da LIE]]/Tabela3[[#This Row],[Média Eduefaf Antes da LIE]]-1</f>
        <v>0.12941139200405494</v>
      </c>
      <c r="H15" s="2">
        <v>2.8383116883116886</v>
      </c>
      <c r="I15" s="2">
        <v>3.1583333333333332</v>
      </c>
      <c r="J15" s="7">
        <f>Tabela3[[#This Row],[Média Eduem Depois da LIE]]/Tabela3[[#This Row],[Média Eduem Antes da LIE]]-1</f>
        <v>0.11275070540684795</v>
      </c>
    </row>
    <row r="16" spans="1:10" x14ac:dyDescent="0.25">
      <c r="A16" s="1" t="s">
        <v>24</v>
      </c>
      <c r="B16" s="2">
        <v>3.1226190476190481</v>
      </c>
      <c r="C16" s="2">
        <v>4.6863636363636365</v>
      </c>
      <c r="D16" s="7">
        <f>Tabela3[[#This Row],[Média Eduefai Depois da LIE]]/Tabela3[[#This Row],[Média Eduefai Antes da LIE]]-1</f>
        <v>0.50077981492392465</v>
      </c>
      <c r="E16" s="2">
        <v>2.7845238095238098</v>
      </c>
      <c r="F16" s="2">
        <v>3.6772727272727268</v>
      </c>
      <c r="G16" s="7">
        <f>Tabela3[[#This Row],[Média Eduefaf Depois da LIE]]/Tabela3[[#This Row],[Média Eduefaf Antes da LIE]]-1</f>
        <v>0.32061098371487384</v>
      </c>
      <c r="H16" s="2">
        <v>3.0642857142857145</v>
      </c>
      <c r="I16" s="2">
        <v>3.463636363636363</v>
      </c>
      <c r="J16" s="7">
        <f>Tabela3[[#This Row],[Média Eduem Depois da LIE]]/Tabela3[[#This Row],[Média Eduem Antes da LIE]]-1</f>
        <v>0.13032422123331178</v>
      </c>
    </row>
    <row r="17" spans="1:10" x14ac:dyDescent="0.25">
      <c r="A17" s="1" t="s">
        <v>25</v>
      </c>
      <c r="B17" s="2">
        <v>4.7321428571428568</v>
      </c>
      <c r="C17" s="2">
        <v>6.0227272727272725</v>
      </c>
      <c r="D17" s="7">
        <f>Tabela3[[#This Row],[Média Eduefai Depois da LIE]]/Tabela3[[#This Row],[Média Eduefai Antes da LIE]]-1</f>
        <v>0.27272727272727271</v>
      </c>
      <c r="E17" s="2">
        <v>3.7976190476190474</v>
      </c>
      <c r="F17" s="2">
        <v>4.5999999999999996</v>
      </c>
      <c r="G17" s="7">
        <f>Tabela3[[#This Row],[Média Eduefaf Depois da LIE]]/Tabela3[[#This Row],[Média Eduefaf Antes da LIE]]-1</f>
        <v>0.21128526645768031</v>
      </c>
      <c r="H17" s="2">
        <v>3.7440476190476191</v>
      </c>
      <c r="I17" s="2">
        <v>4.0681818181818192</v>
      </c>
      <c r="J17" s="7">
        <f>Tabela3[[#This Row],[Média Eduem Depois da LIE]]/Tabela3[[#This Row],[Média Eduem Antes da LIE]]-1</f>
        <v>8.6573204220263378E-2</v>
      </c>
    </row>
    <row r="18" spans="1:10" x14ac:dyDescent="0.25">
      <c r="A18" s="1" t="s">
        <v>26</v>
      </c>
      <c r="B18" s="2">
        <v>3.532142857142857</v>
      </c>
      <c r="C18" s="2">
        <v>4.9444444444444455</v>
      </c>
      <c r="D18" s="7">
        <f>Tabela3[[#This Row],[Média Eduefai Depois da LIE]]/Tabela3[[#This Row],[Média Eduefai Antes da LIE]]-1</f>
        <v>0.39984271430176421</v>
      </c>
      <c r="E18" s="2">
        <v>2.9187499999999997</v>
      </c>
      <c r="F18" s="2">
        <v>4.1166666666666663</v>
      </c>
      <c r="G18" s="7">
        <f>Tabela3[[#This Row],[Média Eduefaf Depois da LIE]]/Tabela3[[#This Row],[Média Eduefaf Antes da LIE]]-1</f>
        <v>0.41042112776588158</v>
      </c>
      <c r="H18" s="2">
        <v>3.0598214285714285</v>
      </c>
      <c r="I18" s="2">
        <v>3.9611111111111117</v>
      </c>
      <c r="J18" s="7">
        <f>Tabela3[[#This Row],[Média Eduem Depois da LIE]]/Tabela3[[#This Row],[Média Eduem Antes da LIE]]-1</f>
        <v>0.29455630126771082</v>
      </c>
    </row>
    <row r="19" spans="1:10" x14ac:dyDescent="0.25">
      <c r="A19" s="1" t="s">
        <v>27</v>
      </c>
      <c r="B19" s="2">
        <v>3.0297619047619047</v>
      </c>
      <c r="C19" s="2">
        <v>4.7954545454545459</v>
      </c>
      <c r="D19" s="7">
        <f>Tabela3[[#This Row],[Média Eduefai Depois da LIE]]/Tabela3[[#This Row],[Média Eduefai Antes da LIE]]-1</f>
        <v>0.58278263975709965</v>
      </c>
      <c r="E19" s="2">
        <v>3.2238095238095235</v>
      </c>
      <c r="F19" s="2">
        <v>4.2363636363636354</v>
      </c>
      <c r="G19" s="7">
        <f>Tabela3[[#This Row],[Média Eduefaf Depois da LIE]]/Tabela3[[#This Row],[Média Eduefaf Antes da LIE]]-1</f>
        <v>0.31408620921176289</v>
      </c>
      <c r="H19" s="2">
        <v>2.8690476190476191</v>
      </c>
      <c r="I19" s="2">
        <v>3.4090909090909092</v>
      </c>
      <c r="J19" s="7">
        <f>Tabela3[[#This Row],[Média Eduem Depois da LIE]]/Tabela3[[#This Row],[Média Eduem Antes da LIE]]-1</f>
        <v>0.18823085628064873</v>
      </c>
    </row>
    <row r="20" spans="1:10" x14ac:dyDescent="0.25">
      <c r="A20" s="1" t="s">
        <v>28</v>
      </c>
      <c r="B20" s="2">
        <v>4.2321428571428577</v>
      </c>
      <c r="C20" s="2">
        <v>5.2230769230769232</v>
      </c>
      <c r="D20" s="7">
        <f>Tabela3[[#This Row],[Média Eduefai Depois da LIE]]/Tabela3[[#This Row],[Média Eduefai Antes da LIE]]-1</f>
        <v>0.23414475819539105</v>
      </c>
      <c r="E20" s="2">
        <v>3.5553571428571429</v>
      </c>
      <c r="F20" s="2">
        <v>4.296153846153846</v>
      </c>
      <c r="G20" s="7">
        <f>Tabela3[[#This Row],[Média Eduefaf Depois da LIE]]/Tabela3[[#This Row],[Média Eduefaf Antes da LIE]]-1</f>
        <v>0.20836070007340712</v>
      </c>
      <c r="H20" s="2">
        <v>3.2446428571428569</v>
      </c>
      <c r="I20" s="2">
        <v>3.75</v>
      </c>
      <c r="J20" s="7">
        <f>Tabela3[[#This Row],[Média Eduem Depois da LIE]]/Tabela3[[#This Row],[Média Eduem Antes da LIE]]-1</f>
        <v>0.15575123830489823</v>
      </c>
    </row>
    <row r="21" spans="1:10" x14ac:dyDescent="0.25">
      <c r="A21" s="1" t="s">
        <v>29</v>
      </c>
      <c r="B21" s="2">
        <v>3.1955357142857141</v>
      </c>
      <c r="C21" s="2">
        <v>4.7055555555555566</v>
      </c>
      <c r="D21" s="7">
        <f>Tabela3[[#This Row],[Média Eduefai Depois da LIE]]/Tabela3[[#This Row],[Média Eduefai Antes da LIE]]-1</f>
        <v>0.47254043649684929</v>
      </c>
      <c r="E21" s="2">
        <v>3.0026785714285715</v>
      </c>
      <c r="F21" s="2">
        <v>3.7388888888888889</v>
      </c>
      <c r="G21" s="7">
        <f>Tabela3[[#This Row],[Média Eduefaf Depois da LIE]]/Tabela3[[#This Row],[Média Eduefaf Antes da LIE]]-1</f>
        <v>0.24518452439951099</v>
      </c>
      <c r="H21" s="2">
        <v>2.9464285714285721</v>
      </c>
      <c r="I21" s="2">
        <v>3.2111111111111112</v>
      </c>
      <c r="J21" s="7">
        <f>Tabela3[[#This Row],[Média Eduem Depois da LIE]]/Tabela3[[#This Row],[Média Eduem Antes da LIE]]-1</f>
        <v>8.9831649831649596E-2</v>
      </c>
    </row>
    <row r="22" spans="1:10" x14ac:dyDescent="0.25">
      <c r="A22" s="1" t="s">
        <v>30</v>
      </c>
      <c r="B22" s="2">
        <v>4.3892857142857133</v>
      </c>
      <c r="C22" s="2">
        <v>5.5227272727272725</v>
      </c>
      <c r="D22" s="7">
        <f>Tabela3[[#This Row],[Média Eduefai Depois da LIE]]/Tabela3[[#This Row],[Média Eduefai Antes da LIE]]-1</f>
        <v>0.25822915896146181</v>
      </c>
      <c r="E22" s="2">
        <v>3.8226190476190478</v>
      </c>
      <c r="F22" s="2">
        <v>4.3409090909090908</v>
      </c>
      <c r="G22" s="7">
        <f>Tabela3[[#This Row],[Média Eduefaf Depois da LIE]]/Tabela3[[#This Row],[Média Eduefaf Antes da LIE]]-1</f>
        <v>0.1355850627105688</v>
      </c>
      <c r="H22" s="2">
        <v>3.698809523809524</v>
      </c>
      <c r="I22" s="2">
        <v>3.8136363636363644</v>
      </c>
      <c r="J22" s="7">
        <f>Tabela3[[#This Row],[Média Eduem Depois da LIE]]/Tabela3[[#This Row],[Média Eduem Antes da LIE]]-1</f>
        <v>3.1044269537993552E-2</v>
      </c>
    </row>
    <row r="23" spans="1:10" x14ac:dyDescent="0.25">
      <c r="A23" s="1" t="s">
        <v>31</v>
      </c>
      <c r="B23" s="2">
        <v>3.8901785714285713</v>
      </c>
      <c r="C23" s="2">
        <v>5.3611111111111116</v>
      </c>
      <c r="D23" s="7">
        <f>Tabela3[[#This Row],[Média Eduefai Depois da LIE]]/Tabela3[[#This Row],[Média Eduefai Antes da LIE]]-1</f>
        <v>0.37811440083645742</v>
      </c>
      <c r="E23" s="2">
        <v>3.4035714285714285</v>
      </c>
      <c r="F23" s="2">
        <v>4.322222222222222</v>
      </c>
      <c r="G23" s="7">
        <f>Tabela3[[#This Row],[Média Eduefaf Depois da LIE]]/Tabela3[[#This Row],[Média Eduefaf Antes da LIE]]-1</f>
        <v>0.26990789320275144</v>
      </c>
      <c r="H23" s="2">
        <v>3.3267857142857138</v>
      </c>
      <c r="I23" s="2">
        <v>3.822222222222222</v>
      </c>
      <c r="J23" s="7">
        <f>Tabela3[[#This Row],[Média Eduem Depois da LIE]]/Tabela3[[#This Row],[Média Eduem Antes da LIE]]-1</f>
        <v>0.14892348064650807</v>
      </c>
    </row>
    <row r="24" spans="1:10" x14ac:dyDescent="0.25">
      <c r="A24" s="1" t="s">
        <v>32</v>
      </c>
      <c r="B24" s="2">
        <v>4.6277310924369752</v>
      </c>
      <c r="C24" s="2" t="s">
        <v>52</v>
      </c>
      <c r="D24" s="2" t="s">
        <v>52</v>
      </c>
      <c r="E24" s="2">
        <v>3.7386554621848744</v>
      </c>
      <c r="F24" s="2" t="s">
        <v>52</v>
      </c>
      <c r="G24" s="2" t="s">
        <v>52</v>
      </c>
      <c r="H24" s="2">
        <v>3.530252100840336</v>
      </c>
      <c r="I24" s="2" t="s">
        <v>52</v>
      </c>
      <c r="J24" s="2" t="s">
        <v>52</v>
      </c>
    </row>
    <row r="25" spans="1:10" x14ac:dyDescent="0.25">
      <c r="A25" s="1" t="s">
        <v>33</v>
      </c>
      <c r="B25" s="2">
        <v>4.3500000000000005</v>
      </c>
      <c r="C25" s="2">
        <v>5.8999999999999995</v>
      </c>
      <c r="D25" s="7">
        <f>Tabela3[[#This Row],[Média Eduefai Depois da LIE]]/Tabela3[[#This Row],[Média Eduefai Antes da LIE]]-1</f>
        <v>0.35632183908045945</v>
      </c>
      <c r="E25" s="2">
        <v>4.2571428571428571</v>
      </c>
      <c r="F25" s="2">
        <v>4.8076923076923075</v>
      </c>
      <c r="G25" s="7">
        <f>Tabela3[[#This Row],[Média Eduefaf Depois da LIE]]/Tabela3[[#This Row],[Média Eduefaf Antes da LIE]]-1</f>
        <v>0.1293236964377904</v>
      </c>
      <c r="H25" s="2">
        <v>3.8035714285714284</v>
      </c>
      <c r="I25" s="2">
        <v>4.0692307692307699</v>
      </c>
      <c r="J25" s="7">
        <f>Tabela3[[#This Row],[Média Eduem Depois da LIE]]/Tabela3[[#This Row],[Média Eduem Antes da LIE]]-1</f>
        <v>6.9844709281329243E-2</v>
      </c>
    </row>
    <row r="26" spans="1:10" x14ac:dyDescent="0.25">
      <c r="A26" s="1" t="s">
        <v>34</v>
      </c>
      <c r="B26" s="2">
        <v>4.6303571428571431</v>
      </c>
      <c r="C26" s="2">
        <v>5.9961538461538462</v>
      </c>
      <c r="D26" s="7">
        <f>Tabela3[[#This Row],[Média Eduefai Depois da LIE]]/Tabela3[[#This Row],[Média Eduefai Antes da LIE]]-1</f>
        <v>0.29496573615354937</v>
      </c>
      <c r="E26" s="2">
        <v>4.1428571428571432</v>
      </c>
      <c r="F26" s="2">
        <v>4.8538461538461526</v>
      </c>
      <c r="G26" s="7">
        <f>Tabela3[[#This Row],[Média Eduefaf Depois da LIE]]/Tabela3[[#This Row],[Média Eduefaf Antes da LIE]]-1</f>
        <v>0.17161803713527801</v>
      </c>
      <c r="H26" s="2">
        <v>3.5839285714285714</v>
      </c>
      <c r="I26" s="2">
        <v>4.134615384615385</v>
      </c>
      <c r="J26" s="7">
        <f>Tabela3[[#This Row],[Média Eduem Depois da LIE]]/Tabela3[[#This Row],[Média Eduem Antes da LIE]]-1</f>
        <v>0.15365451688321663</v>
      </c>
    </row>
    <row r="27" spans="1:10" x14ac:dyDescent="0.25">
      <c r="A27" s="1" t="s">
        <v>35</v>
      </c>
      <c r="B27" s="2">
        <v>3.5681818181818183</v>
      </c>
      <c r="C27" s="2">
        <v>4.8083333333333336</v>
      </c>
      <c r="D27" s="7">
        <f>Tabela3[[#This Row],[Média Eduefai Depois da LIE]]/Tabela3[[#This Row],[Média Eduefai Antes da LIE]]-1</f>
        <v>0.34755838641188963</v>
      </c>
      <c r="E27" s="2">
        <v>3.1149350649350649</v>
      </c>
      <c r="F27" s="2">
        <v>3.7583333333333342</v>
      </c>
      <c r="G27" s="7">
        <f>Tabela3[[#This Row],[Média Eduefaf Depois da LIE]]/Tabela3[[#This Row],[Média Eduefaf Antes da LIE]]-1</f>
        <v>0.20655270655270686</v>
      </c>
      <c r="H27" s="2">
        <v>3.1694805194805196</v>
      </c>
      <c r="I27" s="2">
        <v>3.4916666666666667</v>
      </c>
      <c r="J27" s="7">
        <f>Tabela3[[#This Row],[Média Eduem Depois da LIE]]/Tabela3[[#This Row],[Média Eduem Antes da LIE]]-1</f>
        <v>0.10165266680325069</v>
      </c>
    </row>
    <row r="28" spans="1:10" x14ac:dyDescent="0.25">
      <c r="A28" s="1" t="s">
        <v>36</v>
      </c>
      <c r="B28" s="2">
        <v>3.9312500000000004</v>
      </c>
      <c r="C28" s="2">
        <v>5.261111111111112</v>
      </c>
      <c r="D28" s="7">
        <f>Tabela3[[#This Row],[Média Eduefai Depois da LIE]]/Tabela3[[#This Row],[Média Eduefai Antes da LIE]]-1</f>
        <v>0.33827945592651476</v>
      </c>
      <c r="E28" s="8">
        <v>3.6089285714285713</v>
      </c>
      <c r="F28" s="8">
        <v>4.2666666666666675</v>
      </c>
      <c r="G28" s="7">
        <f>Tabela3[[#This Row],[Média Eduefaf Depois da LIE]]/Tabela3[[#This Row],[Média Eduefaf Antes da LIE]]-1</f>
        <v>0.18225301006102623</v>
      </c>
      <c r="H28" s="8">
        <v>3.2071428571428573</v>
      </c>
      <c r="I28" s="8">
        <v>3.6000000000000005</v>
      </c>
      <c r="J28" s="7">
        <f>Tabela3[[#This Row],[Média Eduem Depois da LIE]]/Tabela3[[#This Row],[Média Eduem Antes da LIE]]-1</f>
        <v>0.12249443207126953</v>
      </c>
    </row>
    <row r="30" spans="1:10" x14ac:dyDescent="0.25">
      <c r="A30" s="1" t="s">
        <v>0</v>
      </c>
      <c r="B30" s="1" t="s">
        <v>53</v>
      </c>
      <c r="C30" s="1" t="s">
        <v>54</v>
      </c>
      <c r="D30" s="1" t="s">
        <v>55</v>
      </c>
      <c r="E30" s="1" t="s">
        <v>56</v>
      </c>
      <c r="F30" s="1" t="s">
        <v>57</v>
      </c>
      <c r="G30" s="1" t="s">
        <v>58</v>
      </c>
    </row>
    <row r="31" spans="1:10" x14ac:dyDescent="0.25">
      <c r="A31" s="1" t="s">
        <v>10</v>
      </c>
      <c r="B31" s="2">
        <v>0.36928947961691422</v>
      </c>
      <c r="C31" s="2" t="s">
        <v>52</v>
      </c>
      <c r="D31" s="2" t="s">
        <v>52</v>
      </c>
      <c r="E31" s="2">
        <v>29.098235294117647</v>
      </c>
      <c r="F31" s="2" t="s">
        <v>52</v>
      </c>
      <c r="G31" s="2" t="s">
        <v>52</v>
      </c>
    </row>
    <row r="32" spans="1:10" x14ac:dyDescent="0.25">
      <c r="A32" s="1" t="s">
        <v>11</v>
      </c>
      <c r="B32" s="2">
        <v>0.36788697513516017</v>
      </c>
      <c r="C32" s="2">
        <v>0.4227145493485997</v>
      </c>
      <c r="D32" s="7">
        <f>Tabela4[[#This Row],[Média Saúde Depois da LIE]]/Tabela4[[#This Row],[Média Saúde Antes da LIE]]-1</f>
        <v>0.14903374655570811</v>
      </c>
      <c r="E32" s="2">
        <v>51.222500000000004</v>
      </c>
      <c r="F32" s="2">
        <v>55.652222222222221</v>
      </c>
      <c r="G32" s="7">
        <f>Tabela4[[#This Row],[Média Segur Depois da LIE]]/Tabela4[[#This Row],[Média Segur Antes da LIE]]-1</f>
        <v>8.648000824290536E-2</v>
      </c>
    </row>
    <row r="33" spans="1:7" x14ac:dyDescent="0.25">
      <c r="A33" s="1" t="s">
        <v>12</v>
      </c>
      <c r="B33" s="2">
        <v>0.29262681112828637</v>
      </c>
      <c r="C33" s="2" t="s">
        <v>52</v>
      </c>
      <c r="D33" s="2" t="s">
        <v>52</v>
      </c>
      <c r="E33" s="2">
        <v>36.606470588235297</v>
      </c>
      <c r="F33" s="2" t="s">
        <v>52</v>
      </c>
      <c r="G33" s="2" t="s">
        <v>52</v>
      </c>
    </row>
    <row r="34" spans="1:7" x14ac:dyDescent="0.25">
      <c r="A34" s="1" t="s">
        <v>13</v>
      </c>
      <c r="B34" s="2">
        <v>0.33589454981663447</v>
      </c>
      <c r="C34" s="2">
        <v>0.36590492784259748</v>
      </c>
      <c r="D34" s="7">
        <f>Tabela4[[#This Row],[Média Saúde Depois da LIE]]/Tabela4[[#This Row],[Média Saúde Antes da LIE]]-1</f>
        <v>8.9344641174873951E-2</v>
      </c>
      <c r="E34" s="2">
        <v>21.13571428571429</v>
      </c>
      <c r="F34" s="2">
        <v>35.934000000000005</v>
      </c>
      <c r="G34" s="7">
        <f>Tabela4[[#This Row],[Média Segur Depois da LIE]]/Tabela4[[#This Row],[Média Segur Antes da LIE]]-1</f>
        <v>0.70015545792497447</v>
      </c>
    </row>
    <row r="35" spans="1:7" x14ac:dyDescent="0.25">
      <c r="A35" s="1" t="s">
        <v>14</v>
      </c>
      <c r="B35" s="2">
        <v>0.41414426319927161</v>
      </c>
      <c r="C35" s="2">
        <v>0.45088108957521145</v>
      </c>
      <c r="D35" s="7">
        <f>Tabela4[[#This Row],[Média Saúde Depois da LIE]]/Tabela4[[#This Row],[Média Saúde Antes da LIE]]-1</f>
        <v>8.8705385152862526E-2</v>
      </c>
      <c r="E35" s="2">
        <v>22.766666666666666</v>
      </c>
      <c r="F35" s="2">
        <v>41.964545454545458</v>
      </c>
      <c r="G35" s="7">
        <f>Tabela4[[#This Row],[Média Segur Depois da LIE]]/Tabela4[[#This Row],[Média Segur Antes da LIE]]-1</f>
        <v>0.8432450419273263</v>
      </c>
    </row>
    <row r="36" spans="1:7" x14ac:dyDescent="0.25">
      <c r="A36" s="1" t="s">
        <v>15</v>
      </c>
      <c r="B36" s="2">
        <v>0.46096875749424682</v>
      </c>
      <c r="C36" s="2">
        <v>0.49999664778278513</v>
      </c>
      <c r="D36" s="7">
        <f>Tabela4[[#This Row],[Média Saúde Depois da LIE]]/Tabela4[[#This Row],[Média Saúde Antes da LIE]]-1</f>
        <v>8.4664935863956847E-2</v>
      </c>
      <c r="E36" s="2">
        <v>20.765000000000001</v>
      </c>
      <c r="F36" s="2">
        <v>39.45384615384615</v>
      </c>
      <c r="G36" s="7">
        <f>Tabela4[[#This Row],[Média Segur Depois da LIE]]/Tabela4[[#This Row],[Média Segur Antes da LIE]]-1</f>
        <v>0.90001667006241992</v>
      </c>
    </row>
    <row r="37" spans="1:7" x14ac:dyDescent="0.25">
      <c r="A37" s="1" t="s">
        <v>16</v>
      </c>
      <c r="B37" s="2">
        <v>0.33505706560986043</v>
      </c>
      <c r="C37" s="2">
        <v>0.42068348680684148</v>
      </c>
      <c r="D37" s="7">
        <f>Tabela4[[#This Row],[Média Saúde Depois da LIE]]/Tabela4[[#This Row],[Média Saúde Antes da LIE]]-1</f>
        <v>0.25555772429728196</v>
      </c>
      <c r="E37" s="2">
        <v>30.02</v>
      </c>
      <c r="F37" s="2">
        <v>27.590833333333336</v>
      </c>
      <c r="G37" s="7">
        <f>Tabela4[[#This Row],[Média Segur Depois da LIE]]/Tabela4[[#This Row],[Média Segur Antes da LIE]]-1</f>
        <v>-8.0918276704419201E-2</v>
      </c>
    </row>
    <row r="38" spans="1:7" x14ac:dyDescent="0.25">
      <c r="A38" s="1" t="s">
        <v>17</v>
      </c>
      <c r="B38" s="2">
        <v>0.40370069615766796</v>
      </c>
      <c r="C38" s="2">
        <v>0.46094175940755933</v>
      </c>
      <c r="D38" s="7">
        <f>Tabela4[[#This Row],[Média Saúde Depois da LIE]]/Tabela4[[#This Row],[Média Saúde Antes da LIE]]-1</f>
        <v>0.14179084602701675</v>
      </c>
      <c r="E38" s="2">
        <v>51.12833333333333</v>
      </c>
      <c r="F38" s="2">
        <v>40.664545454545447</v>
      </c>
      <c r="G38" s="7">
        <f>Tabela4[[#This Row],[Média Segur Depois da LIE]]/Tabela4[[#This Row],[Média Segur Antes da LIE]]-1</f>
        <v>-0.20465732396494862</v>
      </c>
    </row>
    <row r="39" spans="1:7" x14ac:dyDescent="0.25">
      <c r="A39" s="1" t="s">
        <v>18</v>
      </c>
      <c r="B39" s="2">
        <v>0.3755031007858054</v>
      </c>
      <c r="C39" s="2">
        <v>0.42748764298906805</v>
      </c>
      <c r="D39" s="7">
        <f>Tabela4[[#This Row],[Média Saúde Depois da LIE]]/Tabela4[[#This Row],[Média Saúde Antes da LIE]]-1</f>
        <v>0.13843971486380791</v>
      </c>
      <c r="E39" s="2">
        <v>27.121666666666666</v>
      </c>
      <c r="F39" s="2">
        <v>40.229090909090914</v>
      </c>
      <c r="G39" s="7">
        <f>Tabela4[[#This Row],[Média Segur Depois da LIE]]/Tabela4[[#This Row],[Média Segur Antes da LIE]]-1</f>
        <v>0.48328240308821657</v>
      </c>
    </row>
    <row r="40" spans="1:7" x14ac:dyDescent="0.25">
      <c r="A40" s="1" t="s">
        <v>19</v>
      </c>
      <c r="B40" s="2">
        <v>0.37013425502195424</v>
      </c>
      <c r="C40" s="2">
        <v>0.42768321297938861</v>
      </c>
      <c r="D40" s="7">
        <f>Tabela4[[#This Row],[Média Saúde Depois da LIE]]/Tabela4[[#This Row],[Média Saúde Antes da LIE]]-1</f>
        <v>0.1554813075974848</v>
      </c>
      <c r="E40" s="2">
        <v>17.518750000000001</v>
      </c>
      <c r="F40" s="2">
        <v>30.168888888888887</v>
      </c>
      <c r="G40" s="7">
        <f>Tabela4[[#This Row],[Média Segur Depois da LIE]]/Tabela4[[#This Row],[Média Segur Antes da LIE]]-1</f>
        <v>0.7220914099972251</v>
      </c>
    </row>
    <row r="41" spans="1:7" x14ac:dyDescent="0.25">
      <c r="A41" s="1" t="s">
        <v>20</v>
      </c>
      <c r="B41" s="2">
        <v>0.34605499118100835</v>
      </c>
      <c r="C41" s="2">
        <v>0.41240955437057009</v>
      </c>
      <c r="D41" s="7">
        <f>Tabela4[[#This Row],[Média Saúde Depois da LIE]]/Tabela4[[#This Row],[Média Saúde Antes da LIE]]-1</f>
        <v>0.19174571926591333</v>
      </c>
      <c r="E41" s="2">
        <v>33.962857142857146</v>
      </c>
      <c r="F41" s="2">
        <v>29.123333333333335</v>
      </c>
      <c r="G41" s="7">
        <f>Tabela4[[#This Row],[Média Segur Depois da LIE]]/Tabela4[[#This Row],[Média Segur Antes da LIE]]-1</f>
        <v>-0.14249460194610364</v>
      </c>
    </row>
    <row r="42" spans="1:7" x14ac:dyDescent="0.25">
      <c r="A42" s="1" t="s">
        <v>21</v>
      </c>
      <c r="B42" s="2">
        <v>0.40714026522179569</v>
      </c>
      <c r="C42" s="2">
        <v>0.47011515620772526</v>
      </c>
      <c r="D42" s="7">
        <f>Tabela4[[#This Row],[Média Saúde Depois da LIE]]/Tabela4[[#This Row],[Média Saúde Antes da LIE]]-1</f>
        <v>0.15467615552989589</v>
      </c>
      <c r="E42" s="2">
        <v>28.779090909090915</v>
      </c>
      <c r="F42" s="2">
        <v>23.070000000000004</v>
      </c>
      <c r="G42" s="7">
        <f>Tabela4[[#This Row],[Média Segur Depois da LIE]]/Tabela4[[#This Row],[Média Segur Antes da LIE]]-1</f>
        <v>-0.19837634646365732</v>
      </c>
    </row>
    <row r="43" spans="1:7" x14ac:dyDescent="0.25">
      <c r="A43" s="1" t="s">
        <v>22</v>
      </c>
      <c r="B43" s="2">
        <v>0.43577771373515095</v>
      </c>
      <c r="C43" s="2">
        <v>0.4908629559614559</v>
      </c>
      <c r="D43" s="7">
        <f>Tabela4[[#This Row],[Média Saúde Depois da LIE]]/Tabela4[[#This Row],[Média Saúde Antes da LIE]]-1</f>
        <v>0.12640674474643654</v>
      </c>
      <c r="E43" s="2">
        <v>21.77</v>
      </c>
      <c r="F43" s="2">
        <v>20.142307692307693</v>
      </c>
      <c r="G43" s="7">
        <f>Tabela4[[#This Row],[Média Segur Depois da LIE]]/Tabela4[[#This Row],[Média Segur Antes da LIE]]-1</f>
        <v>-7.4767676053849597E-2</v>
      </c>
    </row>
    <row r="44" spans="1:7" x14ac:dyDescent="0.25">
      <c r="A44" s="1" t="s">
        <v>23</v>
      </c>
      <c r="B44" s="2">
        <v>0.34085829363576137</v>
      </c>
      <c r="C44" s="2">
        <v>0.39460248183687713</v>
      </c>
      <c r="D44" s="7">
        <f>Tabela4[[#This Row],[Média Saúde Depois da LIE]]/Tabela4[[#This Row],[Média Saúde Antes da LIE]]-1</f>
        <v>0.15767311285829066</v>
      </c>
      <c r="E44" s="2">
        <v>34.626363636363642</v>
      </c>
      <c r="F44" s="2">
        <v>47.655000000000001</v>
      </c>
      <c r="G44" s="7">
        <f>Tabela4[[#This Row],[Média Segur Depois da LIE]]/Tabela4[[#This Row],[Média Segur Antes da LIE]]-1</f>
        <v>0.37626348814618371</v>
      </c>
    </row>
    <row r="45" spans="1:7" x14ac:dyDescent="0.25">
      <c r="A45" s="1" t="s">
        <v>24</v>
      </c>
      <c r="B45" s="2">
        <v>0.50314105727743186</v>
      </c>
      <c r="C45" s="2">
        <v>0.52516579021997201</v>
      </c>
      <c r="D45" s="7">
        <f>Tabela4[[#This Row],[Média Saúde Depois da LIE]]/Tabela4[[#This Row],[Média Saúde Antes da LIE]]-1</f>
        <v>4.3774469652147152E-2</v>
      </c>
      <c r="E45" s="2">
        <v>21.87</v>
      </c>
      <c r="F45" s="2">
        <v>35.81636363636364</v>
      </c>
      <c r="G45" s="7">
        <f>Tabela4[[#This Row],[Média Segur Depois da LIE]]/Tabela4[[#This Row],[Média Segur Antes da LIE]]-1</f>
        <v>0.63769381053331675</v>
      </c>
    </row>
    <row r="46" spans="1:7" x14ac:dyDescent="0.25">
      <c r="A46" s="1" t="s">
        <v>25</v>
      </c>
      <c r="B46" s="2">
        <v>0.42983383049576968</v>
      </c>
      <c r="C46" s="2">
        <v>0.48582994475239777</v>
      </c>
      <c r="D46" s="7">
        <f>Tabela4[[#This Row],[Média Saúde Depois da LIE]]/Tabela4[[#This Row],[Média Saúde Antes da LIE]]-1</f>
        <v>0.13027386465146829</v>
      </c>
      <c r="E46" s="2">
        <v>29.151666666666699</v>
      </c>
      <c r="F46" s="2">
        <v>27.776363636363637</v>
      </c>
      <c r="G46" s="7">
        <f>Tabela4[[#This Row],[Média Segur Depois da LIE]]/Tabela4[[#This Row],[Média Segur Antes da LIE]]-1</f>
        <v>-4.7177509472405066E-2</v>
      </c>
    </row>
    <row r="47" spans="1:7" x14ac:dyDescent="0.25">
      <c r="A47" s="1" t="s">
        <v>26</v>
      </c>
      <c r="B47" s="2">
        <v>0.43386169663263457</v>
      </c>
      <c r="C47" s="2">
        <v>0.48411798038780357</v>
      </c>
      <c r="D47" s="7">
        <f>Tabela4[[#This Row],[Média Saúde Depois da LIE]]/Tabela4[[#This Row],[Média Saúde Antes da LIE]]-1</f>
        <v>0.11583480206993868</v>
      </c>
      <c r="E47" s="2">
        <v>49.807500000000005</v>
      </c>
      <c r="F47" s="2">
        <v>41.400000000000006</v>
      </c>
      <c r="G47" s="7">
        <f>Tabela4[[#This Row],[Média Segur Depois da LIE]]/Tabela4[[#This Row],[Média Segur Antes da LIE]]-1</f>
        <v>-0.16879987953621434</v>
      </c>
    </row>
    <row r="48" spans="1:7" x14ac:dyDescent="0.25">
      <c r="A48" s="1" t="s">
        <v>27</v>
      </c>
      <c r="B48" s="2">
        <v>0.4507736946232368</v>
      </c>
      <c r="C48" s="2">
        <v>0.4958386583727748</v>
      </c>
      <c r="D48" s="7">
        <f>Tabela4[[#This Row],[Média Saúde Depois da LIE]]/Tabela4[[#This Row],[Média Saúde Antes da LIE]]-1</f>
        <v>9.9972479066694264E-2</v>
      </c>
      <c r="E48" s="2">
        <v>11.891666666666667</v>
      </c>
      <c r="F48" s="2">
        <v>17.742727272727272</v>
      </c>
      <c r="G48" s="7">
        <f>Tabela4[[#This Row],[Média Segur Depois da LIE]]/Tabela4[[#This Row],[Média Segur Antes da LIE]]-1</f>
        <v>0.49203032426578308</v>
      </c>
    </row>
    <row r="49" spans="1:7" x14ac:dyDescent="0.25">
      <c r="A49" s="1" t="s">
        <v>28</v>
      </c>
      <c r="B49" s="2">
        <v>0.43418680160796091</v>
      </c>
      <c r="C49" s="2">
        <v>0.48706341716193335</v>
      </c>
      <c r="D49" s="7">
        <f>Tabela4[[#This Row],[Média Saúde Depois da LIE]]/Tabela4[[#This Row],[Média Saúde Antes da LIE]]-1</f>
        <v>0.12178310201542275</v>
      </c>
      <c r="E49" s="2">
        <v>50.402499999999996</v>
      </c>
      <c r="F49" s="2">
        <v>33.449230769230766</v>
      </c>
      <c r="G49" s="7">
        <f>Tabela4[[#This Row],[Média Segur Depois da LIE]]/Tabela4[[#This Row],[Média Segur Antes da LIE]]-1</f>
        <v>-0.33635770508941487</v>
      </c>
    </row>
    <row r="50" spans="1:7" x14ac:dyDescent="0.25">
      <c r="A50" s="1" t="s">
        <v>29</v>
      </c>
      <c r="B50" s="2">
        <v>0.49371784952020181</v>
      </c>
      <c r="C50" s="2">
        <v>0.50311812380615883</v>
      </c>
      <c r="D50" s="7">
        <f>Tabela4[[#This Row],[Média Saúde Depois da LIE]]/Tabela4[[#This Row],[Média Saúde Antes da LIE]]-1</f>
        <v>1.9039769972044374E-2</v>
      </c>
      <c r="E50" s="2">
        <v>18.426250000000003</v>
      </c>
      <c r="F50" s="2">
        <v>45.50555555555556</v>
      </c>
      <c r="G50" s="7">
        <f>Tabela4[[#This Row],[Média Segur Depois da LIE]]/Tabela4[[#This Row],[Média Segur Antes da LIE]]-1</f>
        <v>1.4696048059456239</v>
      </c>
    </row>
    <row r="51" spans="1:7" x14ac:dyDescent="0.25">
      <c r="A51" s="1" t="s">
        <v>30</v>
      </c>
      <c r="B51" s="2">
        <v>0.4829102929793922</v>
      </c>
      <c r="C51" s="2">
        <v>0.53083733180418236</v>
      </c>
      <c r="D51" s="7">
        <f>Tabela4[[#This Row],[Média Saúde Depois da LIE]]/Tabela4[[#This Row],[Média Saúde Antes da LIE]]-1</f>
        <v>9.9246256544039735E-2</v>
      </c>
      <c r="E51" s="2">
        <v>19.220000000000002</v>
      </c>
      <c r="F51" s="2">
        <v>23.060909090909089</v>
      </c>
      <c r="G51" s="7">
        <f>Tabela4[[#This Row],[Média Segur Depois da LIE]]/Tabela4[[#This Row],[Média Segur Antes da LIE]]-1</f>
        <v>0.19983918266956735</v>
      </c>
    </row>
    <row r="52" spans="1:7" x14ac:dyDescent="0.25">
      <c r="A52" s="1" t="s">
        <v>31</v>
      </c>
      <c r="B52" s="2">
        <v>0.31421225896284066</v>
      </c>
      <c r="C52" s="2">
        <v>0.39198104161193614</v>
      </c>
      <c r="D52" s="7">
        <f>Tabela4[[#This Row],[Média Saúde Depois da LIE]]/Tabela4[[#This Row],[Média Saúde Antes da LIE]]-1</f>
        <v>0.24750397360623855</v>
      </c>
      <c r="E52" s="2">
        <v>35.07</v>
      </c>
      <c r="F52" s="2">
        <v>30.978888888888882</v>
      </c>
      <c r="G52" s="7">
        <f>Tabela4[[#This Row],[Média Segur Depois da LIE]]/Tabela4[[#This Row],[Média Segur Antes da LIE]]-1</f>
        <v>-0.11665557773342228</v>
      </c>
    </row>
    <row r="53" spans="1:7" x14ac:dyDescent="0.25">
      <c r="A53" s="1" t="s">
        <v>32</v>
      </c>
      <c r="B53" s="2">
        <v>0.28702091200158286</v>
      </c>
      <c r="C53" s="2" t="s">
        <v>52</v>
      </c>
      <c r="D53" s="2" t="s">
        <v>52</v>
      </c>
      <c r="E53" s="2">
        <v>33.968823529411765</v>
      </c>
      <c r="F53" s="2" t="s">
        <v>52</v>
      </c>
      <c r="G53" s="2" t="s">
        <v>52</v>
      </c>
    </row>
    <row r="54" spans="1:7" x14ac:dyDescent="0.25">
      <c r="A54" s="1" t="s">
        <v>33</v>
      </c>
      <c r="B54" s="2">
        <v>0.43318082994173412</v>
      </c>
      <c r="C54" s="2">
        <v>0.47814487114915416</v>
      </c>
      <c r="D54" s="7">
        <f>Tabela4[[#This Row],[Média Saúde Depois da LIE]]/Tabela4[[#This Row],[Média Saúde Antes da LIE]]-1</f>
        <v>0.10379970234017044</v>
      </c>
      <c r="E54" s="2">
        <v>11.285</v>
      </c>
      <c r="F54" s="2">
        <v>12.879230769230769</v>
      </c>
      <c r="G54" s="7">
        <f>Tabela4[[#This Row],[Média Segur Depois da LIE]]/Tabela4[[#This Row],[Média Segur Antes da LIE]]-1</f>
        <v>0.14126989536825607</v>
      </c>
    </row>
    <row r="55" spans="1:7" x14ac:dyDescent="0.25">
      <c r="A55" s="1" t="s">
        <v>34</v>
      </c>
      <c r="B55" s="2">
        <v>0.44059988651514465</v>
      </c>
      <c r="C55" s="2">
        <v>0.50043826820590709</v>
      </c>
      <c r="D55" s="7">
        <f>Tabela4[[#This Row],[Média Saúde Depois da LIE]]/Tabela4[[#This Row],[Média Saúde Antes da LIE]]-1</f>
        <v>0.13581116001650551</v>
      </c>
      <c r="E55" s="2">
        <v>26.877500000000005</v>
      </c>
      <c r="F55" s="2">
        <v>12.91</v>
      </c>
      <c r="G55" s="7">
        <f>Tabela4[[#This Row],[Média Segur Depois da LIE]]/Tabela4[[#This Row],[Média Segur Antes da LIE]]-1</f>
        <v>-0.51967258859640975</v>
      </c>
    </row>
    <row r="56" spans="1:7" x14ac:dyDescent="0.25">
      <c r="A56" s="1" t="s">
        <v>35</v>
      </c>
      <c r="B56" s="2">
        <v>0.41868581339532773</v>
      </c>
      <c r="C56" s="2">
        <v>0.44498839066324097</v>
      </c>
      <c r="D56" s="7">
        <f>Tabela4[[#This Row],[Média Saúde Depois da LIE]]/Tabela4[[#This Row],[Média Saúde Antes da LIE]]-1</f>
        <v>6.2821754228099547E-2</v>
      </c>
      <c r="E56" s="2">
        <v>31.080909090909088</v>
      </c>
      <c r="F56" s="2">
        <v>53.601666666666667</v>
      </c>
      <c r="G56" s="7">
        <f>Tabela4[[#This Row],[Média Segur Depois da LIE]]/Tabela4[[#This Row],[Média Segur Antes da LIE]]-1</f>
        <v>0.7245849054764204</v>
      </c>
    </row>
    <row r="57" spans="1:7" x14ac:dyDescent="0.25">
      <c r="A57" s="1" t="s">
        <v>36</v>
      </c>
      <c r="B57" s="2">
        <v>0.37779440579436302</v>
      </c>
      <c r="C57" s="8">
        <v>0.4354555878421042</v>
      </c>
      <c r="D57" s="7">
        <f>Tabela4[[#This Row],[Média Saúde Depois da LIE]]/Tabela4[[#This Row],[Média Saúde Antes da LIE]]-1</f>
        <v>0.15262582283742621</v>
      </c>
      <c r="E57" s="2">
        <v>18.158749999999998</v>
      </c>
      <c r="F57" s="2">
        <v>30.441111111111109</v>
      </c>
      <c r="G57" s="7">
        <f>Tabela4[[#This Row],[Média Segur Depois da LIE]]/Tabela4[[#This Row],[Média Segur Antes da LIE]]-1</f>
        <v>0.67638802842217194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4455-A5C6-4609-A7D3-803120A28CA0}">
  <dimension ref="A1:D28"/>
  <sheetViews>
    <sheetView workbookViewId="0">
      <selection sqref="A1:D28"/>
    </sheetView>
  </sheetViews>
  <sheetFormatPr defaultRowHeight="15" x14ac:dyDescent="0.25"/>
  <cols>
    <col min="1" max="1" width="19.28515625" bestFit="1" customWidth="1"/>
    <col min="2" max="2" width="10" bestFit="1" customWidth="1"/>
    <col min="3" max="3" width="12" customWidth="1"/>
    <col min="4" max="4" width="11.85546875" customWidth="1"/>
  </cols>
  <sheetData>
    <row r="1" spans="1:4" x14ac:dyDescent="0.25">
      <c r="A1" s="1" t="s">
        <v>0</v>
      </c>
      <c r="B1" s="1" t="s">
        <v>59</v>
      </c>
      <c r="C1" s="1" t="s">
        <v>60</v>
      </c>
      <c r="D1" s="1" t="s">
        <v>61</v>
      </c>
    </row>
    <row r="2" spans="1:4" x14ac:dyDescent="0.25">
      <c r="A2" s="1" t="s">
        <v>10</v>
      </c>
      <c r="B2" s="19">
        <v>0</v>
      </c>
      <c r="C2" s="17">
        <v>0</v>
      </c>
      <c r="D2" s="18" t="s">
        <v>52</v>
      </c>
    </row>
    <row r="3" spans="1:4" x14ac:dyDescent="0.25">
      <c r="A3" s="1" t="s">
        <v>11</v>
      </c>
      <c r="B3" s="19">
        <v>694031.6</v>
      </c>
      <c r="C3" s="17">
        <v>6.7159669964112097E-4</v>
      </c>
      <c r="D3" s="1">
        <v>2011</v>
      </c>
    </row>
    <row r="4" spans="1:4" x14ac:dyDescent="0.25">
      <c r="A4" s="1" t="s">
        <v>12</v>
      </c>
      <c r="B4" s="19">
        <v>0</v>
      </c>
      <c r="C4" s="17">
        <v>0</v>
      </c>
      <c r="D4" s="18" t="s">
        <v>52</v>
      </c>
    </row>
    <row r="5" spans="1:4" x14ac:dyDescent="0.25">
      <c r="A5" s="1" t="s">
        <v>13</v>
      </c>
      <c r="B5" s="19">
        <v>3199413.9899999998</v>
      </c>
      <c r="C5" s="17">
        <v>3.0959914166294885E-3</v>
      </c>
      <c r="D5" s="1">
        <v>2010</v>
      </c>
    </row>
    <row r="6" spans="1:4" x14ac:dyDescent="0.25">
      <c r="A6" s="1" t="s">
        <v>14</v>
      </c>
      <c r="B6" s="19">
        <v>15813041.119999999</v>
      </c>
      <c r="C6" s="17">
        <v>1.5301877072285088E-2</v>
      </c>
      <c r="D6" s="1">
        <v>2009</v>
      </c>
    </row>
    <row r="7" spans="1:4" x14ac:dyDescent="0.25">
      <c r="A7" s="1" t="s">
        <v>15</v>
      </c>
      <c r="B7" s="19">
        <v>12557712.050000001</v>
      </c>
      <c r="C7" s="17">
        <v>1.2151778057113734E-2</v>
      </c>
      <c r="D7" s="1">
        <v>2007</v>
      </c>
    </row>
    <row r="8" spans="1:4" x14ac:dyDescent="0.25">
      <c r="A8" s="1" t="s">
        <v>16</v>
      </c>
      <c r="B8" s="19">
        <v>15243373.879999999</v>
      </c>
      <c r="C8" s="17">
        <v>1.4750624595772971E-2</v>
      </c>
      <c r="D8" s="1">
        <v>2008</v>
      </c>
    </row>
    <row r="9" spans="1:4" x14ac:dyDescent="0.25">
      <c r="A9" s="1" t="s">
        <v>17</v>
      </c>
      <c r="B9" s="19">
        <v>9967326.5799999982</v>
      </c>
      <c r="C9" s="17">
        <v>9.6451280249677685E-3</v>
      </c>
      <c r="D9" s="1">
        <v>2009</v>
      </c>
    </row>
    <row r="10" spans="1:4" x14ac:dyDescent="0.25">
      <c r="A10" s="1" t="s">
        <v>18</v>
      </c>
      <c r="B10" s="19">
        <v>5270041.5299999993</v>
      </c>
      <c r="C10" s="17">
        <v>5.0996849401664761E-3</v>
      </c>
      <c r="D10" s="1">
        <v>2009</v>
      </c>
    </row>
    <row r="11" spans="1:4" x14ac:dyDescent="0.25">
      <c r="A11" s="1" t="s">
        <v>19</v>
      </c>
      <c r="B11" s="19">
        <v>2717635.68</v>
      </c>
      <c r="C11" s="17">
        <v>2.6297868188061664E-3</v>
      </c>
      <c r="D11" s="1">
        <v>2011</v>
      </c>
    </row>
    <row r="12" spans="1:4" x14ac:dyDescent="0.25">
      <c r="A12" s="1" t="s">
        <v>20</v>
      </c>
      <c r="B12" s="19">
        <v>1123392.72</v>
      </c>
      <c r="C12" s="17">
        <v>1.0870785179707407E-3</v>
      </c>
      <c r="D12" s="1">
        <v>2017</v>
      </c>
    </row>
    <row r="13" spans="1:4" x14ac:dyDescent="0.25">
      <c r="A13" s="1" t="s">
        <v>21</v>
      </c>
      <c r="B13" s="19">
        <v>22089.960000000003</v>
      </c>
      <c r="C13" s="17">
        <v>2.1375891574972062E-5</v>
      </c>
      <c r="D13" s="1">
        <v>2014</v>
      </c>
    </row>
    <row r="14" spans="1:4" x14ac:dyDescent="0.25">
      <c r="A14" s="1" t="s">
        <v>22</v>
      </c>
      <c r="B14" s="19">
        <v>75755782.019999981</v>
      </c>
      <c r="C14" s="17">
        <v>7.3306940466924222E-2</v>
      </c>
      <c r="D14" s="1">
        <v>2007</v>
      </c>
    </row>
    <row r="15" spans="1:4" x14ac:dyDescent="0.25">
      <c r="A15" s="1" t="s">
        <v>23</v>
      </c>
      <c r="B15" s="19">
        <v>100050</v>
      </c>
      <c r="C15" s="17">
        <v>9.6815836338135262E-5</v>
      </c>
      <c r="D15" s="1">
        <v>2014</v>
      </c>
    </row>
    <row r="16" spans="1:4" x14ac:dyDescent="0.25">
      <c r="A16" s="1" t="s">
        <v>24</v>
      </c>
      <c r="B16" s="19">
        <v>2106087.7400000002</v>
      </c>
      <c r="C16" s="17">
        <v>2.038007455768048E-3</v>
      </c>
      <c r="D16" s="1">
        <v>2009</v>
      </c>
    </row>
    <row r="17" spans="1:4" x14ac:dyDescent="0.25">
      <c r="A17" s="1" t="s">
        <v>25</v>
      </c>
      <c r="B17" s="19">
        <v>47512736.019999996</v>
      </c>
      <c r="C17" s="17">
        <v>4.5976864312737072E-2</v>
      </c>
      <c r="D17" s="1">
        <v>2009</v>
      </c>
    </row>
    <row r="18" spans="1:4" x14ac:dyDescent="0.25">
      <c r="A18" s="1" t="s">
        <v>26</v>
      </c>
      <c r="B18" s="19">
        <v>1833351.91</v>
      </c>
      <c r="C18" s="17">
        <v>1.7740879407173182E-3</v>
      </c>
      <c r="D18" s="1">
        <v>2011</v>
      </c>
    </row>
    <row r="19" spans="1:4" x14ac:dyDescent="0.25">
      <c r="A19" s="1" t="s">
        <v>27</v>
      </c>
      <c r="B19" s="19">
        <v>575000</v>
      </c>
      <c r="C19" s="17">
        <v>5.564128525180188E-4</v>
      </c>
      <c r="D19" s="1">
        <v>2009</v>
      </c>
    </row>
    <row r="20" spans="1:4" x14ac:dyDescent="0.25">
      <c r="A20" s="1" t="s">
        <v>28</v>
      </c>
      <c r="B20" s="19">
        <v>178876888.67000008</v>
      </c>
      <c r="C20" s="17">
        <v>0.17309460847725708</v>
      </c>
      <c r="D20" s="1">
        <v>2007</v>
      </c>
    </row>
    <row r="21" spans="1:4" x14ac:dyDescent="0.25">
      <c r="A21" s="1" t="s">
        <v>29</v>
      </c>
      <c r="B21" s="19">
        <v>142896.16</v>
      </c>
      <c r="C21" s="17">
        <v>1.3827697391212386E-4</v>
      </c>
      <c r="D21" s="1">
        <v>2011</v>
      </c>
    </row>
    <row r="22" spans="1:4" x14ac:dyDescent="0.25">
      <c r="A22" s="1" t="s">
        <v>30</v>
      </c>
      <c r="B22" s="19">
        <v>36690180.640000001</v>
      </c>
      <c r="C22" s="17">
        <v>3.550415316400659E-2</v>
      </c>
      <c r="D22" s="1">
        <v>2009</v>
      </c>
    </row>
    <row r="23" spans="1:4" x14ac:dyDescent="0.25">
      <c r="A23" s="1" t="s">
        <v>31</v>
      </c>
      <c r="B23" s="19">
        <v>502120</v>
      </c>
      <c r="C23" s="17">
        <v>4.8588873305451755E-4</v>
      </c>
      <c r="D23" s="1">
        <v>2011</v>
      </c>
    </row>
    <row r="24" spans="1:4" x14ac:dyDescent="0.25">
      <c r="A24" s="1" t="s">
        <v>32</v>
      </c>
      <c r="B24" s="19">
        <v>0</v>
      </c>
      <c r="C24" s="17">
        <v>0</v>
      </c>
      <c r="D24" s="18" t="s">
        <v>52</v>
      </c>
    </row>
    <row r="25" spans="1:4" x14ac:dyDescent="0.25">
      <c r="A25" s="1" t="s">
        <v>33</v>
      </c>
      <c r="B25" s="19">
        <v>52097318.259999998</v>
      </c>
      <c r="C25" s="17">
        <v>5.0413247759279418E-2</v>
      </c>
      <c r="D25" s="1">
        <v>2007</v>
      </c>
    </row>
    <row r="26" spans="1:4" x14ac:dyDescent="0.25">
      <c r="A26" s="1" t="s">
        <v>34</v>
      </c>
      <c r="B26" s="19">
        <v>568792201.7700001</v>
      </c>
      <c r="C26" s="17">
        <v>0.55040572430756562</v>
      </c>
      <c r="D26" s="1">
        <v>2007</v>
      </c>
    </row>
    <row r="27" spans="1:4" x14ac:dyDescent="0.25">
      <c r="A27" s="1" t="s">
        <v>35</v>
      </c>
      <c r="B27" s="19">
        <v>600</v>
      </c>
      <c r="C27" s="17">
        <v>5.8060471567097615E-7</v>
      </c>
      <c r="D27" s="1">
        <v>2014</v>
      </c>
    </row>
    <row r="28" spans="1:4" x14ac:dyDescent="0.25">
      <c r="A28" s="1" t="s">
        <v>36</v>
      </c>
      <c r="B28" s="19">
        <v>1812044.27</v>
      </c>
      <c r="C28" s="17">
        <v>1.7534690802776191E-3</v>
      </c>
      <c r="D28" s="1">
        <v>2011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DF27-4806-4D34-A478-8A942A3413F0}">
  <dimension ref="A1:P28"/>
  <sheetViews>
    <sheetView workbookViewId="0">
      <selection activeCell="M1" sqref="M1:P28"/>
    </sheetView>
  </sheetViews>
  <sheetFormatPr defaultRowHeight="15" x14ac:dyDescent="0.25"/>
  <cols>
    <col min="1" max="1" width="19.28515625" bestFit="1" customWidth="1"/>
    <col min="2" max="2" width="15.140625" bestFit="1" customWidth="1"/>
    <col min="3" max="3" width="16.7109375" bestFit="1" customWidth="1"/>
    <col min="4" max="4" width="15.42578125" bestFit="1" customWidth="1"/>
    <col min="7" max="7" width="19.28515625" bestFit="1" customWidth="1"/>
    <col min="8" max="8" width="15.28515625" bestFit="1" customWidth="1"/>
    <col min="9" max="9" width="16.85546875" bestFit="1" customWidth="1"/>
    <col min="10" max="10" width="15.5703125" bestFit="1" customWidth="1"/>
    <col min="13" max="13" width="19.28515625" bestFit="1" customWidth="1"/>
    <col min="14" max="14" width="14.5703125" bestFit="1" customWidth="1"/>
    <col min="15" max="15" width="16.140625" bestFit="1" customWidth="1"/>
    <col min="16" max="16" width="14.8554687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G1" s="9" t="s">
        <v>0</v>
      </c>
      <c r="H1" s="9" t="s">
        <v>4</v>
      </c>
      <c r="I1" s="9" t="s">
        <v>5</v>
      </c>
      <c r="J1" s="9" t="s">
        <v>6</v>
      </c>
      <c r="M1" s="9" t="s">
        <v>0</v>
      </c>
      <c r="N1" s="9" t="s">
        <v>7</v>
      </c>
      <c r="O1" s="9" t="s">
        <v>8</v>
      </c>
      <c r="P1" s="9" t="s">
        <v>9</v>
      </c>
    </row>
    <row r="2" spans="1:16" x14ac:dyDescent="0.25">
      <c r="A2" s="10" t="s">
        <v>10</v>
      </c>
      <c r="B2" s="11">
        <v>3.0428571428571427</v>
      </c>
      <c r="C2" s="11">
        <v>4.6008403361344543</v>
      </c>
      <c r="D2" s="11">
        <v>5.9</v>
      </c>
      <c r="G2" s="10" t="s">
        <v>10</v>
      </c>
      <c r="H2" s="11">
        <v>3.3</v>
      </c>
      <c r="I2" s="11">
        <v>4.158823529411765</v>
      </c>
      <c r="J2" s="11">
        <v>4.9000000000000004</v>
      </c>
      <c r="M2" s="10" t="s">
        <v>10</v>
      </c>
      <c r="N2" s="11">
        <v>3.1</v>
      </c>
      <c r="O2" s="11">
        <v>3.4882352941176471</v>
      </c>
      <c r="P2" s="11">
        <v>3.9</v>
      </c>
    </row>
    <row r="3" spans="1:16" x14ac:dyDescent="0.25">
      <c r="A3" s="10" t="s">
        <v>11</v>
      </c>
      <c r="B3" s="11">
        <v>2.0571428571428574</v>
      </c>
      <c r="C3" s="11">
        <v>3.8873949579831937</v>
      </c>
      <c r="D3" s="11">
        <v>5.6</v>
      </c>
      <c r="G3" s="10" t="s">
        <v>11</v>
      </c>
      <c r="H3" s="11">
        <v>2.0714285714285712</v>
      </c>
      <c r="I3" s="11">
        <v>3.1504201680672272</v>
      </c>
      <c r="J3" s="11">
        <v>4.7</v>
      </c>
      <c r="M3" s="10" t="s">
        <v>11</v>
      </c>
      <c r="N3" s="11">
        <v>2.8714285714285714</v>
      </c>
      <c r="O3" s="11">
        <v>3.126890756302521</v>
      </c>
      <c r="P3" s="11">
        <v>3.9</v>
      </c>
    </row>
    <row r="4" spans="1:16" x14ac:dyDescent="0.25">
      <c r="A4" s="10" t="s">
        <v>12</v>
      </c>
      <c r="B4" s="11">
        <v>2.9571428571428573</v>
      </c>
      <c r="C4" s="11">
        <v>3.9403361344537813</v>
      </c>
      <c r="D4" s="11">
        <v>4.9000000000000004</v>
      </c>
      <c r="G4" s="10" t="s">
        <v>12</v>
      </c>
      <c r="H4" s="11">
        <v>3.4285714285714284</v>
      </c>
      <c r="I4" s="11">
        <v>3.6436974789915966</v>
      </c>
      <c r="J4" s="11">
        <v>4</v>
      </c>
      <c r="M4" s="10" t="s">
        <v>12</v>
      </c>
      <c r="N4" s="11">
        <v>2.8</v>
      </c>
      <c r="O4" s="11">
        <v>3.0672268907563023</v>
      </c>
      <c r="P4" s="11">
        <v>3.4</v>
      </c>
    </row>
    <row r="5" spans="1:16" x14ac:dyDescent="0.25">
      <c r="A5" s="10" t="s">
        <v>13</v>
      </c>
      <c r="B5" s="11">
        <v>2.7571428571428571</v>
      </c>
      <c r="C5" s="11">
        <v>4.2815126050420176</v>
      </c>
      <c r="D5" s="11">
        <v>5.5</v>
      </c>
      <c r="G5" s="10" t="s">
        <v>13</v>
      </c>
      <c r="H5" s="11">
        <v>2.4285714285714288</v>
      </c>
      <c r="I5" s="11">
        <v>3.6907563025210082</v>
      </c>
      <c r="J5" s="11">
        <v>4.5999999999999996</v>
      </c>
      <c r="M5" s="10" t="s">
        <v>13</v>
      </c>
      <c r="N5" s="11">
        <v>2.2285714285714286</v>
      </c>
      <c r="O5" s="11">
        <v>3.1613445378151264</v>
      </c>
      <c r="P5" s="11">
        <v>3.7</v>
      </c>
    </row>
    <row r="6" spans="1:16" x14ac:dyDescent="0.25">
      <c r="A6" s="10" t="s">
        <v>14</v>
      </c>
      <c r="B6" s="11">
        <v>2.3285714285714287</v>
      </c>
      <c r="C6" s="11">
        <v>3.9907563025210084</v>
      </c>
      <c r="D6" s="11">
        <v>5.3</v>
      </c>
      <c r="G6" s="10" t="s">
        <v>14</v>
      </c>
      <c r="H6" s="11">
        <v>2.6142857142857143</v>
      </c>
      <c r="I6" s="11">
        <v>3.2983193277310927</v>
      </c>
      <c r="J6" s="11">
        <v>4.0999999999999996</v>
      </c>
      <c r="M6" s="10" t="s">
        <v>14</v>
      </c>
      <c r="N6" s="11">
        <v>2.8142857142857141</v>
      </c>
      <c r="O6" s="11">
        <v>3.0865546218487392</v>
      </c>
      <c r="P6" s="11">
        <v>3.5</v>
      </c>
    </row>
    <row r="7" spans="1:16" x14ac:dyDescent="0.25">
      <c r="A7" s="10" t="s">
        <v>15</v>
      </c>
      <c r="B7" s="11">
        <v>2.7428571428571429</v>
      </c>
      <c r="C7" s="11">
        <v>4.7596638655462193</v>
      </c>
      <c r="D7" s="11">
        <v>6.4</v>
      </c>
      <c r="G7" s="10" t="s">
        <v>15</v>
      </c>
      <c r="H7" s="11">
        <v>2.7714285714285714</v>
      </c>
      <c r="I7" s="11">
        <v>4.1327731092436979</v>
      </c>
      <c r="J7" s="11">
        <v>5.4</v>
      </c>
      <c r="M7" s="10" t="s">
        <v>15</v>
      </c>
      <c r="N7" s="11">
        <v>3.1428571428571428</v>
      </c>
      <c r="O7" s="11">
        <v>3.6537815126050424</v>
      </c>
      <c r="P7" s="11">
        <v>4.4000000000000004</v>
      </c>
    </row>
    <row r="8" spans="1:16" x14ac:dyDescent="0.25">
      <c r="A8" s="10" t="s">
        <v>16</v>
      </c>
      <c r="B8" s="11">
        <v>4.5571428571428569</v>
      </c>
      <c r="C8" s="11">
        <v>5.5991596638655468</v>
      </c>
      <c r="D8" s="11">
        <v>6.5</v>
      </c>
      <c r="G8" s="10" t="s">
        <v>16</v>
      </c>
      <c r="H8" s="11">
        <v>3.6142857142857143</v>
      </c>
      <c r="I8" s="11">
        <v>4.3453781512605039</v>
      </c>
      <c r="J8" s="11">
        <v>5.0999999999999996</v>
      </c>
      <c r="M8" s="10" t="s">
        <v>16</v>
      </c>
      <c r="N8" s="11">
        <v>3.4714285714285715</v>
      </c>
      <c r="O8" s="11">
        <v>3.9151260504201675</v>
      </c>
      <c r="P8" s="11">
        <v>4.5</v>
      </c>
    </row>
    <row r="9" spans="1:16" x14ac:dyDescent="0.25">
      <c r="A9" s="10" t="s">
        <v>17</v>
      </c>
      <c r="B9" s="11">
        <v>3.9285714285714288</v>
      </c>
      <c r="C9" s="11">
        <v>5.1436974789915961</v>
      </c>
      <c r="D9" s="11">
        <v>6.1</v>
      </c>
      <c r="G9" s="10" t="s">
        <v>17</v>
      </c>
      <c r="H9" s="11">
        <v>3.6285714285714286</v>
      </c>
      <c r="I9" s="11">
        <v>4.2201680672268909</v>
      </c>
      <c r="J9" s="11">
        <v>5</v>
      </c>
      <c r="M9" s="10" t="s">
        <v>17</v>
      </c>
      <c r="N9" s="11">
        <v>3.6</v>
      </c>
      <c r="O9" s="11">
        <v>3.9226890756302519</v>
      </c>
      <c r="P9" s="11">
        <v>4.8</v>
      </c>
    </row>
    <row r="10" spans="1:16" x14ac:dyDescent="0.25">
      <c r="A10" s="10" t="s">
        <v>18</v>
      </c>
      <c r="B10" s="11">
        <v>3.7999999999999994</v>
      </c>
      <c r="C10" s="11">
        <v>5.1411764705882348</v>
      </c>
      <c r="D10" s="11">
        <v>6.2</v>
      </c>
      <c r="G10" s="10" t="s">
        <v>18</v>
      </c>
      <c r="H10" s="11">
        <v>3.2428571428571429</v>
      </c>
      <c r="I10" s="11">
        <v>4.3302521008403358</v>
      </c>
      <c r="J10" s="11">
        <v>5.3</v>
      </c>
      <c r="M10" s="10" t="s">
        <v>18</v>
      </c>
      <c r="N10" s="11">
        <v>2.9714285714285715</v>
      </c>
      <c r="O10" s="11">
        <v>3.7092436974789913</v>
      </c>
      <c r="P10" s="11">
        <v>4.8</v>
      </c>
    </row>
    <row r="11" spans="1:16" x14ac:dyDescent="0.25">
      <c r="A11" s="10" t="s">
        <v>19</v>
      </c>
      <c r="B11" s="11">
        <v>2.6</v>
      </c>
      <c r="C11" s="11">
        <v>3.9764705882352938</v>
      </c>
      <c r="D11" s="11">
        <v>5</v>
      </c>
      <c r="G11" s="10" t="s">
        <v>19</v>
      </c>
      <c r="H11" s="11">
        <v>2.8285714285714287</v>
      </c>
      <c r="I11" s="11">
        <v>3.5378151260504205</v>
      </c>
      <c r="J11" s="11">
        <v>4.2</v>
      </c>
      <c r="M11" s="10" t="s">
        <v>19</v>
      </c>
      <c r="N11" s="11">
        <v>2.5428571428571431</v>
      </c>
      <c r="O11" s="11">
        <v>3.1243697478991592</v>
      </c>
      <c r="P11" s="11">
        <v>3.8</v>
      </c>
    </row>
    <row r="12" spans="1:16" x14ac:dyDescent="0.25">
      <c r="A12" s="10" t="s">
        <v>20</v>
      </c>
      <c r="B12" s="11">
        <v>3.2714285714285714</v>
      </c>
      <c r="C12" s="11">
        <v>4.9151260504201684</v>
      </c>
      <c r="D12" s="11">
        <v>5.9</v>
      </c>
      <c r="G12" s="10" t="s">
        <v>20</v>
      </c>
      <c r="H12" s="11">
        <v>2.8571428571428572</v>
      </c>
      <c r="I12" s="11">
        <v>4.1579831932773104</v>
      </c>
      <c r="J12" s="11">
        <v>4.9000000000000004</v>
      </c>
      <c r="M12" s="10" t="s">
        <v>20</v>
      </c>
      <c r="N12" s="11">
        <v>3</v>
      </c>
      <c r="O12" s="11">
        <v>3.2319327731092438</v>
      </c>
      <c r="P12" s="11">
        <v>3.6</v>
      </c>
    </row>
    <row r="13" spans="1:16" x14ac:dyDescent="0.25">
      <c r="A13" s="10" t="s">
        <v>21</v>
      </c>
      <c r="B13" s="11">
        <v>3.3000000000000003</v>
      </c>
      <c r="C13" s="11">
        <v>4.7941176470588243</v>
      </c>
      <c r="D13" s="11">
        <v>5.7</v>
      </c>
      <c r="G13" s="10" t="s">
        <v>21</v>
      </c>
      <c r="H13" s="11">
        <v>3.1999999999999997</v>
      </c>
      <c r="I13" s="11">
        <v>4.0941176470588223</v>
      </c>
      <c r="J13" s="11">
        <v>4.8</v>
      </c>
      <c r="M13" s="10" t="s">
        <v>21</v>
      </c>
      <c r="N13" s="11">
        <v>3.1714285714285713</v>
      </c>
      <c r="O13" s="11">
        <v>3.6857142857142864</v>
      </c>
      <c r="P13" s="11">
        <v>4.2</v>
      </c>
    </row>
    <row r="14" spans="1:16" x14ac:dyDescent="0.25">
      <c r="A14" s="10" t="s">
        <v>22</v>
      </c>
      <c r="B14" s="11">
        <v>4.4428571428571431</v>
      </c>
      <c r="C14" s="11">
        <v>5.6478991596638659</v>
      </c>
      <c r="D14" s="11">
        <v>6.5</v>
      </c>
      <c r="G14" s="10" t="s">
        <v>22</v>
      </c>
      <c r="H14" s="11">
        <v>3.6428571428571428</v>
      </c>
      <c r="I14" s="11">
        <v>4.4008403361344541</v>
      </c>
      <c r="J14" s="11">
        <v>4.9000000000000004</v>
      </c>
      <c r="M14" s="10" t="s">
        <v>22</v>
      </c>
      <c r="N14" s="11">
        <v>3.7</v>
      </c>
      <c r="O14" s="11">
        <v>3.8537815126050416</v>
      </c>
      <c r="P14" s="11">
        <v>4.2</v>
      </c>
    </row>
    <row r="15" spans="1:16" x14ac:dyDescent="0.25">
      <c r="A15" s="10" t="s">
        <v>23</v>
      </c>
      <c r="B15" s="11">
        <v>2.4999999999999996</v>
      </c>
      <c r="C15" s="11">
        <v>3.8176470588235296</v>
      </c>
      <c r="D15" s="11">
        <v>4.9000000000000004</v>
      </c>
      <c r="G15" s="10" t="s">
        <v>23</v>
      </c>
      <c r="H15" s="11">
        <v>3.1857142857142855</v>
      </c>
      <c r="I15" s="11">
        <v>3.572268907563025</v>
      </c>
      <c r="J15" s="11">
        <v>4.0999999999999996</v>
      </c>
      <c r="M15" s="10" t="s">
        <v>23</v>
      </c>
      <c r="N15" s="11">
        <v>2.7</v>
      </c>
      <c r="O15" s="11">
        <v>2.9512605042016808</v>
      </c>
      <c r="P15" s="11">
        <v>3.4</v>
      </c>
    </row>
    <row r="16" spans="1:16" x14ac:dyDescent="0.25">
      <c r="A16" s="10" t="s">
        <v>24</v>
      </c>
      <c r="B16" s="11">
        <v>2.657142857142857</v>
      </c>
      <c r="C16" s="11">
        <v>4.1344537815126063</v>
      </c>
      <c r="D16" s="11">
        <v>5.4</v>
      </c>
      <c r="G16" s="10" t="s">
        <v>24</v>
      </c>
      <c r="H16" s="11">
        <v>2.4714285714285715</v>
      </c>
      <c r="I16" s="11">
        <v>3.3621848739495794</v>
      </c>
      <c r="J16" s="11">
        <v>4.3</v>
      </c>
      <c r="M16" s="10" t="s">
        <v>24</v>
      </c>
      <c r="N16" s="11">
        <v>2.8571428571428572</v>
      </c>
      <c r="O16" s="11">
        <v>3.3226890756302523</v>
      </c>
      <c r="P16" s="11">
        <v>4</v>
      </c>
    </row>
    <row r="17" spans="1:16" x14ac:dyDescent="0.25">
      <c r="A17" s="10" t="s">
        <v>25</v>
      </c>
      <c r="B17" s="11">
        <v>4.3285714285714283</v>
      </c>
      <c r="C17" s="11">
        <v>5.5672268907563023</v>
      </c>
      <c r="D17" s="11">
        <v>6.5</v>
      </c>
      <c r="G17" s="10" t="s">
        <v>25</v>
      </c>
      <c r="H17" s="11">
        <v>3.3571428571428572</v>
      </c>
      <c r="I17" s="11">
        <v>4.3168067226890745</v>
      </c>
      <c r="J17" s="11">
        <v>5.3</v>
      </c>
      <c r="M17" s="10" t="s">
        <v>25</v>
      </c>
      <c r="N17" s="11">
        <v>3.4428571428571431</v>
      </c>
      <c r="O17" s="11">
        <v>3.9537815126050417</v>
      </c>
      <c r="P17" s="11">
        <v>4.7</v>
      </c>
    </row>
    <row r="18" spans="1:16" x14ac:dyDescent="0.25">
      <c r="A18" s="10" t="s">
        <v>26</v>
      </c>
      <c r="B18" s="11">
        <v>2.8714285714285714</v>
      </c>
      <c r="C18" s="11">
        <v>4.27983193277311</v>
      </c>
      <c r="D18" s="11">
        <v>5.5</v>
      </c>
      <c r="G18" s="10" t="s">
        <v>26</v>
      </c>
      <c r="H18" s="11">
        <v>2.4000000000000004</v>
      </c>
      <c r="I18" s="11">
        <v>3.552941176470588</v>
      </c>
      <c r="J18" s="11">
        <v>4.8</v>
      </c>
      <c r="M18" s="10" t="s">
        <v>26</v>
      </c>
      <c r="N18" s="11">
        <v>2.7857142857142856</v>
      </c>
      <c r="O18" s="11">
        <v>3.5369747899159658</v>
      </c>
      <c r="P18" s="11">
        <v>4.5</v>
      </c>
    </row>
    <row r="19" spans="1:16" x14ac:dyDescent="0.25">
      <c r="A19" s="10" t="s">
        <v>27</v>
      </c>
      <c r="B19" s="11">
        <v>2.3857142857142857</v>
      </c>
      <c r="C19" s="11">
        <v>4.1722689075630255</v>
      </c>
      <c r="D19" s="11">
        <v>5.7</v>
      </c>
      <c r="G19" s="10" t="s">
        <v>27</v>
      </c>
      <c r="H19" s="11">
        <v>2.8285714285714287</v>
      </c>
      <c r="I19" s="11">
        <v>3.8789915966386559</v>
      </c>
      <c r="J19" s="11">
        <v>5</v>
      </c>
      <c r="M19" s="10" t="s">
        <v>27</v>
      </c>
      <c r="N19" s="11">
        <v>2.7428571428571429</v>
      </c>
      <c r="O19" s="11">
        <v>3.2184873949579833</v>
      </c>
      <c r="P19" s="11">
        <v>4</v>
      </c>
    </row>
    <row r="20" spans="1:16" x14ac:dyDescent="0.25">
      <c r="A20" s="10" t="s">
        <v>28</v>
      </c>
      <c r="B20" s="11">
        <v>4.0857142857142854</v>
      </c>
      <c r="C20" s="11">
        <v>4.9899159663865547</v>
      </c>
      <c r="D20" s="11">
        <v>5.8</v>
      </c>
      <c r="G20" s="10" t="s">
        <v>28</v>
      </c>
      <c r="H20" s="11">
        <v>3.4142857142857141</v>
      </c>
      <c r="I20" s="11">
        <v>4.1218487394957988</v>
      </c>
      <c r="J20" s="11">
        <v>4.9000000000000004</v>
      </c>
      <c r="M20" s="10" t="s">
        <v>28</v>
      </c>
      <c r="N20" s="11">
        <v>3.1857142857142855</v>
      </c>
      <c r="O20" s="11">
        <v>3.6310924369747899</v>
      </c>
      <c r="P20" s="11">
        <v>4.0999999999999996</v>
      </c>
    </row>
    <row r="21" spans="1:16" x14ac:dyDescent="0.25">
      <c r="A21" s="10" t="s">
        <v>29</v>
      </c>
      <c r="B21" s="11">
        <v>2.342857142857143</v>
      </c>
      <c r="C21" s="11">
        <v>3.9949579831932773</v>
      </c>
      <c r="D21" s="11">
        <v>5.2</v>
      </c>
      <c r="G21" s="10" t="s">
        <v>29</v>
      </c>
      <c r="H21" s="11">
        <v>2.6142857142857143</v>
      </c>
      <c r="I21" s="11">
        <v>3.3924369747899159</v>
      </c>
      <c r="J21" s="11">
        <v>4.0999999999999996</v>
      </c>
      <c r="M21" s="10" t="s">
        <v>29</v>
      </c>
      <c r="N21" s="11">
        <v>2.8142857142857141</v>
      </c>
      <c r="O21" s="11">
        <v>3.0865546218487405</v>
      </c>
      <c r="P21" s="11">
        <v>3.5</v>
      </c>
    </row>
    <row r="22" spans="1:16" x14ac:dyDescent="0.25">
      <c r="A22" s="10" t="s">
        <v>30</v>
      </c>
      <c r="B22" s="11">
        <v>4.0571428571428569</v>
      </c>
      <c r="C22" s="11">
        <v>5.1226890756302526</v>
      </c>
      <c r="D22" s="11">
        <v>6</v>
      </c>
      <c r="G22" s="10" t="s">
        <v>30</v>
      </c>
      <c r="H22" s="11">
        <v>3.657142857142857</v>
      </c>
      <c r="I22" s="11">
        <v>4.1579831932773104</v>
      </c>
      <c r="J22" s="11">
        <v>4.8</v>
      </c>
      <c r="M22" s="10" t="s">
        <v>30</v>
      </c>
      <c r="N22" s="11">
        <v>3.6</v>
      </c>
      <c r="O22" s="11">
        <v>3.7731092436974789</v>
      </c>
      <c r="P22" s="11">
        <v>4.2</v>
      </c>
    </row>
    <row r="23" spans="1:16" x14ac:dyDescent="0.25">
      <c r="A23" s="10" t="s">
        <v>31</v>
      </c>
      <c r="B23" s="11">
        <v>3.3142857142857145</v>
      </c>
      <c r="C23" s="11">
        <v>4.6689075630252095</v>
      </c>
      <c r="D23" s="11">
        <v>5.8</v>
      </c>
      <c r="G23" s="10" t="s">
        <v>31</v>
      </c>
      <c r="H23" s="11">
        <v>3.1857142857142855</v>
      </c>
      <c r="I23" s="11">
        <v>3.889915966386555</v>
      </c>
      <c r="J23" s="11">
        <v>4.9000000000000004</v>
      </c>
      <c r="M23" s="10" t="s">
        <v>31</v>
      </c>
      <c r="N23" s="11">
        <v>3.0428571428571431</v>
      </c>
      <c r="O23" s="11">
        <v>3.5890756302521005</v>
      </c>
      <c r="P23" s="11">
        <v>4.3</v>
      </c>
    </row>
    <row r="24" spans="1:16" x14ac:dyDescent="0.25">
      <c r="A24" s="10" t="s">
        <v>32</v>
      </c>
      <c r="B24" s="11">
        <v>3.4142857142857146</v>
      </c>
      <c r="C24" s="11">
        <v>4.6277310924369752</v>
      </c>
      <c r="D24" s="11">
        <v>5.7</v>
      </c>
      <c r="G24" s="10" t="s">
        <v>32</v>
      </c>
      <c r="H24" s="11">
        <v>3.2714285714285714</v>
      </c>
      <c r="I24" s="11">
        <v>3.7386554621848744</v>
      </c>
      <c r="J24" s="11">
        <v>4.3</v>
      </c>
      <c r="M24" s="10" t="s">
        <v>32</v>
      </c>
      <c r="N24" s="11">
        <v>3.4</v>
      </c>
      <c r="O24" s="11">
        <v>3.530252100840336</v>
      </c>
      <c r="P24" s="11">
        <v>3.9</v>
      </c>
    </row>
    <row r="25" spans="1:16" x14ac:dyDescent="0.25">
      <c r="A25" s="10" t="s">
        <v>33</v>
      </c>
      <c r="B25" s="11">
        <v>4.1000000000000005</v>
      </c>
      <c r="C25" s="11">
        <v>5.5352941176470596</v>
      </c>
      <c r="D25" s="11">
        <v>6.5</v>
      </c>
      <c r="G25" s="10" t="s">
        <v>33</v>
      </c>
      <c r="H25" s="11">
        <v>4.1857142857142859</v>
      </c>
      <c r="I25" s="11">
        <v>4.6781512605042019</v>
      </c>
      <c r="J25" s="11">
        <v>5.2</v>
      </c>
      <c r="M25" s="10" t="s">
        <v>33</v>
      </c>
      <c r="N25" s="11">
        <v>3.7428571428571424</v>
      </c>
      <c r="O25" s="11">
        <v>4.0067226890756302</v>
      </c>
      <c r="P25" s="11">
        <v>4.3</v>
      </c>
    </row>
    <row r="26" spans="1:16" x14ac:dyDescent="0.25">
      <c r="A26" s="10" t="s">
        <v>34</v>
      </c>
      <c r="B26" s="11">
        <v>4.4142857142857146</v>
      </c>
      <c r="C26" s="11">
        <v>5.6747899159663868</v>
      </c>
      <c r="D26" s="11">
        <v>6.7</v>
      </c>
      <c r="G26" s="10" t="s">
        <v>34</v>
      </c>
      <c r="H26" s="11">
        <v>4.0142857142857142</v>
      </c>
      <c r="I26" s="11">
        <v>4.6865546218487406</v>
      </c>
      <c r="J26" s="11">
        <v>5.5</v>
      </c>
      <c r="M26" s="10" t="s">
        <v>34</v>
      </c>
      <c r="N26" s="11">
        <v>3.4571428571428573</v>
      </c>
      <c r="O26" s="11">
        <v>4.0050420168067227</v>
      </c>
      <c r="P26" s="11">
        <v>4.5999999999999996</v>
      </c>
    </row>
    <row r="27" spans="1:16" x14ac:dyDescent="0.25">
      <c r="A27" s="10" t="s">
        <v>35</v>
      </c>
      <c r="B27" s="11">
        <v>2.7</v>
      </c>
      <c r="C27" s="11">
        <v>4.0058823529411764</v>
      </c>
      <c r="D27" s="11">
        <v>5.0999999999999996</v>
      </c>
      <c r="G27" s="10" t="s">
        <v>35</v>
      </c>
      <c r="H27" s="11">
        <v>2.842857142857143</v>
      </c>
      <c r="I27" s="11">
        <v>3.3420168067226892</v>
      </c>
      <c r="J27" s="11">
        <v>4.0999999999999996</v>
      </c>
      <c r="M27" s="10" t="s">
        <v>35</v>
      </c>
      <c r="N27" s="11">
        <v>2.9</v>
      </c>
      <c r="O27" s="11">
        <v>3.2831932773109251</v>
      </c>
      <c r="P27" s="11">
        <v>3.7</v>
      </c>
    </row>
    <row r="28" spans="1:16" x14ac:dyDescent="0.25">
      <c r="A28" s="12" t="s">
        <v>36</v>
      </c>
      <c r="B28" s="13">
        <v>3.2</v>
      </c>
      <c r="C28" s="13">
        <v>4.6352941176470583</v>
      </c>
      <c r="D28" s="13">
        <v>5.6</v>
      </c>
      <c r="G28" s="12" t="s">
        <v>36</v>
      </c>
      <c r="H28" s="13">
        <v>3.214285714285714</v>
      </c>
      <c r="I28" s="13">
        <v>3.9571428571428573</v>
      </c>
      <c r="J28" s="13">
        <v>4.7</v>
      </c>
      <c r="M28" s="12" t="s">
        <v>36</v>
      </c>
      <c r="N28" s="13">
        <v>2.9714285714285715</v>
      </c>
      <c r="O28" s="13">
        <v>3.4151260504201679</v>
      </c>
      <c r="P28" s="13">
        <v>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5BF0-2552-4FCD-A384-4112C0182E13}">
  <dimension ref="A1:P28"/>
  <sheetViews>
    <sheetView workbookViewId="0">
      <selection activeCell="M1" sqref="M1:P28"/>
    </sheetView>
  </sheetViews>
  <sheetFormatPr defaultRowHeight="15" x14ac:dyDescent="0.25"/>
  <cols>
    <col min="1" max="1" width="19.28515625" bestFit="1" customWidth="1"/>
    <col min="2" max="3" width="18.5703125" customWidth="1"/>
    <col min="7" max="7" width="19.28515625" bestFit="1" customWidth="1"/>
    <col min="8" max="9" width="18.5703125" customWidth="1"/>
    <col min="13" max="13" width="19.28515625" bestFit="1" customWidth="1"/>
    <col min="14" max="15" width="18.5703125" customWidth="1"/>
  </cols>
  <sheetData>
    <row r="1" spans="1:16" ht="30" customHeight="1" x14ac:dyDescent="0.25">
      <c r="A1" s="9" t="s">
        <v>0</v>
      </c>
      <c r="B1" s="5" t="s">
        <v>43</v>
      </c>
      <c r="C1" s="5" t="s">
        <v>44</v>
      </c>
      <c r="D1" s="5" t="s">
        <v>62</v>
      </c>
      <c r="G1" s="9" t="s">
        <v>0</v>
      </c>
      <c r="H1" s="5" t="s">
        <v>46</v>
      </c>
      <c r="I1" s="5" t="s">
        <v>47</v>
      </c>
      <c r="J1" s="5" t="s">
        <v>63</v>
      </c>
      <c r="M1" s="9" t="s">
        <v>0</v>
      </c>
      <c r="N1" s="5" t="s">
        <v>49</v>
      </c>
      <c r="O1" s="5" t="s">
        <v>50</v>
      </c>
      <c r="P1" s="5" t="s">
        <v>64</v>
      </c>
    </row>
    <row r="2" spans="1:16" x14ac:dyDescent="0.25">
      <c r="A2" s="10" t="s">
        <v>10</v>
      </c>
      <c r="B2" s="11">
        <v>4.6008403361344543</v>
      </c>
      <c r="C2" s="11" t="s">
        <v>52</v>
      </c>
      <c r="D2" s="11" t="s">
        <v>52</v>
      </c>
      <c r="G2" s="10" t="s">
        <v>10</v>
      </c>
      <c r="H2" s="11">
        <v>4.158823529411765</v>
      </c>
      <c r="I2" s="11" t="s">
        <v>52</v>
      </c>
      <c r="J2" s="11" t="s">
        <v>52</v>
      </c>
      <c r="M2" s="10" t="s">
        <v>10</v>
      </c>
      <c r="N2" s="11">
        <v>3.4882352941176471</v>
      </c>
      <c r="O2" s="11" t="s">
        <v>52</v>
      </c>
      <c r="P2" s="11" t="s">
        <v>52</v>
      </c>
    </row>
    <row r="3" spans="1:16" x14ac:dyDescent="0.25">
      <c r="A3" s="10" t="s">
        <v>11</v>
      </c>
      <c r="B3" s="11">
        <v>2.9982142857142855</v>
      </c>
      <c r="C3" s="11">
        <v>4.677777777777778</v>
      </c>
      <c r="D3" s="15">
        <f>Tabela3[[#This Row],[Média Eduefai Depois da LIE]]/Tabela3[[#This Row],[Média Eduefai Antes da LIE]]-1</f>
        <v>0.56018794255840132</v>
      </c>
      <c r="G3" s="10" t="s">
        <v>11</v>
      </c>
      <c r="H3" s="11">
        <v>2.5696428571428567</v>
      </c>
      <c r="I3" s="11">
        <v>3.6666666666666665</v>
      </c>
      <c r="J3" s="15">
        <f>Tabela3[[#This Row],[Média Eduefaf Depois da LIE]]/Tabela3[[#This Row],[Média Eduefaf Antes da LIE]]-1</f>
        <v>0.42691684039842515</v>
      </c>
      <c r="M3" s="10" t="s">
        <v>11</v>
      </c>
      <c r="N3" s="11">
        <v>2.9696428571428575</v>
      </c>
      <c r="O3" s="11">
        <v>3.2666666666666662</v>
      </c>
      <c r="P3" s="15">
        <f>Tabela3[[#This Row],[Média Eduem Depois da LIE]]/Tabela3[[#This Row],[Média Eduem Antes da LIE]]-1</f>
        <v>0.10002004409701315</v>
      </c>
    </row>
    <row r="4" spans="1:16" x14ac:dyDescent="0.25">
      <c r="A4" s="10" t="s">
        <v>12</v>
      </c>
      <c r="B4" s="11">
        <v>3.9403361344537813</v>
      </c>
      <c r="C4" s="11" t="s">
        <v>52</v>
      </c>
      <c r="D4" s="11" t="s">
        <v>52</v>
      </c>
      <c r="G4" s="10" t="s">
        <v>12</v>
      </c>
      <c r="H4" s="11">
        <v>3.6436974789915966</v>
      </c>
      <c r="I4" s="11" t="s">
        <v>52</v>
      </c>
      <c r="J4" s="11" t="s">
        <v>52</v>
      </c>
      <c r="M4" s="10" t="s">
        <v>12</v>
      </c>
      <c r="N4" s="11">
        <v>3.0672268907563023</v>
      </c>
      <c r="O4" s="11" t="s">
        <v>52</v>
      </c>
      <c r="P4" s="11" t="s">
        <v>52</v>
      </c>
    </row>
    <row r="5" spans="1:16" x14ac:dyDescent="0.25">
      <c r="A5" s="10" t="s">
        <v>13</v>
      </c>
      <c r="B5" s="11">
        <v>3.3408163265306121</v>
      </c>
      <c r="C5" s="11">
        <v>4.9399999999999995</v>
      </c>
      <c r="D5" s="15">
        <f>Tabela3[[#This Row],[Média Eduefai Depois da LIE]]/Tabela3[[#This Row],[Média Eduefai Antes da LIE]]-1</f>
        <v>0.47868051313378124</v>
      </c>
      <c r="G5" s="10" t="s">
        <v>13</v>
      </c>
      <c r="H5" s="11">
        <v>2.9846938775510203</v>
      </c>
      <c r="I5" s="11">
        <v>4.1850000000000005</v>
      </c>
      <c r="J5" s="15">
        <f>Tabela3[[#This Row],[Média Eduefaf Depois da LIE]]/Tabela3[[#This Row],[Média Eduefaf Antes da LIE]]-1</f>
        <v>0.40215384615384631</v>
      </c>
      <c r="M5" s="10" t="s">
        <v>13</v>
      </c>
      <c r="N5" s="11">
        <v>2.6989795918367347</v>
      </c>
      <c r="O5" s="11">
        <v>3.4850000000000003</v>
      </c>
      <c r="P5" s="15">
        <f>Tabela3[[#This Row],[Média Eduem Depois da LIE]]/Tabela3[[#This Row],[Média Eduem Antes da LIE]]-1</f>
        <v>0.29122873345935729</v>
      </c>
    </row>
    <row r="6" spans="1:16" x14ac:dyDescent="0.25">
      <c r="A6" s="10" t="s">
        <v>14</v>
      </c>
      <c r="B6" s="11">
        <v>2.9321428571428569</v>
      </c>
      <c r="C6" s="11">
        <v>4.5681818181818183</v>
      </c>
      <c r="D6" s="15">
        <f>Tabela3[[#This Row],[Média Eduefai Depois da LIE]]/Tabela3[[#This Row],[Média Eduefai Antes da LIE]]-1</f>
        <v>0.55796700254678355</v>
      </c>
      <c r="G6" s="10" t="s">
        <v>14</v>
      </c>
      <c r="H6" s="11">
        <v>2.8452380952380949</v>
      </c>
      <c r="I6" s="11">
        <v>3.5454545454545454</v>
      </c>
      <c r="J6" s="15">
        <f>Tabela3[[#This Row],[Média Eduefaf Depois da LIE]]/Tabela3[[#This Row],[Média Eduefaf Antes da LIE]]-1</f>
        <v>0.2461011791555725</v>
      </c>
      <c r="M6" s="10" t="s">
        <v>14</v>
      </c>
      <c r="N6" s="11">
        <v>2.945238095238095</v>
      </c>
      <c r="O6" s="11">
        <v>3.1636363636363636</v>
      </c>
      <c r="P6" s="15">
        <f>Tabela3[[#This Row],[Média Eduem Depois da LIE]]/Tabela3[[#This Row],[Média Eduem Antes da LIE]]-1</f>
        <v>7.4153009480414589E-2</v>
      </c>
    </row>
    <row r="7" spans="1:16" x14ac:dyDescent="0.25">
      <c r="A7" s="10" t="s">
        <v>15</v>
      </c>
      <c r="B7" s="11">
        <v>3.1035714285714286</v>
      </c>
      <c r="C7" s="11">
        <v>5.2692307692307701</v>
      </c>
      <c r="D7" s="15">
        <f>Tabela3[[#This Row],[Média Eduefai Depois da LIE]]/Tabela3[[#This Row],[Média Eduefai Antes da LIE]]-1</f>
        <v>0.6977958750110651</v>
      </c>
      <c r="G7" s="10" t="s">
        <v>15</v>
      </c>
      <c r="H7" s="11">
        <v>3.0267857142857144</v>
      </c>
      <c r="I7" s="11">
        <v>4.4730769230769223</v>
      </c>
      <c r="J7" s="15">
        <f>Tabela3[[#This Row],[Média Eduefaf Depois da LIE]]/Tabela3[[#This Row],[Média Eduefaf Antes da LIE]]-1</f>
        <v>0.47783072384842273</v>
      </c>
      <c r="M7" s="10" t="s">
        <v>15</v>
      </c>
      <c r="N7" s="11">
        <v>3.2535714285714286</v>
      </c>
      <c r="O7" s="11">
        <v>3.7769230769230768</v>
      </c>
      <c r="P7" s="15">
        <f>Tabela3[[#This Row],[Média Eduem Depois da LIE]]/Tabela3[[#This Row],[Média Eduem Antes da LIE]]-1</f>
        <v>0.16085451321455713</v>
      </c>
    </row>
    <row r="8" spans="1:16" x14ac:dyDescent="0.25">
      <c r="A8" s="10" t="s">
        <v>16</v>
      </c>
      <c r="B8" s="11">
        <v>4.7871428571428565</v>
      </c>
      <c r="C8" s="11">
        <v>5.9375</v>
      </c>
      <c r="D8" s="15">
        <f>Tabela3[[#This Row],[Média Eduefai Depois da LIE]]/Tabela3[[#This Row],[Média Eduefai Antes da LIE]]-1</f>
        <v>0.24030140256639831</v>
      </c>
      <c r="G8" s="10" t="s">
        <v>16</v>
      </c>
      <c r="H8" s="11">
        <v>3.8042857142857143</v>
      </c>
      <c r="I8" s="11">
        <v>4.5708333333333337</v>
      </c>
      <c r="J8" s="15">
        <f>Tabela3[[#This Row],[Média Eduefaf Depois da LIE]]/Tabela3[[#This Row],[Média Eduefaf Antes da LIE]]-1</f>
        <v>0.20149580673425982</v>
      </c>
      <c r="M8" s="10" t="s">
        <v>16</v>
      </c>
      <c r="N8" s="11">
        <v>3.6814285714285715</v>
      </c>
      <c r="O8" s="11">
        <v>4.0125000000000002</v>
      </c>
      <c r="P8" s="15">
        <f>Tabela3[[#This Row],[Média Eduem Depois da LIE]]/Tabela3[[#This Row],[Média Eduem Antes da LIE]]-1</f>
        <v>8.9930151338766029E-2</v>
      </c>
    </row>
    <row r="9" spans="1:16" x14ac:dyDescent="0.25">
      <c r="A9" s="10" t="s">
        <v>17</v>
      </c>
      <c r="B9" s="11">
        <v>4.340476190476191</v>
      </c>
      <c r="C9" s="11">
        <v>5.581818181818182</v>
      </c>
      <c r="D9" s="15">
        <f>Tabela3[[#This Row],[Média Eduefai Depois da LIE]]/Tabela3[[#This Row],[Média Eduefai Antes da LIE]]-1</f>
        <v>0.28599212087966874</v>
      </c>
      <c r="G9" s="10" t="s">
        <v>17</v>
      </c>
      <c r="H9" s="11">
        <v>3.8488095238095243</v>
      </c>
      <c r="I9" s="11">
        <v>4.4227272727272728</v>
      </c>
      <c r="J9" s="15">
        <f>Tabela3[[#This Row],[Média Eduefaf Depois da LIE]]/Tabela3[[#This Row],[Média Eduefaf Antes da LIE]]-1</f>
        <v>0.14911565390996251</v>
      </c>
      <c r="M9" s="10" t="s">
        <v>17</v>
      </c>
      <c r="N9" s="11">
        <v>3.6976190476190478</v>
      </c>
      <c r="O9" s="11">
        <v>4.0454545454545459</v>
      </c>
      <c r="P9" s="15">
        <f>Tabela3[[#This Row],[Média Eduem Depois da LIE]]/Tabela3[[#This Row],[Média Eduem Antes da LIE]]-1</f>
        <v>9.4070128197623504E-2</v>
      </c>
    </row>
    <row r="10" spans="1:16" x14ac:dyDescent="0.25">
      <c r="A10" s="10" t="s">
        <v>18</v>
      </c>
      <c r="B10" s="11">
        <v>4.1583333333333323</v>
      </c>
      <c r="C10" s="11">
        <v>5.6772727272727277</v>
      </c>
      <c r="D10" s="15">
        <f>Tabela3[[#This Row],[Média Eduefai Depois da LIE]]/Tabela3[[#This Row],[Média Eduefai Antes da LIE]]-1</f>
        <v>0.36527600655857206</v>
      </c>
      <c r="G10" s="10" t="s">
        <v>18</v>
      </c>
      <c r="H10" s="11">
        <v>3.5773809523809521</v>
      </c>
      <c r="I10" s="11">
        <v>4.7409090909090903</v>
      </c>
      <c r="J10" s="15">
        <f>Tabela3[[#This Row],[Média Eduefaf Depois da LIE]]/Tabela3[[#This Row],[Média Eduefaf Antes da LIE]]-1</f>
        <v>0.3252458024504612</v>
      </c>
      <c r="M10" s="10" t="s">
        <v>18</v>
      </c>
      <c r="N10" s="11">
        <v>3.1261904761904762</v>
      </c>
      <c r="O10" s="11">
        <v>4.0272727272727264</v>
      </c>
      <c r="P10" s="15">
        <f>Tabela3[[#This Row],[Média Eduem Depois da LIE]]/Tabela3[[#This Row],[Média Eduem Antes da LIE]]-1</f>
        <v>0.2882365159592879</v>
      </c>
    </row>
    <row r="11" spans="1:16" x14ac:dyDescent="0.25">
      <c r="A11" s="10" t="s">
        <v>19</v>
      </c>
      <c r="B11" s="11">
        <v>3.3687499999999999</v>
      </c>
      <c r="C11" s="11">
        <v>4.5166666666666666</v>
      </c>
      <c r="D11" s="15">
        <f>Tabela3[[#This Row],[Média Eduefai Depois da LIE]]/Tabela3[[#This Row],[Média Eduefai Antes da LIE]]-1</f>
        <v>0.34075448361162652</v>
      </c>
      <c r="G11" s="10" t="s">
        <v>19</v>
      </c>
      <c r="H11" s="11">
        <v>3.2303571428571431</v>
      </c>
      <c r="I11" s="11">
        <v>3.8111111111111109</v>
      </c>
      <c r="J11" s="15">
        <f>Tabela3[[#This Row],[Média Eduefaf Depois da LIE]]/Tabela3[[#This Row],[Média Eduefaf Antes da LIE]]-1</f>
        <v>0.17978011178674502</v>
      </c>
      <c r="M11" s="10" t="s">
        <v>19</v>
      </c>
      <c r="N11" s="11">
        <v>2.8955357142857148</v>
      </c>
      <c r="O11" s="11">
        <v>3.3277777777777775</v>
      </c>
      <c r="P11" s="15">
        <f>Tabela3[[#This Row],[Média Eduem Depois da LIE]]/Tabela3[[#This Row],[Média Eduem Antes da LIE]]-1</f>
        <v>0.14927878850172993</v>
      </c>
    </row>
    <row r="12" spans="1:16" x14ac:dyDescent="0.25">
      <c r="A12" s="10" t="s">
        <v>20</v>
      </c>
      <c r="B12" s="11">
        <v>4.7040816326530601</v>
      </c>
      <c r="C12" s="11">
        <v>5.9000000000000012</v>
      </c>
      <c r="D12" s="15">
        <f>Tabela3[[#This Row],[Média Eduefai Depois da LIE]]/Tabela3[[#This Row],[Média Eduefai Antes da LIE]]-1</f>
        <v>0.25422993492407864</v>
      </c>
      <c r="G12" s="10" t="s">
        <v>20</v>
      </c>
      <c r="H12" s="11">
        <v>4.0096938775510207</v>
      </c>
      <c r="I12" s="11">
        <v>4.8500000000000005</v>
      </c>
      <c r="J12" s="15">
        <f>Tabela3[[#This Row],[Média Eduefaf Depois da LIE]]/Tabela3[[#This Row],[Média Eduefaf Antes da LIE]]-1</f>
        <v>0.20956864741061199</v>
      </c>
      <c r="M12" s="10" t="s">
        <v>20</v>
      </c>
      <c r="N12" s="11">
        <v>3.1637755102040819</v>
      </c>
      <c r="O12" s="11">
        <v>3.5500000000000003</v>
      </c>
      <c r="P12" s="15">
        <f>Tabela3[[#This Row],[Média Eduem Depois da LIE]]/Tabela3[[#This Row],[Média Eduem Antes da LIE]]-1</f>
        <v>0.12207708434123532</v>
      </c>
    </row>
    <row r="13" spans="1:16" x14ac:dyDescent="0.25">
      <c r="A13" s="10" t="s">
        <v>21</v>
      </c>
      <c r="B13" s="11">
        <v>4.3590909090909093</v>
      </c>
      <c r="C13" s="11">
        <v>5.5916666666666659</v>
      </c>
      <c r="D13" s="15">
        <f>Tabela3[[#This Row],[Média Eduefai Depois da LIE]]/Tabela3[[#This Row],[Média Eduefai Antes da LIE]]-1</f>
        <v>0.28275981925616933</v>
      </c>
      <c r="G13" s="10" t="s">
        <v>21</v>
      </c>
      <c r="H13" s="11">
        <v>3.795454545454545</v>
      </c>
      <c r="I13" s="11">
        <v>4.6416666666666666</v>
      </c>
      <c r="J13" s="15">
        <f>Tabela3[[#This Row],[Média Eduefaf Depois da LIE]]/Tabela3[[#This Row],[Média Eduefaf Antes da LIE]]-1</f>
        <v>0.22295409181636749</v>
      </c>
      <c r="M13" s="10" t="s">
        <v>21</v>
      </c>
      <c r="N13" s="11">
        <v>3.5961038961038967</v>
      </c>
      <c r="O13" s="11">
        <v>3.85</v>
      </c>
      <c r="P13" s="15">
        <f>Tabela3[[#This Row],[Média Eduem Depois da LIE]]/Tabela3[[#This Row],[Média Eduem Antes da LIE]]-1</f>
        <v>7.0603105814373235E-2</v>
      </c>
    </row>
    <row r="14" spans="1:16" x14ac:dyDescent="0.25">
      <c r="A14" s="10" t="s">
        <v>22</v>
      </c>
      <c r="B14" s="11">
        <v>4.6035714285714286</v>
      </c>
      <c r="C14" s="11">
        <v>5.9692307692307685</v>
      </c>
      <c r="D14" s="15">
        <f>Tabela3[[#This Row],[Média Eduefai Depois da LIE]]/Tabela3[[#This Row],[Média Eduefai Antes da LIE]]-1</f>
        <v>0.29665214537208318</v>
      </c>
      <c r="G14" s="10" t="s">
        <v>22</v>
      </c>
      <c r="H14" s="11">
        <v>3.7660714285714287</v>
      </c>
      <c r="I14" s="11">
        <v>4.5961538461538458</v>
      </c>
      <c r="J14" s="15">
        <f>Tabela3[[#This Row],[Média Eduefaf Depois da LIE]]/Tabela3[[#This Row],[Média Eduefaf Antes da LIE]]-1</f>
        <v>0.22041069409490444</v>
      </c>
      <c r="M14" s="10" t="s">
        <v>22</v>
      </c>
      <c r="N14" s="11">
        <v>3.7785714285714285</v>
      </c>
      <c r="O14" s="11">
        <v>3.8769230769230765</v>
      </c>
      <c r="P14" s="15">
        <f>Tabela3[[#This Row],[Média Eduem Depois da LIE]]/Tabela3[[#This Row],[Média Eduem Antes da LIE]]-1</f>
        <v>2.6028791624254755E-2</v>
      </c>
    </row>
    <row r="15" spans="1:16" x14ac:dyDescent="0.25">
      <c r="A15" s="10" t="s">
        <v>23</v>
      </c>
      <c r="B15" s="11">
        <v>3.377272727272727</v>
      </c>
      <c r="C15" s="11">
        <v>4.625</v>
      </c>
      <c r="D15" s="15">
        <f>Tabela3[[#This Row],[Média Eduefai Depois da LIE]]/Tabela3[[#This Row],[Média Eduefai Antes da LIE]]-1</f>
        <v>0.36944818304172289</v>
      </c>
      <c r="G15" s="10" t="s">
        <v>23</v>
      </c>
      <c r="H15" s="11">
        <v>3.4162337662337663</v>
      </c>
      <c r="I15" s="11">
        <v>3.8583333333333329</v>
      </c>
      <c r="J15" s="15">
        <f>Tabela3[[#This Row],[Média Eduefaf Depois da LIE]]/Tabela3[[#This Row],[Média Eduefaf Antes da LIE]]-1</f>
        <v>0.12941139200405494</v>
      </c>
      <c r="M15" s="10" t="s">
        <v>23</v>
      </c>
      <c r="N15" s="11">
        <v>2.8383116883116886</v>
      </c>
      <c r="O15" s="11">
        <v>3.1583333333333332</v>
      </c>
      <c r="P15" s="15">
        <f>Tabela3[[#This Row],[Média Eduem Depois da LIE]]/Tabela3[[#This Row],[Média Eduem Antes da LIE]]-1</f>
        <v>0.11275070540684795</v>
      </c>
    </row>
    <row r="16" spans="1:16" x14ac:dyDescent="0.25">
      <c r="A16" s="10" t="s">
        <v>24</v>
      </c>
      <c r="B16" s="11">
        <v>3.1226190476190481</v>
      </c>
      <c r="C16" s="11">
        <v>4.6863636363636365</v>
      </c>
      <c r="D16" s="15">
        <f>Tabela3[[#This Row],[Média Eduefai Depois da LIE]]/Tabela3[[#This Row],[Média Eduefai Antes da LIE]]-1</f>
        <v>0.50077981492392465</v>
      </c>
      <c r="G16" s="10" t="s">
        <v>24</v>
      </c>
      <c r="H16" s="11">
        <v>2.7845238095238098</v>
      </c>
      <c r="I16" s="11">
        <v>3.6772727272727268</v>
      </c>
      <c r="J16" s="15">
        <f>Tabela3[[#This Row],[Média Eduefaf Depois da LIE]]/Tabela3[[#This Row],[Média Eduefaf Antes da LIE]]-1</f>
        <v>0.32061098371487384</v>
      </c>
      <c r="M16" s="10" t="s">
        <v>24</v>
      </c>
      <c r="N16" s="11">
        <v>3.0642857142857145</v>
      </c>
      <c r="O16" s="11">
        <v>3.463636363636363</v>
      </c>
      <c r="P16" s="15">
        <f>Tabela3[[#This Row],[Média Eduem Depois da LIE]]/Tabela3[[#This Row],[Média Eduem Antes da LIE]]-1</f>
        <v>0.13032422123331178</v>
      </c>
    </row>
    <row r="17" spans="1:16" x14ac:dyDescent="0.25">
      <c r="A17" s="10" t="s">
        <v>25</v>
      </c>
      <c r="B17" s="11">
        <v>4.7321428571428568</v>
      </c>
      <c r="C17" s="11">
        <v>6.0227272727272725</v>
      </c>
      <c r="D17" s="15">
        <f>Tabela3[[#This Row],[Média Eduefai Depois da LIE]]/Tabela3[[#This Row],[Média Eduefai Antes da LIE]]-1</f>
        <v>0.27272727272727271</v>
      </c>
      <c r="G17" s="10" t="s">
        <v>25</v>
      </c>
      <c r="H17" s="11">
        <v>3.7976190476190474</v>
      </c>
      <c r="I17" s="11">
        <v>4.5999999999999996</v>
      </c>
      <c r="J17" s="15">
        <f>Tabela3[[#This Row],[Média Eduefaf Depois da LIE]]/Tabela3[[#This Row],[Média Eduefaf Antes da LIE]]-1</f>
        <v>0.21128526645768031</v>
      </c>
      <c r="M17" s="10" t="s">
        <v>25</v>
      </c>
      <c r="N17" s="11">
        <v>3.7440476190476191</v>
      </c>
      <c r="O17" s="11">
        <v>4.0681818181818192</v>
      </c>
      <c r="P17" s="15">
        <f>Tabela3[[#This Row],[Média Eduem Depois da LIE]]/Tabela3[[#This Row],[Média Eduem Antes da LIE]]-1</f>
        <v>8.6573204220263378E-2</v>
      </c>
    </row>
    <row r="18" spans="1:16" x14ac:dyDescent="0.25">
      <c r="A18" s="10" t="s">
        <v>26</v>
      </c>
      <c r="B18" s="11">
        <v>3.532142857142857</v>
      </c>
      <c r="C18" s="11">
        <v>4.9444444444444455</v>
      </c>
      <c r="D18" s="15">
        <f>Tabela3[[#This Row],[Média Eduefai Depois da LIE]]/Tabela3[[#This Row],[Média Eduefai Antes da LIE]]-1</f>
        <v>0.39984271430176421</v>
      </c>
      <c r="G18" s="10" t="s">
        <v>26</v>
      </c>
      <c r="H18" s="11">
        <v>2.9187499999999997</v>
      </c>
      <c r="I18" s="11">
        <v>4.1166666666666663</v>
      </c>
      <c r="J18" s="15">
        <f>Tabela3[[#This Row],[Média Eduefaf Depois da LIE]]/Tabela3[[#This Row],[Média Eduefaf Antes da LIE]]-1</f>
        <v>0.41042112776588158</v>
      </c>
      <c r="M18" s="10" t="s">
        <v>26</v>
      </c>
      <c r="N18" s="11">
        <v>3.0598214285714285</v>
      </c>
      <c r="O18" s="11">
        <v>3.9611111111111117</v>
      </c>
      <c r="P18" s="15">
        <f>Tabela3[[#This Row],[Média Eduem Depois da LIE]]/Tabela3[[#This Row],[Média Eduem Antes da LIE]]-1</f>
        <v>0.29455630126771082</v>
      </c>
    </row>
    <row r="19" spans="1:16" x14ac:dyDescent="0.25">
      <c r="A19" s="10" t="s">
        <v>27</v>
      </c>
      <c r="B19" s="11">
        <v>3.0297619047619047</v>
      </c>
      <c r="C19" s="11">
        <v>4.7954545454545459</v>
      </c>
      <c r="D19" s="15">
        <f>Tabela3[[#This Row],[Média Eduefai Depois da LIE]]/Tabela3[[#This Row],[Média Eduefai Antes da LIE]]-1</f>
        <v>0.58278263975709965</v>
      </c>
      <c r="G19" s="10" t="s">
        <v>27</v>
      </c>
      <c r="H19" s="11">
        <v>3.2238095238095235</v>
      </c>
      <c r="I19" s="11">
        <v>4.2363636363636354</v>
      </c>
      <c r="J19" s="15">
        <f>Tabela3[[#This Row],[Média Eduefaf Depois da LIE]]/Tabela3[[#This Row],[Média Eduefaf Antes da LIE]]-1</f>
        <v>0.31408620921176289</v>
      </c>
      <c r="M19" s="10" t="s">
        <v>27</v>
      </c>
      <c r="N19" s="11">
        <v>2.8690476190476191</v>
      </c>
      <c r="O19" s="11">
        <v>3.4090909090909092</v>
      </c>
      <c r="P19" s="15">
        <f>Tabela3[[#This Row],[Média Eduem Depois da LIE]]/Tabela3[[#This Row],[Média Eduem Antes da LIE]]-1</f>
        <v>0.18823085628064873</v>
      </c>
    </row>
    <row r="20" spans="1:16" x14ac:dyDescent="0.25">
      <c r="A20" s="10" t="s">
        <v>28</v>
      </c>
      <c r="B20" s="11">
        <v>4.2321428571428577</v>
      </c>
      <c r="C20" s="11">
        <v>5.2230769230769232</v>
      </c>
      <c r="D20" s="15">
        <f>Tabela3[[#This Row],[Média Eduefai Depois da LIE]]/Tabela3[[#This Row],[Média Eduefai Antes da LIE]]-1</f>
        <v>0.23414475819539105</v>
      </c>
      <c r="G20" s="10" t="s">
        <v>28</v>
      </c>
      <c r="H20" s="11">
        <v>3.5553571428571429</v>
      </c>
      <c r="I20" s="11">
        <v>4.296153846153846</v>
      </c>
      <c r="J20" s="15">
        <f>Tabela3[[#This Row],[Média Eduefaf Depois da LIE]]/Tabela3[[#This Row],[Média Eduefaf Antes da LIE]]-1</f>
        <v>0.20836070007340712</v>
      </c>
      <c r="M20" s="10" t="s">
        <v>28</v>
      </c>
      <c r="N20" s="11">
        <v>3.2446428571428569</v>
      </c>
      <c r="O20" s="11">
        <v>3.75</v>
      </c>
      <c r="P20" s="15">
        <f>Tabela3[[#This Row],[Média Eduem Depois da LIE]]/Tabela3[[#This Row],[Média Eduem Antes da LIE]]-1</f>
        <v>0.15575123830489823</v>
      </c>
    </row>
    <row r="21" spans="1:16" x14ac:dyDescent="0.25">
      <c r="A21" s="10" t="s">
        <v>29</v>
      </c>
      <c r="B21" s="11">
        <v>3.1955357142857141</v>
      </c>
      <c r="C21" s="11">
        <v>4.7055555555555566</v>
      </c>
      <c r="D21" s="15">
        <f>Tabela3[[#This Row],[Média Eduefai Depois da LIE]]/Tabela3[[#This Row],[Média Eduefai Antes da LIE]]-1</f>
        <v>0.47254043649684929</v>
      </c>
      <c r="G21" s="10" t="s">
        <v>29</v>
      </c>
      <c r="H21" s="11">
        <v>3.0026785714285715</v>
      </c>
      <c r="I21" s="11">
        <v>3.7388888888888889</v>
      </c>
      <c r="J21" s="15">
        <f>Tabela3[[#This Row],[Média Eduefaf Depois da LIE]]/Tabela3[[#This Row],[Média Eduefaf Antes da LIE]]-1</f>
        <v>0.24518452439951099</v>
      </c>
      <c r="M21" s="10" t="s">
        <v>29</v>
      </c>
      <c r="N21" s="11">
        <v>2.9464285714285721</v>
      </c>
      <c r="O21" s="11">
        <v>3.2111111111111112</v>
      </c>
      <c r="P21" s="15">
        <f>Tabela3[[#This Row],[Média Eduem Depois da LIE]]/Tabela3[[#This Row],[Média Eduem Antes da LIE]]-1</f>
        <v>8.9831649831649596E-2</v>
      </c>
    </row>
    <row r="22" spans="1:16" x14ac:dyDescent="0.25">
      <c r="A22" s="10" t="s">
        <v>30</v>
      </c>
      <c r="B22" s="11">
        <v>4.3892857142857133</v>
      </c>
      <c r="C22" s="11">
        <v>5.5227272727272725</v>
      </c>
      <c r="D22" s="15">
        <f>Tabela3[[#This Row],[Média Eduefai Depois da LIE]]/Tabela3[[#This Row],[Média Eduefai Antes da LIE]]-1</f>
        <v>0.25822915896146181</v>
      </c>
      <c r="G22" s="10" t="s">
        <v>30</v>
      </c>
      <c r="H22" s="11">
        <v>3.8226190476190478</v>
      </c>
      <c r="I22" s="11">
        <v>4.3409090909090908</v>
      </c>
      <c r="J22" s="15">
        <f>Tabela3[[#This Row],[Média Eduefaf Depois da LIE]]/Tabela3[[#This Row],[Média Eduefaf Antes da LIE]]-1</f>
        <v>0.1355850627105688</v>
      </c>
      <c r="M22" s="10" t="s">
        <v>30</v>
      </c>
      <c r="N22" s="11">
        <v>3.698809523809524</v>
      </c>
      <c r="O22" s="11">
        <v>3.8136363636363644</v>
      </c>
      <c r="P22" s="15">
        <f>Tabela3[[#This Row],[Média Eduem Depois da LIE]]/Tabela3[[#This Row],[Média Eduem Antes da LIE]]-1</f>
        <v>3.1044269537993552E-2</v>
      </c>
    </row>
    <row r="23" spans="1:16" x14ac:dyDescent="0.25">
      <c r="A23" s="10" t="s">
        <v>31</v>
      </c>
      <c r="B23" s="11">
        <v>3.8901785714285713</v>
      </c>
      <c r="C23" s="11">
        <v>5.3611111111111116</v>
      </c>
      <c r="D23" s="15">
        <f>Tabela3[[#This Row],[Média Eduefai Depois da LIE]]/Tabela3[[#This Row],[Média Eduefai Antes da LIE]]-1</f>
        <v>0.37811440083645742</v>
      </c>
      <c r="G23" s="10" t="s">
        <v>31</v>
      </c>
      <c r="H23" s="11">
        <v>3.4035714285714285</v>
      </c>
      <c r="I23" s="11">
        <v>4.322222222222222</v>
      </c>
      <c r="J23" s="15">
        <f>Tabela3[[#This Row],[Média Eduefaf Depois da LIE]]/Tabela3[[#This Row],[Média Eduefaf Antes da LIE]]-1</f>
        <v>0.26990789320275144</v>
      </c>
      <c r="M23" s="10" t="s">
        <v>31</v>
      </c>
      <c r="N23" s="11">
        <v>3.3267857142857138</v>
      </c>
      <c r="O23" s="11">
        <v>3.822222222222222</v>
      </c>
      <c r="P23" s="15">
        <f>Tabela3[[#This Row],[Média Eduem Depois da LIE]]/Tabela3[[#This Row],[Média Eduem Antes da LIE]]-1</f>
        <v>0.14892348064650807</v>
      </c>
    </row>
    <row r="24" spans="1:16" x14ac:dyDescent="0.25">
      <c r="A24" s="10" t="s">
        <v>32</v>
      </c>
      <c r="B24" s="11">
        <v>4.6277310924369752</v>
      </c>
      <c r="C24" s="11" t="s">
        <v>52</v>
      </c>
      <c r="D24" s="11" t="s">
        <v>52</v>
      </c>
      <c r="G24" s="10" t="s">
        <v>32</v>
      </c>
      <c r="H24" s="11">
        <v>3.7386554621848744</v>
      </c>
      <c r="I24" s="11" t="s">
        <v>52</v>
      </c>
      <c r="J24" s="11" t="s">
        <v>52</v>
      </c>
      <c r="M24" s="10" t="s">
        <v>32</v>
      </c>
      <c r="N24" s="11">
        <v>3.530252100840336</v>
      </c>
      <c r="O24" s="11" t="s">
        <v>52</v>
      </c>
      <c r="P24" s="11" t="s">
        <v>52</v>
      </c>
    </row>
    <row r="25" spans="1:16" x14ac:dyDescent="0.25">
      <c r="A25" s="10" t="s">
        <v>33</v>
      </c>
      <c r="B25" s="11">
        <v>4.3500000000000005</v>
      </c>
      <c r="C25" s="11">
        <v>5.8999999999999995</v>
      </c>
      <c r="D25" s="15">
        <f>Tabela3[[#This Row],[Média Eduefai Depois da LIE]]/Tabela3[[#This Row],[Média Eduefai Antes da LIE]]-1</f>
        <v>0.35632183908045945</v>
      </c>
      <c r="G25" s="10" t="s">
        <v>33</v>
      </c>
      <c r="H25" s="11">
        <v>4.2571428571428571</v>
      </c>
      <c r="I25" s="11">
        <v>4.8076923076923075</v>
      </c>
      <c r="J25" s="15">
        <f>Tabela3[[#This Row],[Média Eduefaf Depois da LIE]]/Tabela3[[#This Row],[Média Eduefaf Antes da LIE]]-1</f>
        <v>0.1293236964377904</v>
      </c>
      <c r="M25" s="10" t="s">
        <v>33</v>
      </c>
      <c r="N25" s="11">
        <v>3.8035714285714284</v>
      </c>
      <c r="O25" s="11">
        <v>4.0692307692307699</v>
      </c>
      <c r="P25" s="15">
        <f>Tabela3[[#This Row],[Média Eduem Depois da LIE]]/Tabela3[[#This Row],[Média Eduem Antes da LIE]]-1</f>
        <v>6.9844709281329243E-2</v>
      </c>
    </row>
    <row r="26" spans="1:16" x14ac:dyDescent="0.25">
      <c r="A26" s="10" t="s">
        <v>34</v>
      </c>
      <c r="B26" s="11">
        <v>4.6303571428571431</v>
      </c>
      <c r="C26" s="11">
        <v>5.9961538461538462</v>
      </c>
      <c r="D26" s="15">
        <f>Tabela3[[#This Row],[Média Eduefai Depois da LIE]]/Tabela3[[#This Row],[Média Eduefai Antes da LIE]]-1</f>
        <v>0.29496573615354937</v>
      </c>
      <c r="G26" s="10" t="s">
        <v>34</v>
      </c>
      <c r="H26" s="11">
        <v>4.1428571428571432</v>
      </c>
      <c r="I26" s="11">
        <v>4.8538461538461526</v>
      </c>
      <c r="J26" s="15">
        <f>Tabela3[[#This Row],[Média Eduefaf Depois da LIE]]/Tabela3[[#This Row],[Média Eduefaf Antes da LIE]]-1</f>
        <v>0.17161803713527801</v>
      </c>
      <c r="M26" s="10" t="s">
        <v>34</v>
      </c>
      <c r="N26" s="11">
        <v>3.5839285714285714</v>
      </c>
      <c r="O26" s="11">
        <v>4.134615384615385</v>
      </c>
      <c r="P26" s="15">
        <f>Tabela3[[#This Row],[Média Eduem Depois da LIE]]/Tabela3[[#This Row],[Média Eduem Antes da LIE]]-1</f>
        <v>0.15365451688321663</v>
      </c>
    </row>
    <row r="27" spans="1:16" x14ac:dyDescent="0.25">
      <c r="A27" s="10" t="s">
        <v>35</v>
      </c>
      <c r="B27" s="11">
        <v>3.5681818181818183</v>
      </c>
      <c r="C27" s="11">
        <v>4.8083333333333336</v>
      </c>
      <c r="D27" s="15">
        <f>Tabela3[[#This Row],[Média Eduefai Depois da LIE]]/Tabela3[[#This Row],[Média Eduefai Antes da LIE]]-1</f>
        <v>0.34755838641188963</v>
      </c>
      <c r="G27" s="10" t="s">
        <v>35</v>
      </c>
      <c r="H27" s="11">
        <v>3.1149350649350649</v>
      </c>
      <c r="I27" s="11">
        <v>3.7583333333333342</v>
      </c>
      <c r="J27" s="15">
        <f>Tabela3[[#This Row],[Média Eduefaf Depois da LIE]]/Tabela3[[#This Row],[Média Eduefaf Antes da LIE]]-1</f>
        <v>0.20655270655270686</v>
      </c>
      <c r="M27" s="10" t="s">
        <v>35</v>
      </c>
      <c r="N27" s="11">
        <v>3.1694805194805196</v>
      </c>
      <c r="O27" s="11">
        <v>3.4916666666666667</v>
      </c>
      <c r="P27" s="15">
        <f>Tabela3[[#This Row],[Média Eduem Depois da LIE]]/Tabela3[[#This Row],[Média Eduem Antes da LIE]]-1</f>
        <v>0.10165266680325069</v>
      </c>
    </row>
    <row r="28" spans="1:16" x14ac:dyDescent="0.25">
      <c r="A28" s="12" t="s">
        <v>36</v>
      </c>
      <c r="B28" s="13">
        <v>3.9312500000000004</v>
      </c>
      <c r="C28" s="13">
        <v>5.261111111111112</v>
      </c>
      <c r="D28" s="16">
        <f>Tabela3[[#This Row],[Média Eduefai Depois da LIE]]/Tabela3[[#This Row],[Média Eduefai Antes da LIE]]-1</f>
        <v>0.33827945592651476</v>
      </c>
      <c r="G28" s="12" t="s">
        <v>36</v>
      </c>
      <c r="H28" s="13">
        <v>3.6089285714285713</v>
      </c>
      <c r="I28" s="13">
        <v>4.2666666666666675</v>
      </c>
      <c r="J28" s="16">
        <f>Tabela3[[#This Row],[Média Eduefaf Depois da LIE]]/Tabela3[[#This Row],[Média Eduefaf Antes da LIE]]-1</f>
        <v>0.18225301006102623</v>
      </c>
      <c r="M28" s="12" t="s">
        <v>36</v>
      </c>
      <c r="N28" s="13">
        <v>3.2071428571428573</v>
      </c>
      <c r="O28" s="13">
        <v>3.6000000000000005</v>
      </c>
      <c r="P28" s="16">
        <f>Tabela3[[#This Row],[Média Eduem Depois da LIE]]/Tabela3[[#This Row],[Média Eduem Antes da LIE]]-1</f>
        <v>0.12249443207126953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60FF-0398-4991-A1F7-986E22BA1F13}">
  <dimension ref="A1:J28"/>
  <sheetViews>
    <sheetView tabSelected="1" workbookViewId="0">
      <selection activeCell="E7" sqref="E7"/>
    </sheetView>
  </sheetViews>
  <sheetFormatPr defaultRowHeight="15" x14ac:dyDescent="0.25"/>
  <cols>
    <col min="1" max="1" width="19.28515625" bestFit="1" customWidth="1"/>
    <col min="2" max="2" width="13.85546875" bestFit="1" customWidth="1"/>
    <col min="3" max="3" width="15.42578125" bestFit="1" customWidth="1"/>
    <col min="4" max="4" width="14.140625" bestFit="1" customWidth="1"/>
    <col min="7" max="7" width="19.28515625" bestFit="1" customWidth="1"/>
    <col min="8" max="8" width="13.42578125" bestFit="1" customWidth="1"/>
    <col min="9" max="9" width="15" bestFit="1" customWidth="1"/>
    <col min="10" max="10" width="13.7109375" bestFit="1" customWidth="1"/>
  </cols>
  <sheetData>
    <row r="1" spans="1:10" x14ac:dyDescent="0.25">
      <c r="A1" s="14" t="s">
        <v>0</v>
      </c>
      <c r="B1" s="14" t="s">
        <v>37</v>
      </c>
      <c r="C1" s="14" t="s">
        <v>38</v>
      </c>
      <c r="D1" s="14" t="s">
        <v>39</v>
      </c>
      <c r="G1" s="14" t="s">
        <v>0</v>
      </c>
      <c r="H1" s="14" t="s">
        <v>40</v>
      </c>
      <c r="I1" s="14" t="s">
        <v>41</v>
      </c>
      <c r="J1" s="14" t="s">
        <v>42</v>
      </c>
    </row>
    <row r="2" spans="1:10" x14ac:dyDescent="0.25">
      <c r="A2" s="10" t="s">
        <v>10</v>
      </c>
      <c r="B2" s="11">
        <v>0.33425414364640882</v>
      </c>
      <c r="C2" s="11">
        <v>0.36928947961691422</v>
      </c>
      <c r="D2" s="11">
        <v>0.40432186522604491</v>
      </c>
      <c r="G2" s="10" t="s">
        <v>10</v>
      </c>
      <c r="H2" s="11">
        <v>18.510000000000002</v>
      </c>
      <c r="I2" s="11">
        <v>29.098235294117647</v>
      </c>
      <c r="J2" s="11">
        <v>62.2</v>
      </c>
    </row>
    <row r="3" spans="1:10" x14ac:dyDescent="0.25">
      <c r="A3" s="10" t="s">
        <v>11</v>
      </c>
      <c r="B3" s="11">
        <v>0.35844281065445344</v>
      </c>
      <c r="C3" s="11">
        <v>0.39691333795403994</v>
      </c>
      <c r="D3" s="11">
        <v>0.46911815448316657</v>
      </c>
      <c r="G3" s="10" t="s">
        <v>11</v>
      </c>
      <c r="H3" s="11">
        <v>33.409999999999997</v>
      </c>
      <c r="I3" s="11">
        <v>53.567647058823525</v>
      </c>
      <c r="J3" s="11">
        <v>71.39</v>
      </c>
    </row>
    <row r="4" spans="1:10" x14ac:dyDescent="0.25">
      <c r="A4" s="10" t="s">
        <v>12</v>
      </c>
      <c r="B4" s="11">
        <v>0.23960066555740434</v>
      </c>
      <c r="C4" s="11">
        <v>0.29262681112828637</v>
      </c>
      <c r="D4" s="11">
        <v>0.34676503972758227</v>
      </c>
      <c r="G4" s="10" t="s">
        <v>12</v>
      </c>
      <c r="H4" s="11">
        <v>27.02</v>
      </c>
      <c r="I4" s="11">
        <v>36.606470588235297</v>
      </c>
      <c r="J4" s="11">
        <v>51.36</v>
      </c>
    </row>
    <row r="5" spans="1:10" x14ac:dyDescent="0.25">
      <c r="A5" s="10" t="s">
        <v>13</v>
      </c>
      <c r="B5" s="11">
        <v>0.31527279592222013</v>
      </c>
      <c r="C5" s="11">
        <v>0.35354771336131863</v>
      </c>
      <c r="D5" s="11">
        <v>0.38650479954827782</v>
      </c>
      <c r="G5" s="10" t="s">
        <v>13</v>
      </c>
      <c r="H5" s="11">
        <v>16.97</v>
      </c>
      <c r="I5" s="11">
        <v>29.840588235294117</v>
      </c>
      <c r="J5" s="11">
        <v>41.19</v>
      </c>
    </row>
    <row r="6" spans="1:10" x14ac:dyDescent="0.25">
      <c r="A6" s="10" t="s">
        <v>14</v>
      </c>
      <c r="B6" s="11">
        <v>0.41171334826017769</v>
      </c>
      <c r="C6" s="11">
        <v>0.4379151508542915</v>
      </c>
      <c r="D6" s="11">
        <v>0.48573876720398435</v>
      </c>
      <c r="G6" s="10" t="s">
        <v>14</v>
      </c>
      <c r="H6" s="11">
        <v>16.12</v>
      </c>
      <c r="I6" s="11">
        <v>35.188823529411764</v>
      </c>
      <c r="J6" s="11">
        <v>48.79</v>
      </c>
    </row>
    <row r="7" spans="1:10" x14ac:dyDescent="0.25">
      <c r="A7" s="10" t="s">
        <v>15</v>
      </c>
      <c r="B7" s="11">
        <v>0.44786683588792348</v>
      </c>
      <c r="C7" s="11">
        <v>0.49081361477371732</v>
      </c>
      <c r="D7" s="11">
        <v>0.53951926475786494</v>
      </c>
      <c r="G7" s="10" t="s">
        <v>15</v>
      </c>
      <c r="H7" s="11">
        <v>20.12</v>
      </c>
      <c r="I7" s="11">
        <v>35.0564705882353</v>
      </c>
      <c r="J7" s="11">
        <v>60.23</v>
      </c>
    </row>
    <row r="8" spans="1:10" x14ac:dyDescent="0.25">
      <c r="A8" s="10" t="s">
        <v>16</v>
      </c>
      <c r="B8" s="11">
        <v>0.30808136338647607</v>
      </c>
      <c r="C8" s="11">
        <v>0.39549924527831759</v>
      </c>
      <c r="D8" s="11">
        <v>0.48601999375195254</v>
      </c>
      <c r="G8" s="10" t="s">
        <v>16</v>
      </c>
      <c r="H8" s="11">
        <v>15.92</v>
      </c>
      <c r="I8" s="11">
        <v>28.305294117647058</v>
      </c>
      <c r="J8" s="11">
        <v>36.020000000000003</v>
      </c>
    </row>
    <row r="9" spans="1:10" x14ac:dyDescent="0.25">
      <c r="A9" s="10" t="s">
        <v>17</v>
      </c>
      <c r="B9" s="11">
        <v>0.39463231347289318</v>
      </c>
      <c r="C9" s="11">
        <v>0.44073903120171531</v>
      </c>
      <c r="D9" s="11">
        <v>0.50006139740493638</v>
      </c>
      <c r="G9" s="10" t="s">
        <v>17</v>
      </c>
      <c r="H9" s="11">
        <v>25.95</v>
      </c>
      <c r="I9" s="11">
        <v>44.357647058823531</v>
      </c>
      <c r="J9" s="11">
        <v>56.92</v>
      </c>
    </row>
    <row r="10" spans="1:10" x14ac:dyDescent="0.25">
      <c r="A10" s="10" t="s">
        <v>18</v>
      </c>
      <c r="B10" s="11">
        <v>0.36163754523874381</v>
      </c>
      <c r="C10" s="11">
        <v>0.4091401575055636</v>
      </c>
      <c r="D10" s="11">
        <v>0.47205362583790372</v>
      </c>
      <c r="G10" s="10" t="s">
        <v>18</v>
      </c>
      <c r="H10" s="11">
        <v>25.37</v>
      </c>
      <c r="I10" s="11">
        <v>35.602941176470587</v>
      </c>
      <c r="J10" s="11">
        <v>46.24</v>
      </c>
    </row>
    <row r="11" spans="1:10" x14ac:dyDescent="0.25">
      <c r="A11" s="10" t="s">
        <v>19</v>
      </c>
      <c r="B11" s="11">
        <v>0.35575386254661695</v>
      </c>
      <c r="C11" s="11">
        <v>0.40060135041118411</v>
      </c>
      <c r="D11" s="11">
        <v>0.46552607606467777</v>
      </c>
      <c r="G11" s="10" t="s">
        <v>19</v>
      </c>
      <c r="H11" s="11">
        <v>12.32</v>
      </c>
      <c r="I11" s="11">
        <v>24.215882352941179</v>
      </c>
      <c r="J11" s="11">
        <v>35.94</v>
      </c>
    </row>
    <row r="12" spans="1:10" x14ac:dyDescent="0.25">
      <c r="A12" s="10" t="s">
        <v>20</v>
      </c>
      <c r="B12" s="11">
        <v>0.30259389575321166</v>
      </c>
      <c r="C12" s="11">
        <v>0.35776461997916625</v>
      </c>
      <c r="D12" s="11">
        <v>0.41682569107464151</v>
      </c>
      <c r="G12" s="10" t="s">
        <v>20</v>
      </c>
      <c r="H12" s="11">
        <v>25.69</v>
      </c>
      <c r="I12" s="11">
        <v>33.108823529411772</v>
      </c>
      <c r="J12" s="11">
        <v>42.12</v>
      </c>
    </row>
    <row r="13" spans="1:10" x14ac:dyDescent="0.25">
      <c r="A13" s="10" t="s">
        <v>21</v>
      </c>
      <c r="B13" s="11">
        <v>0.37995542111128799</v>
      </c>
      <c r="C13" s="11">
        <v>0.42936669733447674</v>
      </c>
      <c r="D13" s="11">
        <v>0.48926553672316386</v>
      </c>
      <c r="G13" s="10" t="s">
        <v>21</v>
      </c>
      <c r="H13" s="11">
        <v>17.670000000000002</v>
      </c>
      <c r="I13" s="11">
        <v>26.764117647058832</v>
      </c>
      <c r="J13" s="11">
        <v>32.49</v>
      </c>
    </row>
    <row r="14" spans="1:10" x14ac:dyDescent="0.25">
      <c r="A14" s="10" t="s">
        <v>22</v>
      </c>
      <c r="B14" s="11">
        <v>0.42961053837342494</v>
      </c>
      <c r="C14" s="11">
        <v>0.47790172249644286</v>
      </c>
      <c r="D14" s="11">
        <v>0.53349831941115566</v>
      </c>
      <c r="G14" s="10" t="s">
        <v>22</v>
      </c>
      <c r="H14" s="11">
        <v>13.67</v>
      </c>
      <c r="I14" s="11">
        <v>20.525294117647061</v>
      </c>
      <c r="J14" s="11">
        <v>22.98</v>
      </c>
    </row>
    <row r="15" spans="1:10" x14ac:dyDescent="0.25">
      <c r="A15" s="10" t="s">
        <v>23</v>
      </c>
      <c r="B15" s="11">
        <v>0.31583346600859735</v>
      </c>
      <c r="C15" s="11">
        <v>0.35982683064791982</v>
      </c>
      <c r="D15" s="11">
        <v>0.41441907436143749</v>
      </c>
      <c r="G15" s="10" t="s">
        <v>23</v>
      </c>
      <c r="H15" s="11">
        <v>21.37</v>
      </c>
      <c r="I15" s="11">
        <v>39.224705882352943</v>
      </c>
      <c r="J15" s="11">
        <v>54.68</v>
      </c>
    </row>
    <row r="16" spans="1:10" x14ac:dyDescent="0.25">
      <c r="A16" s="10" t="s">
        <v>24</v>
      </c>
      <c r="B16" s="11">
        <v>0.49731381536793334</v>
      </c>
      <c r="C16" s="11">
        <v>0.51739235506378134</v>
      </c>
      <c r="D16" s="11">
        <v>0.54562057126159691</v>
      </c>
      <c r="G16" s="10" t="s">
        <v>24</v>
      </c>
      <c r="H16" s="11">
        <v>17.510000000000002</v>
      </c>
      <c r="I16" s="11">
        <v>30.89411764705882</v>
      </c>
      <c r="J16" s="11">
        <v>42.57</v>
      </c>
    </row>
    <row r="17" spans="1:10" x14ac:dyDescent="0.25">
      <c r="A17" s="10" t="s">
        <v>25</v>
      </c>
      <c r="B17" s="11">
        <v>0.41825035611298333</v>
      </c>
      <c r="C17" s="11">
        <v>0.46606661030888197</v>
      </c>
      <c r="D17" s="11">
        <v>0.52194029450419765</v>
      </c>
      <c r="G17" s="10" t="s">
        <v>25</v>
      </c>
      <c r="H17" s="11">
        <v>18.32</v>
      </c>
      <c r="I17" s="11">
        <v>28.261764705882353</v>
      </c>
      <c r="J17" s="11">
        <v>34.61</v>
      </c>
    </row>
    <row r="18" spans="1:10" x14ac:dyDescent="0.25">
      <c r="A18" s="10" t="s">
        <v>26</v>
      </c>
      <c r="B18" s="11">
        <v>0.41907317810704564</v>
      </c>
      <c r="C18" s="11">
        <v>0.46046796450301813</v>
      </c>
      <c r="D18" s="11">
        <v>0.50663348627420479</v>
      </c>
      <c r="G18" s="10" t="s">
        <v>26</v>
      </c>
      <c r="H18" s="11">
        <v>33.92</v>
      </c>
      <c r="I18" s="11">
        <v>45.356470588235297</v>
      </c>
      <c r="J18" s="11">
        <v>57.2</v>
      </c>
    </row>
    <row r="19" spans="1:10" x14ac:dyDescent="0.25">
      <c r="A19" s="10" t="s">
        <v>27</v>
      </c>
      <c r="B19" s="11">
        <v>0.44297155481911077</v>
      </c>
      <c r="C19" s="11">
        <v>0.47993337704940847</v>
      </c>
      <c r="D19" s="11">
        <v>0.52840023382696799</v>
      </c>
      <c r="G19" s="10" t="s">
        <v>27</v>
      </c>
      <c r="H19" s="11">
        <v>10.19</v>
      </c>
      <c r="I19" s="11">
        <v>15.677647058823528</v>
      </c>
      <c r="J19" s="11">
        <v>22.45</v>
      </c>
    </row>
    <row r="20" spans="1:10" x14ac:dyDescent="0.25">
      <c r="A20" s="10" t="s">
        <v>28</v>
      </c>
      <c r="B20" s="11">
        <v>0.42158565312333429</v>
      </c>
      <c r="C20" s="11">
        <v>0.4746218605609987</v>
      </c>
      <c r="D20" s="11">
        <v>0.51804979253112038</v>
      </c>
      <c r="G20" s="10" t="s">
        <v>28</v>
      </c>
      <c r="H20" s="11">
        <v>20.57</v>
      </c>
      <c r="I20" s="11">
        <v>37.438235294117646</v>
      </c>
      <c r="J20" s="11">
        <v>54.54</v>
      </c>
    </row>
    <row r="21" spans="1:10" x14ac:dyDescent="0.25">
      <c r="A21" s="10" t="s">
        <v>29</v>
      </c>
      <c r="B21" s="11">
        <v>0.48327110330185225</v>
      </c>
      <c r="C21" s="11">
        <v>0.49869446531864969</v>
      </c>
      <c r="D21" s="11">
        <v>0.52611751734276657</v>
      </c>
      <c r="G21" s="10" t="s">
        <v>29</v>
      </c>
      <c r="H21" s="11">
        <v>11.77</v>
      </c>
      <c r="I21" s="11">
        <v>32.762352941176474</v>
      </c>
      <c r="J21" s="11">
        <v>62.82</v>
      </c>
    </row>
    <row r="22" spans="1:10" x14ac:dyDescent="0.25">
      <c r="A22" s="10" t="s">
        <v>30</v>
      </c>
      <c r="B22" s="11">
        <v>0.46628576289449059</v>
      </c>
      <c r="C22" s="11">
        <v>0.51392190633660928</v>
      </c>
      <c r="D22" s="11">
        <v>0.56395257625675166</v>
      </c>
      <c r="G22" s="10" t="s">
        <v>30</v>
      </c>
      <c r="H22" s="11">
        <v>18.09</v>
      </c>
      <c r="I22" s="11">
        <v>21.70529411764706</v>
      </c>
      <c r="J22" s="11">
        <v>29.29</v>
      </c>
    </row>
    <row r="23" spans="1:10" x14ac:dyDescent="0.25">
      <c r="A23" s="10" t="s">
        <v>31</v>
      </c>
      <c r="B23" s="11">
        <v>0.27567653109669249</v>
      </c>
      <c r="C23" s="11">
        <v>0.35538396742412648</v>
      </c>
      <c r="D23" s="11">
        <v>0.4316382825617654</v>
      </c>
      <c r="G23" s="10" t="s">
        <v>31</v>
      </c>
      <c r="H23" s="11">
        <v>25.15</v>
      </c>
      <c r="I23" s="11">
        <v>32.904117647058825</v>
      </c>
      <c r="J23" s="11">
        <v>39.33</v>
      </c>
    </row>
    <row r="24" spans="1:10" x14ac:dyDescent="0.25">
      <c r="A24" s="10" t="s">
        <v>32</v>
      </c>
      <c r="B24" s="11">
        <v>0.24005681818181818</v>
      </c>
      <c r="C24" s="11">
        <v>0.28702091200158286</v>
      </c>
      <c r="D24" s="11">
        <v>0.3266964648516863</v>
      </c>
      <c r="G24" s="10" t="s">
        <v>32</v>
      </c>
      <c r="H24" s="11">
        <v>20.64</v>
      </c>
      <c r="I24" s="11">
        <v>33.968823529411765</v>
      </c>
      <c r="J24" s="11">
        <v>71.8</v>
      </c>
    </row>
    <row r="25" spans="1:10" x14ac:dyDescent="0.25">
      <c r="A25" s="10" t="s">
        <v>33</v>
      </c>
      <c r="B25" s="11">
        <v>0.42689246401354786</v>
      </c>
      <c r="C25" s="11">
        <v>0.46756509674740832</v>
      </c>
      <c r="D25" s="11">
        <v>0.51539662267631614</v>
      </c>
      <c r="G25" s="10" t="s">
        <v>33</v>
      </c>
      <c r="H25" s="11">
        <v>10.45</v>
      </c>
      <c r="I25" s="11">
        <v>12.504117647058823</v>
      </c>
      <c r="J25" s="11">
        <v>15.23</v>
      </c>
    </row>
    <row r="26" spans="1:10" x14ac:dyDescent="0.25">
      <c r="A26" s="10" t="s">
        <v>34</v>
      </c>
      <c r="B26" s="11">
        <v>0.42420698180667882</v>
      </c>
      <c r="C26" s="11">
        <v>0.48635864898455133</v>
      </c>
      <c r="D26" s="11">
        <v>0.53721218851040209</v>
      </c>
      <c r="G26" s="10" t="s">
        <v>34</v>
      </c>
      <c r="H26" s="11">
        <v>7.32</v>
      </c>
      <c r="I26" s="11">
        <v>16.196470588235297</v>
      </c>
      <c r="J26" s="11">
        <v>36.29</v>
      </c>
    </row>
    <row r="27" spans="1:10" x14ac:dyDescent="0.25">
      <c r="A27" s="10" t="s">
        <v>35</v>
      </c>
      <c r="B27" s="11">
        <v>0.40091733555717712</v>
      </c>
      <c r="C27" s="11">
        <v>0.42796907596047351</v>
      </c>
      <c r="D27" s="11">
        <v>0.47079343872931045</v>
      </c>
      <c r="G27" s="10" t="s">
        <v>35</v>
      </c>
      <c r="H27" s="11">
        <v>23.86</v>
      </c>
      <c r="I27" s="11">
        <v>39.029411764705884</v>
      </c>
      <c r="J27" s="11">
        <v>64.66</v>
      </c>
    </row>
    <row r="28" spans="1:10" x14ac:dyDescent="0.25">
      <c r="A28" s="12" t="s">
        <v>36</v>
      </c>
      <c r="B28" s="13">
        <v>0.35694164989939636</v>
      </c>
      <c r="C28" s="13">
        <v>0.40832091393728481</v>
      </c>
      <c r="D28" s="13">
        <v>0.4691434983169181</v>
      </c>
      <c r="G28" s="12" t="s">
        <v>36</v>
      </c>
      <c r="H28" s="13">
        <v>14.55</v>
      </c>
      <c r="I28" s="13">
        <v>24.661176470588231</v>
      </c>
      <c r="J28" s="13">
        <v>37.64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E83F-6FDE-480C-901B-5B42624595E0}">
  <dimension ref="A1:J28"/>
  <sheetViews>
    <sheetView workbookViewId="0">
      <selection activeCell="L4" sqref="L4"/>
    </sheetView>
  </sheetViews>
  <sheetFormatPr defaultRowHeight="15" x14ac:dyDescent="0.25"/>
  <cols>
    <col min="1" max="1" width="19.28515625" bestFit="1" customWidth="1"/>
    <col min="2" max="3" width="18.5703125" customWidth="1"/>
    <col min="4" max="4" width="9.140625" customWidth="1"/>
    <col min="7" max="7" width="19.28515625" bestFit="1" customWidth="1"/>
    <col min="8" max="9" width="18.5703125" customWidth="1"/>
    <col min="10" max="10" width="9.140625" customWidth="1"/>
  </cols>
  <sheetData>
    <row r="1" spans="1:10" ht="30" customHeight="1" x14ac:dyDescent="0.25">
      <c r="A1" s="9" t="s">
        <v>0</v>
      </c>
      <c r="B1" s="5" t="s">
        <v>53</v>
      </c>
      <c r="C1" s="5" t="s">
        <v>54</v>
      </c>
      <c r="D1" s="5" t="s">
        <v>65</v>
      </c>
      <c r="G1" s="9" t="s">
        <v>0</v>
      </c>
      <c r="H1" s="5" t="s">
        <v>56</v>
      </c>
      <c r="I1" s="5" t="s">
        <v>57</v>
      </c>
      <c r="J1" s="5" t="s">
        <v>66</v>
      </c>
    </row>
    <row r="2" spans="1:10" x14ac:dyDescent="0.25">
      <c r="A2" s="10" t="s">
        <v>10</v>
      </c>
      <c r="B2" s="11">
        <v>0.36928947961691422</v>
      </c>
      <c r="C2" s="11" t="s">
        <v>52</v>
      </c>
      <c r="D2" s="11" t="s">
        <v>52</v>
      </c>
      <c r="G2" s="10" t="s">
        <v>10</v>
      </c>
      <c r="H2" s="11">
        <v>29.098235294117647</v>
      </c>
      <c r="I2" s="11" t="s">
        <v>52</v>
      </c>
      <c r="J2" s="11" t="s">
        <v>52</v>
      </c>
    </row>
    <row r="3" spans="1:10" x14ac:dyDescent="0.25">
      <c r="A3" s="10" t="s">
        <v>11</v>
      </c>
      <c r="B3" s="11">
        <v>0.36788697513516017</v>
      </c>
      <c r="C3" s="11">
        <v>0.4227145493485997</v>
      </c>
      <c r="D3" s="15">
        <v>0.14903374655570811</v>
      </c>
      <c r="G3" s="10" t="s">
        <v>11</v>
      </c>
      <c r="H3" s="11">
        <v>51.222500000000004</v>
      </c>
      <c r="I3" s="11">
        <v>55.652222222222221</v>
      </c>
      <c r="J3" s="15">
        <v>8.648000824290536E-2</v>
      </c>
    </row>
    <row r="4" spans="1:10" x14ac:dyDescent="0.25">
      <c r="A4" s="10" t="s">
        <v>12</v>
      </c>
      <c r="B4" s="11">
        <v>0.29262681112828637</v>
      </c>
      <c r="C4" s="11" t="s">
        <v>52</v>
      </c>
      <c r="D4" s="11" t="s">
        <v>52</v>
      </c>
      <c r="G4" s="10" t="s">
        <v>12</v>
      </c>
      <c r="H4" s="11">
        <v>36.606470588235297</v>
      </c>
      <c r="I4" s="11" t="s">
        <v>52</v>
      </c>
      <c r="J4" s="11" t="s">
        <v>52</v>
      </c>
    </row>
    <row r="5" spans="1:10" x14ac:dyDescent="0.25">
      <c r="A5" s="10" t="s">
        <v>13</v>
      </c>
      <c r="B5" s="11">
        <v>0.33589454981663447</v>
      </c>
      <c r="C5" s="11">
        <v>0.36590492784259748</v>
      </c>
      <c r="D5" s="15">
        <v>8.9344641174873951E-2</v>
      </c>
      <c r="G5" s="10" t="s">
        <v>13</v>
      </c>
      <c r="H5" s="11">
        <v>21.13571428571429</v>
      </c>
      <c r="I5" s="11">
        <v>35.934000000000005</v>
      </c>
      <c r="J5" s="15">
        <v>0.70015545792497447</v>
      </c>
    </row>
    <row r="6" spans="1:10" x14ac:dyDescent="0.25">
      <c r="A6" s="10" t="s">
        <v>14</v>
      </c>
      <c r="B6" s="11">
        <v>0.41414426319927161</v>
      </c>
      <c r="C6" s="11">
        <v>0.45088108957521145</v>
      </c>
      <c r="D6" s="15">
        <v>8.8705385152862526E-2</v>
      </c>
      <c r="G6" s="10" t="s">
        <v>14</v>
      </c>
      <c r="H6" s="11">
        <v>22.766666666666666</v>
      </c>
      <c r="I6" s="11">
        <v>41.964545454545458</v>
      </c>
      <c r="J6" s="15">
        <v>0.8432450419273263</v>
      </c>
    </row>
    <row r="7" spans="1:10" x14ac:dyDescent="0.25">
      <c r="A7" s="10" t="s">
        <v>15</v>
      </c>
      <c r="B7" s="11">
        <v>0.46096875749424682</v>
      </c>
      <c r="C7" s="11">
        <v>0.49999664778278513</v>
      </c>
      <c r="D7" s="15">
        <v>8.4664935863956847E-2</v>
      </c>
      <c r="G7" s="10" t="s">
        <v>15</v>
      </c>
      <c r="H7" s="11">
        <v>20.765000000000001</v>
      </c>
      <c r="I7" s="11">
        <v>39.45384615384615</v>
      </c>
      <c r="J7" s="15">
        <v>0.90001667006241992</v>
      </c>
    </row>
    <row r="8" spans="1:10" x14ac:dyDescent="0.25">
      <c r="A8" s="10" t="s">
        <v>16</v>
      </c>
      <c r="B8" s="11">
        <v>0.33505706560986043</v>
      </c>
      <c r="C8" s="11">
        <v>0.42068348680684148</v>
      </c>
      <c r="D8" s="15">
        <v>0.25555772429728196</v>
      </c>
      <c r="G8" s="10" t="s">
        <v>16</v>
      </c>
      <c r="H8" s="11">
        <v>30.02</v>
      </c>
      <c r="I8" s="11">
        <v>27.590833333333336</v>
      </c>
      <c r="J8" s="15">
        <v>-8.0918276704419201E-2</v>
      </c>
    </row>
    <row r="9" spans="1:10" x14ac:dyDescent="0.25">
      <c r="A9" s="10" t="s">
        <v>17</v>
      </c>
      <c r="B9" s="11">
        <v>0.40370069615766796</v>
      </c>
      <c r="C9" s="11">
        <v>0.46094175940755933</v>
      </c>
      <c r="D9" s="15">
        <v>0.14179084602701675</v>
      </c>
      <c r="G9" s="10" t="s">
        <v>17</v>
      </c>
      <c r="H9" s="11">
        <v>51.12833333333333</v>
      </c>
      <c r="I9" s="11">
        <v>40.664545454545447</v>
      </c>
      <c r="J9" s="15">
        <v>-0.20465732396494862</v>
      </c>
    </row>
    <row r="10" spans="1:10" x14ac:dyDescent="0.25">
      <c r="A10" s="10" t="s">
        <v>18</v>
      </c>
      <c r="B10" s="11">
        <v>0.3755031007858054</v>
      </c>
      <c r="C10" s="11">
        <v>0.42748764298906805</v>
      </c>
      <c r="D10" s="15">
        <v>0.13843971486380791</v>
      </c>
      <c r="G10" s="10" t="s">
        <v>18</v>
      </c>
      <c r="H10" s="11">
        <v>27.121666666666666</v>
      </c>
      <c r="I10" s="11">
        <v>40.229090909090914</v>
      </c>
      <c r="J10" s="15">
        <v>0.48328240308821657</v>
      </c>
    </row>
    <row r="11" spans="1:10" x14ac:dyDescent="0.25">
      <c r="A11" s="10" t="s">
        <v>19</v>
      </c>
      <c r="B11" s="11">
        <v>0.37013425502195424</v>
      </c>
      <c r="C11" s="11">
        <v>0.42768321297938861</v>
      </c>
      <c r="D11" s="15">
        <v>0.1554813075974848</v>
      </c>
      <c r="G11" s="10" t="s">
        <v>19</v>
      </c>
      <c r="H11" s="11">
        <v>17.518750000000001</v>
      </c>
      <c r="I11" s="11">
        <v>30.168888888888887</v>
      </c>
      <c r="J11" s="15">
        <v>0.7220914099972251</v>
      </c>
    </row>
    <row r="12" spans="1:10" x14ac:dyDescent="0.25">
      <c r="A12" s="10" t="s">
        <v>20</v>
      </c>
      <c r="B12" s="11">
        <v>0.34605499118100835</v>
      </c>
      <c r="C12" s="11">
        <v>0.41240955437057009</v>
      </c>
      <c r="D12" s="15">
        <v>0.19174571926591333</v>
      </c>
      <c r="G12" s="10" t="s">
        <v>20</v>
      </c>
      <c r="H12" s="11">
        <v>33.962857142857146</v>
      </c>
      <c r="I12" s="11">
        <v>29.123333333333335</v>
      </c>
      <c r="J12" s="15">
        <v>-0.14249460194610364</v>
      </c>
    </row>
    <row r="13" spans="1:10" x14ac:dyDescent="0.25">
      <c r="A13" s="10" t="s">
        <v>21</v>
      </c>
      <c r="B13" s="11">
        <v>0.40714026522179569</v>
      </c>
      <c r="C13" s="11">
        <v>0.47011515620772526</v>
      </c>
      <c r="D13" s="15">
        <v>0.15467615552989589</v>
      </c>
      <c r="G13" s="10" t="s">
        <v>21</v>
      </c>
      <c r="H13" s="11">
        <v>28.779090909090915</v>
      </c>
      <c r="I13" s="11">
        <v>23.070000000000004</v>
      </c>
      <c r="J13" s="15">
        <v>-0.19837634646365732</v>
      </c>
    </row>
    <row r="14" spans="1:10" x14ac:dyDescent="0.25">
      <c r="A14" s="10" t="s">
        <v>22</v>
      </c>
      <c r="B14" s="11">
        <v>0.43577771373515095</v>
      </c>
      <c r="C14" s="11">
        <v>0.4908629559614559</v>
      </c>
      <c r="D14" s="15">
        <v>0.12640674474643654</v>
      </c>
      <c r="G14" s="10" t="s">
        <v>22</v>
      </c>
      <c r="H14" s="11">
        <v>21.77</v>
      </c>
      <c r="I14" s="11">
        <v>20.142307692307693</v>
      </c>
      <c r="J14" s="15">
        <v>-7.4767676053849597E-2</v>
      </c>
    </row>
    <row r="15" spans="1:10" x14ac:dyDescent="0.25">
      <c r="A15" s="10" t="s">
        <v>23</v>
      </c>
      <c r="B15" s="11">
        <v>0.34085829363576137</v>
      </c>
      <c r="C15" s="11">
        <v>0.39460248183687713</v>
      </c>
      <c r="D15" s="15">
        <v>0.15767311285829066</v>
      </c>
      <c r="G15" s="10" t="s">
        <v>23</v>
      </c>
      <c r="H15" s="11">
        <v>34.626363636363642</v>
      </c>
      <c r="I15" s="11">
        <v>47.655000000000001</v>
      </c>
      <c r="J15" s="15">
        <v>0.37626348814618371</v>
      </c>
    </row>
    <row r="16" spans="1:10" x14ac:dyDescent="0.25">
      <c r="A16" s="10" t="s">
        <v>24</v>
      </c>
      <c r="B16" s="11">
        <v>0.50314105727743186</v>
      </c>
      <c r="C16" s="11">
        <v>0.52516579021997201</v>
      </c>
      <c r="D16" s="15">
        <v>4.3774469652147152E-2</v>
      </c>
      <c r="G16" s="10" t="s">
        <v>24</v>
      </c>
      <c r="H16" s="11">
        <v>21.87</v>
      </c>
      <c r="I16" s="11">
        <v>35.81636363636364</v>
      </c>
      <c r="J16" s="15">
        <v>0.63769381053331675</v>
      </c>
    </row>
    <row r="17" spans="1:10" x14ac:dyDescent="0.25">
      <c r="A17" s="10" t="s">
        <v>25</v>
      </c>
      <c r="B17" s="11">
        <v>0.42983383049576968</v>
      </c>
      <c r="C17" s="11">
        <v>0.48582994475239777</v>
      </c>
      <c r="D17" s="15">
        <v>0.13027386465146829</v>
      </c>
      <c r="G17" s="10" t="s">
        <v>25</v>
      </c>
      <c r="H17" s="11">
        <v>29.151666666666699</v>
      </c>
      <c r="I17" s="11">
        <v>27.776363636363637</v>
      </c>
      <c r="J17" s="15">
        <v>-4.7177509472405066E-2</v>
      </c>
    </row>
    <row r="18" spans="1:10" x14ac:dyDescent="0.25">
      <c r="A18" s="10" t="s">
        <v>26</v>
      </c>
      <c r="B18" s="11">
        <v>0.43386169663263457</v>
      </c>
      <c r="C18" s="11">
        <v>0.48411798038780357</v>
      </c>
      <c r="D18" s="15">
        <v>0.11583480206993868</v>
      </c>
      <c r="G18" s="10" t="s">
        <v>26</v>
      </c>
      <c r="H18" s="11">
        <v>49.807500000000005</v>
      </c>
      <c r="I18" s="11">
        <v>41.400000000000006</v>
      </c>
      <c r="J18" s="15">
        <v>-0.16879987953621434</v>
      </c>
    </row>
    <row r="19" spans="1:10" x14ac:dyDescent="0.25">
      <c r="A19" s="10" t="s">
        <v>27</v>
      </c>
      <c r="B19" s="11">
        <v>0.4507736946232368</v>
      </c>
      <c r="C19" s="11">
        <v>0.4958386583727748</v>
      </c>
      <c r="D19" s="15">
        <v>9.9972479066694264E-2</v>
      </c>
      <c r="G19" s="10" t="s">
        <v>27</v>
      </c>
      <c r="H19" s="11">
        <v>11.891666666666667</v>
      </c>
      <c r="I19" s="11">
        <v>17.742727272727272</v>
      </c>
      <c r="J19" s="15">
        <v>0.49203032426578308</v>
      </c>
    </row>
    <row r="20" spans="1:10" x14ac:dyDescent="0.25">
      <c r="A20" s="10" t="s">
        <v>28</v>
      </c>
      <c r="B20" s="11">
        <v>0.43418680160796091</v>
      </c>
      <c r="C20" s="11">
        <v>0.48706341716193335</v>
      </c>
      <c r="D20" s="15">
        <v>0.12178310201542275</v>
      </c>
      <c r="G20" s="10" t="s">
        <v>28</v>
      </c>
      <c r="H20" s="11">
        <v>50.402499999999996</v>
      </c>
      <c r="I20" s="11">
        <v>33.449230769230766</v>
      </c>
      <c r="J20" s="15">
        <v>-0.33635770508941487</v>
      </c>
    </row>
    <row r="21" spans="1:10" x14ac:dyDescent="0.25">
      <c r="A21" s="10" t="s">
        <v>29</v>
      </c>
      <c r="B21" s="11">
        <v>0.49371784952020181</v>
      </c>
      <c r="C21" s="11">
        <v>0.50311812380615883</v>
      </c>
      <c r="D21" s="15">
        <v>1.9039769972044374E-2</v>
      </c>
      <c r="G21" s="10" t="s">
        <v>29</v>
      </c>
      <c r="H21" s="11">
        <v>18.426250000000003</v>
      </c>
      <c r="I21" s="11">
        <v>45.50555555555556</v>
      </c>
      <c r="J21" s="15">
        <v>1.4696048059456239</v>
      </c>
    </row>
    <row r="22" spans="1:10" x14ac:dyDescent="0.25">
      <c r="A22" s="10" t="s">
        <v>30</v>
      </c>
      <c r="B22" s="11">
        <v>0.4829102929793922</v>
      </c>
      <c r="C22" s="11">
        <v>0.53083733180418236</v>
      </c>
      <c r="D22" s="15">
        <v>9.9246256544039735E-2</v>
      </c>
      <c r="G22" s="10" t="s">
        <v>30</v>
      </c>
      <c r="H22" s="11">
        <v>19.220000000000002</v>
      </c>
      <c r="I22" s="11">
        <v>23.060909090909089</v>
      </c>
      <c r="J22" s="15">
        <v>0.19983918266956735</v>
      </c>
    </row>
    <row r="23" spans="1:10" x14ac:dyDescent="0.25">
      <c r="A23" s="10" t="s">
        <v>31</v>
      </c>
      <c r="B23" s="11">
        <v>0.31421225896284066</v>
      </c>
      <c r="C23" s="11">
        <v>0.39198104161193614</v>
      </c>
      <c r="D23" s="15">
        <v>0.24750397360623855</v>
      </c>
      <c r="G23" s="10" t="s">
        <v>31</v>
      </c>
      <c r="H23" s="11">
        <v>35.07</v>
      </c>
      <c r="I23" s="11">
        <v>30.978888888888882</v>
      </c>
      <c r="J23" s="15">
        <v>-0.11665557773342228</v>
      </c>
    </row>
    <row r="24" spans="1:10" x14ac:dyDescent="0.25">
      <c r="A24" s="10" t="s">
        <v>32</v>
      </c>
      <c r="B24" s="11">
        <v>0.28702091200158286</v>
      </c>
      <c r="C24" s="11" t="s">
        <v>52</v>
      </c>
      <c r="D24" s="11" t="s">
        <v>52</v>
      </c>
      <c r="G24" s="10" t="s">
        <v>32</v>
      </c>
      <c r="H24" s="11">
        <v>33.968823529411765</v>
      </c>
      <c r="I24" s="11" t="s">
        <v>52</v>
      </c>
      <c r="J24" s="11" t="s">
        <v>52</v>
      </c>
    </row>
    <row r="25" spans="1:10" x14ac:dyDescent="0.25">
      <c r="A25" s="10" t="s">
        <v>33</v>
      </c>
      <c r="B25" s="11">
        <v>0.43318082994173412</v>
      </c>
      <c r="C25" s="11">
        <v>0.47814487114915416</v>
      </c>
      <c r="D25" s="15">
        <v>0.10379970234017044</v>
      </c>
      <c r="G25" s="10" t="s">
        <v>33</v>
      </c>
      <c r="H25" s="11">
        <v>11.285</v>
      </c>
      <c r="I25" s="11">
        <v>12.879230769230769</v>
      </c>
      <c r="J25" s="15">
        <v>0.14126989536825607</v>
      </c>
    </row>
    <row r="26" spans="1:10" x14ac:dyDescent="0.25">
      <c r="A26" s="10" t="s">
        <v>34</v>
      </c>
      <c r="B26" s="11">
        <v>0.44059988651514465</v>
      </c>
      <c r="C26" s="11">
        <v>0.50043826820590709</v>
      </c>
      <c r="D26" s="15">
        <v>0.13581116001650551</v>
      </c>
      <c r="G26" s="10" t="s">
        <v>34</v>
      </c>
      <c r="H26" s="11">
        <v>26.877500000000005</v>
      </c>
      <c r="I26" s="11">
        <v>12.91</v>
      </c>
      <c r="J26" s="15">
        <v>-0.51967258859640975</v>
      </c>
    </row>
    <row r="27" spans="1:10" x14ac:dyDescent="0.25">
      <c r="A27" s="10" t="s">
        <v>35</v>
      </c>
      <c r="B27" s="11">
        <v>0.41868581339532773</v>
      </c>
      <c r="C27" s="11">
        <v>0.44498839066324097</v>
      </c>
      <c r="D27" s="15">
        <v>6.2821754228099547E-2</v>
      </c>
      <c r="G27" s="10" t="s">
        <v>35</v>
      </c>
      <c r="H27" s="11">
        <v>31.080909090909088</v>
      </c>
      <c r="I27" s="11">
        <v>53.601666666666667</v>
      </c>
      <c r="J27" s="15">
        <v>0.7245849054764204</v>
      </c>
    </row>
    <row r="28" spans="1:10" x14ac:dyDescent="0.25">
      <c r="A28" s="12" t="s">
        <v>36</v>
      </c>
      <c r="B28" s="13">
        <v>0.37779440579436302</v>
      </c>
      <c r="C28" s="13">
        <v>0.4354555878421042</v>
      </c>
      <c r="D28" s="16">
        <v>0.15262582283742621</v>
      </c>
      <c r="G28" s="12" t="s">
        <v>36</v>
      </c>
      <c r="H28" s="13">
        <v>18.158749999999998</v>
      </c>
      <c r="I28" s="13">
        <v>30.441111111111109</v>
      </c>
      <c r="J28" s="16">
        <v>0.67638802842217194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Original 1</vt:lpstr>
      <vt:lpstr>Original 2</vt:lpstr>
      <vt:lpstr>Lie Estados</vt:lpstr>
      <vt:lpstr>Educação</vt:lpstr>
      <vt:lpstr>Educação Lie</vt:lpstr>
      <vt:lpstr>Saúde e Segur</vt:lpstr>
      <vt:lpstr>Saúde e Segur Lie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2022-08-04T18:35:51Z</dcterms:modified>
</cp:coreProperties>
</file>