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NB\8o Semestre\TCC\Database\"/>
    </mc:Choice>
  </mc:AlternateContent>
  <xr:revisionPtr revIDLastSave="0" documentId="13_ncr:1_{690F44E0-D821-4C1F-958E-8E885936C894}" xr6:coauthVersionLast="47" xr6:coauthVersionMax="47" xr10:uidLastSave="{00000000-0000-0000-0000-000000000000}"/>
  <bookViews>
    <workbookView xWindow="-28920" yWindow="-120" windowWidth="29040" windowHeight="15840" xr2:uid="{D92188D4-3E03-42E9-A1BB-748E98C8363F}"/>
  </bookViews>
  <sheets>
    <sheet name="Indicador Swaroop-Uemura" sheetId="2" r:id="rId1"/>
    <sheet name="Dados Brutos" sheetId="1" r:id="rId2"/>
    <sheet name="Brutos Estadu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10" i="2"/>
  <c r="D10" i="2"/>
  <c r="E10" i="2"/>
  <c r="F10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H10" i="2"/>
  <c r="I10" i="2"/>
  <c r="J10" i="2"/>
  <c r="K10" i="2"/>
  <c r="L10" i="2"/>
  <c r="M10" i="2"/>
  <c r="N10" i="2"/>
  <c r="O10" i="2"/>
  <c r="P10" i="2"/>
  <c r="Q10" i="2"/>
  <c r="H11" i="2"/>
  <c r="I11" i="2"/>
  <c r="J11" i="2"/>
  <c r="K11" i="2"/>
  <c r="L11" i="2"/>
  <c r="M11" i="2"/>
  <c r="N11" i="2"/>
  <c r="O11" i="2"/>
  <c r="P11" i="2"/>
  <c r="Q11" i="2"/>
  <c r="H12" i="2"/>
  <c r="I12" i="2"/>
  <c r="J12" i="2"/>
  <c r="K12" i="2"/>
  <c r="L12" i="2"/>
  <c r="M12" i="2"/>
  <c r="N12" i="2"/>
  <c r="O12" i="2"/>
  <c r="P12" i="2"/>
  <c r="Q12" i="2"/>
  <c r="H13" i="2"/>
  <c r="I13" i="2"/>
  <c r="J13" i="2"/>
  <c r="K13" i="2"/>
  <c r="L13" i="2"/>
  <c r="M13" i="2"/>
  <c r="N13" i="2"/>
  <c r="O13" i="2"/>
  <c r="P13" i="2"/>
  <c r="Q13" i="2"/>
  <c r="H14" i="2"/>
  <c r="I14" i="2"/>
  <c r="J14" i="2"/>
  <c r="K14" i="2"/>
  <c r="L14" i="2"/>
  <c r="M14" i="2"/>
  <c r="N14" i="2"/>
  <c r="O14" i="2"/>
  <c r="P14" i="2"/>
  <c r="Q14" i="2"/>
  <c r="H15" i="2"/>
  <c r="I15" i="2"/>
  <c r="J15" i="2"/>
  <c r="K15" i="2"/>
  <c r="L15" i="2"/>
  <c r="M15" i="2"/>
  <c r="N15" i="2"/>
  <c r="O15" i="2"/>
  <c r="P15" i="2"/>
  <c r="Q15" i="2"/>
  <c r="H16" i="2"/>
  <c r="I16" i="2"/>
  <c r="J16" i="2"/>
  <c r="K16" i="2"/>
  <c r="L16" i="2"/>
  <c r="M16" i="2"/>
  <c r="N16" i="2"/>
  <c r="O16" i="2"/>
  <c r="P16" i="2"/>
  <c r="Q16" i="2"/>
  <c r="H17" i="2"/>
  <c r="I17" i="2"/>
  <c r="J17" i="2"/>
  <c r="K17" i="2"/>
  <c r="L17" i="2"/>
  <c r="M17" i="2"/>
  <c r="N17" i="2"/>
  <c r="O17" i="2"/>
  <c r="P17" i="2"/>
  <c r="Q17" i="2"/>
  <c r="H18" i="2"/>
  <c r="I18" i="2"/>
  <c r="J18" i="2"/>
  <c r="K18" i="2"/>
  <c r="L18" i="2"/>
  <c r="M18" i="2"/>
  <c r="N18" i="2"/>
  <c r="O18" i="2"/>
  <c r="P18" i="2"/>
  <c r="Q18" i="2"/>
  <c r="H19" i="2"/>
  <c r="I19" i="2"/>
  <c r="J19" i="2"/>
  <c r="K19" i="2"/>
  <c r="L19" i="2"/>
  <c r="M19" i="2"/>
  <c r="N19" i="2"/>
  <c r="O19" i="2"/>
  <c r="P19" i="2"/>
  <c r="Q19" i="2"/>
  <c r="H20" i="2"/>
  <c r="I20" i="2"/>
  <c r="J20" i="2"/>
  <c r="K20" i="2"/>
  <c r="L20" i="2"/>
  <c r="M20" i="2"/>
  <c r="N20" i="2"/>
  <c r="O20" i="2"/>
  <c r="P20" i="2"/>
  <c r="Q20" i="2"/>
  <c r="H21" i="2"/>
  <c r="I21" i="2"/>
  <c r="J21" i="2"/>
  <c r="K21" i="2"/>
  <c r="L21" i="2"/>
  <c r="M21" i="2"/>
  <c r="N21" i="2"/>
  <c r="O21" i="2"/>
  <c r="P21" i="2"/>
  <c r="Q21" i="2"/>
  <c r="H22" i="2"/>
  <c r="I22" i="2"/>
  <c r="J22" i="2"/>
  <c r="K22" i="2"/>
  <c r="L22" i="2"/>
  <c r="M22" i="2"/>
  <c r="N22" i="2"/>
  <c r="O22" i="2"/>
  <c r="P22" i="2"/>
  <c r="Q22" i="2"/>
  <c r="H23" i="2"/>
  <c r="I23" i="2"/>
  <c r="J23" i="2"/>
  <c r="K23" i="2"/>
  <c r="L23" i="2"/>
  <c r="M23" i="2"/>
  <c r="N23" i="2"/>
  <c r="O23" i="2"/>
  <c r="P23" i="2"/>
  <c r="Q23" i="2"/>
  <c r="H24" i="2"/>
  <c r="I24" i="2"/>
  <c r="J24" i="2"/>
  <c r="K24" i="2"/>
  <c r="L24" i="2"/>
  <c r="M24" i="2"/>
  <c r="N24" i="2"/>
  <c r="O24" i="2"/>
  <c r="P24" i="2"/>
  <c r="Q24" i="2"/>
  <c r="H25" i="2"/>
  <c r="I25" i="2"/>
  <c r="J25" i="2"/>
  <c r="K25" i="2"/>
  <c r="L25" i="2"/>
  <c r="M25" i="2"/>
  <c r="N25" i="2"/>
  <c r="O25" i="2"/>
  <c r="P25" i="2"/>
  <c r="Q25" i="2"/>
  <c r="H26" i="2"/>
  <c r="I26" i="2"/>
  <c r="J26" i="2"/>
  <c r="K26" i="2"/>
  <c r="L26" i="2"/>
  <c r="M26" i="2"/>
  <c r="N26" i="2"/>
  <c r="O26" i="2"/>
  <c r="P26" i="2"/>
  <c r="Q26" i="2"/>
  <c r="H27" i="2"/>
  <c r="I27" i="2"/>
  <c r="J27" i="2"/>
  <c r="K27" i="2"/>
  <c r="L27" i="2"/>
  <c r="M27" i="2"/>
  <c r="N27" i="2"/>
  <c r="O27" i="2"/>
  <c r="P27" i="2"/>
  <c r="Q27" i="2"/>
  <c r="H28" i="2"/>
  <c r="I28" i="2"/>
  <c r="J28" i="2"/>
  <c r="K28" i="2"/>
  <c r="L28" i="2"/>
  <c r="M28" i="2"/>
  <c r="N28" i="2"/>
  <c r="O28" i="2"/>
  <c r="P28" i="2"/>
  <c r="Q28" i="2"/>
  <c r="H29" i="2"/>
  <c r="I29" i="2"/>
  <c r="J29" i="2"/>
  <c r="K29" i="2"/>
  <c r="L29" i="2"/>
  <c r="M29" i="2"/>
  <c r="N29" i="2"/>
  <c r="O29" i="2"/>
  <c r="P29" i="2"/>
  <c r="Q29" i="2"/>
  <c r="H30" i="2"/>
  <c r="I30" i="2"/>
  <c r="J30" i="2"/>
  <c r="K30" i="2"/>
  <c r="L30" i="2"/>
  <c r="M30" i="2"/>
  <c r="N30" i="2"/>
  <c r="O30" i="2"/>
  <c r="P30" i="2"/>
  <c r="Q30" i="2"/>
  <c r="H31" i="2"/>
  <c r="I31" i="2"/>
  <c r="J31" i="2"/>
  <c r="K31" i="2"/>
  <c r="L31" i="2"/>
  <c r="M31" i="2"/>
  <c r="N31" i="2"/>
  <c r="O31" i="2"/>
  <c r="P31" i="2"/>
  <c r="Q31" i="2"/>
  <c r="H32" i="2"/>
  <c r="I32" i="2"/>
  <c r="J32" i="2"/>
  <c r="K32" i="2"/>
  <c r="L32" i="2"/>
  <c r="M32" i="2"/>
  <c r="N32" i="2"/>
  <c r="O32" i="2"/>
  <c r="P32" i="2"/>
  <c r="Q32" i="2"/>
  <c r="H33" i="2"/>
  <c r="I33" i="2"/>
  <c r="J33" i="2"/>
  <c r="K33" i="2"/>
  <c r="L33" i="2"/>
  <c r="M33" i="2"/>
  <c r="N33" i="2"/>
  <c r="O33" i="2"/>
  <c r="P33" i="2"/>
  <c r="Q33" i="2"/>
  <c r="H34" i="2"/>
  <c r="I34" i="2"/>
  <c r="J34" i="2"/>
  <c r="K34" i="2"/>
  <c r="L34" i="2"/>
  <c r="M34" i="2"/>
  <c r="N34" i="2"/>
  <c r="O34" i="2"/>
  <c r="P34" i="2"/>
  <c r="Q34" i="2"/>
  <c r="H35" i="2"/>
  <c r="I35" i="2"/>
  <c r="J35" i="2"/>
  <c r="K35" i="2"/>
  <c r="L35" i="2"/>
  <c r="M35" i="2"/>
  <c r="N35" i="2"/>
  <c r="O35" i="2"/>
  <c r="P35" i="2"/>
  <c r="Q35" i="2"/>
  <c r="H36" i="2"/>
  <c r="I36" i="2"/>
  <c r="J36" i="2"/>
  <c r="K36" i="2"/>
  <c r="L36" i="2"/>
  <c r="M36" i="2"/>
  <c r="N36" i="2"/>
  <c r="O36" i="2"/>
  <c r="P36" i="2"/>
  <c r="Q36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10" i="2"/>
</calcChain>
</file>

<file path=xl/sharedStrings.xml><?xml version="1.0" encoding="utf-8"?>
<sst xmlns="http://schemas.openxmlformats.org/spreadsheetml/2006/main" count="105" uniqueCount="38">
  <si>
    <t>1 Região Norte</t>
  </si>
  <si>
    <t>2 Região Nordeste</t>
  </si>
  <si>
    <t>3 Região Sudeste</t>
  </si>
  <si>
    <t>4 Região Sul</t>
  </si>
  <si>
    <t>5 Região Centro-Oeste</t>
  </si>
  <si>
    <t>Região</t>
  </si>
  <si>
    <t>Total</t>
  </si>
  <si>
    <t>Fonte: MS/SVS/CGIAE - Sistema de Informações sobre Mortalidade - SIM</t>
  </si>
  <si>
    <t>TOTAL</t>
  </si>
  <si>
    <t>721.84</t>
  </si>
  <si>
    <t>Unidade da Federação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</si>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</sst>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BEA-1F55-4173-901C-A69F1308FE17}">
  <dimension ref="B2:MS38"/>
  <sheetViews>
    <sheetView tabSelected="1" topLeftCell="A4" workbookViewId="0">
      <selection activeCell="C10" sqref="C10:F36"/>
    </sheetView>
  </sheetViews>
  <sheetFormatPr defaultRowHeight="15" x14ac:dyDescent="0.25"/>
  <cols>
    <col min="2" max="2" width="21.140625" bestFit="1" customWidth="1"/>
  </cols>
  <sheetData>
    <row r="2" spans="2:19" x14ac:dyDescent="0.25">
      <c r="C2" s="1"/>
      <c r="D2" s="1"/>
      <c r="E2" s="1"/>
      <c r="F2" s="1"/>
      <c r="G2" s="1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</row>
    <row r="3" spans="2:19" x14ac:dyDescent="0.25">
      <c r="B3" t="s">
        <v>0</v>
      </c>
      <c r="C3" s="2"/>
      <c r="D3" s="2"/>
      <c r="E3" s="2"/>
      <c r="F3" s="2"/>
      <c r="G3" s="2">
        <v>0.58167492200031734</v>
      </c>
      <c r="H3" s="2">
        <v>0.58794101727163872</v>
      </c>
      <c r="I3" s="2">
        <v>0.59305002143095265</v>
      </c>
      <c r="J3" s="2">
        <v>0.59038593809705775</v>
      </c>
      <c r="K3" s="2">
        <v>0.61363938102051951</v>
      </c>
      <c r="L3" s="2">
        <v>0.61995867885546085</v>
      </c>
      <c r="M3" s="2">
        <v>0.62021090858300165</v>
      </c>
      <c r="N3" s="2">
        <v>0.62979414369682496</v>
      </c>
      <c r="O3" s="2">
        <v>0.64113979267166166</v>
      </c>
      <c r="P3" s="2">
        <v>0.64082142188377755</v>
      </c>
      <c r="Q3" s="2">
        <v>0.65184435366279836</v>
      </c>
      <c r="R3" s="2">
        <v>0.65917141537039892</v>
      </c>
      <c r="S3" s="2">
        <v>0.67620147982167444</v>
      </c>
    </row>
    <row r="4" spans="2:19" x14ac:dyDescent="0.25">
      <c r="B4" t="s">
        <v>1</v>
      </c>
      <c r="C4" s="2"/>
      <c r="D4" s="2"/>
      <c r="E4" s="2"/>
      <c r="F4" s="2"/>
      <c r="G4" s="2">
        <v>0.68475512313448494</v>
      </c>
      <c r="H4" s="2">
        <v>0.6915322065336853</v>
      </c>
      <c r="I4" s="2">
        <v>0.69446940201657181</v>
      </c>
      <c r="J4" s="2">
        <v>0.69979798689549777</v>
      </c>
      <c r="K4" s="2">
        <v>0.71049682356529931</v>
      </c>
      <c r="L4" s="2">
        <v>0.70833306077593816</v>
      </c>
      <c r="M4" s="2">
        <v>0.71625871087021786</v>
      </c>
      <c r="N4" s="2">
        <v>0.71892240139109553</v>
      </c>
      <c r="O4" s="2">
        <v>0.73563647238927732</v>
      </c>
      <c r="P4" s="2">
        <v>0.73806594736311382</v>
      </c>
      <c r="Q4" s="2">
        <v>0.74108991748214004</v>
      </c>
      <c r="R4" s="2">
        <v>0.74877387206405233</v>
      </c>
      <c r="S4" s="2">
        <v>0.76950462158553967</v>
      </c>
    </row>
    <row r="5" spans="2:19" x14ac:dyDescent="0.25">
      <c r="B5" t="s">
        <v>2</v>
      </c>
      <c r="C5" s="2"/>
      <c r="D5" s="2"/>
      <c r="E5" s="2"/>
      <c r="F5" s="2"/>
      <c r="G5" s="2">
        <v>0.75145247712638419</v>
      </c>
      <c r="H5" s="2">
        <v>0.75914880471460477</v>
      </c>
      <c r="I5" s="2">
        <v>0.76539263296416638</v>
      </c>
      <c r="J5" s="2">
        <v>0.77951150151077186</v>
      </c>
      <c r="K5" s="2">
        <v>0.78261849098275593</v>
      </c>
      <c r="L5" s="2">
        <v>0.78630910425979461</v>
      </c>
      <c r="M5" s="2">
        <v>0.79285066355522771</v>
      </c>
      <c r="N5" s="2">
        <v>0.79792532374586811</v>
      </c>
      <c r="O5" s="2">
        <v>0.80965389875689286</v>
      </c>
      <c r="P5" s="2">
        <v>0.8158999820341083</v>
      </c>
      <c r="Q5" s="2">
        <v>0.82105199328944978</v>
      </c>
      <c r="R5" s="2">
        <v>0.82807813581481193</v>
      </c>
      <c r="S5" s="2">
        <v>0.83340338145828841</v>
      </c>
    </row>
    <row r="6" spans="2:19" x14ac:dyDescent="0.25">
      <c r="B6" t="s">
        <v>3</v>
      </c>
      <c r="C6" s="2"/>
      <c r="D6" s="2"/>
      <c r="E6" s="2"/>
      <c r="F6" s="2"/>
      <c r="G6" s="2">
        <v>0.76888120991219144</v>
      </c>
      <c r="H6" s="2">
        <v>0.76655506171675136</v>
      </c>
      <c r="I6" s="2">
        <v>0.77245931891577857</v>
      </c>
      <c r="J6" s="2">
        <v>0.78305504157656558</v>
      </c>
      <c r="K6" s="2">
        <v>0.78982768144353344</v>
      </c>
      <c r="L6" s="2">
        <v>0.78918203216947824</v>
      </c>
      <c r="M6" s="2">
        <v>0.80377950758596639</v>
      </c>
      <c r="N6" s="2">
        <v>0.806481216249191</v>
      </c>
      <c r="O6" s="2">
        <v>0.8129276253844705</v>
      </c>
      <c r="P6" s="2">
        <v>0.82080822140942677</v>
      </c>
      <c r="Q6" s="2">
        <v>0.82270353349208514</v>
      </c>
      <c r="R6" s="2">
        <v>0.83581532782942469</v>
      </c>
      <c r="S6" s="2">
        <v>0.84168259852682858</v>
      </c>
    </row>
    <row r="7" spans="2:19" x14ac:dyDescent="0.25">
      <c r="B7" t="s">
        <v>4</v>
      </c>
      <c r="C7" s="2"/>
      <c r="D7" s="2"/>
      <c r="E7" s="2"/>
      <c r="F7" s="2"/>
      <c r="G7" s="2">
        <v>0.66855152376638183</v>
      </c>
      <c r="H7" s="2">
        <v>0.6706694108414647</v>
      </c>
      <c r="I7" s="2">
        <v>0.67101057647605766</v>
      </c>
      <c r="J7" s="2">
        <v>0.68946329696836794</v>
      </c>
      <c r="K7" s="2">
        <v>0.69340913033614904</v>
      </c>
      <c r="L7" s="2">
        <v>0.692445049651221</v>
      </c>
      <c r="M7" s="2">
        <v>0.69756097560975605</v>
      </c>
      <c r="N7" s="2">
        <v>0.70629626914901411</v>
      </c>
      <c r="O7" s="2">
        <v>0.72241877645986496</v>
      </c>
      <c r="P7" s="2">
        <v>0.7248602028243768</v>
      </c>
      <c r="Q7" s="2">
        <v>0.74643064422518868</v>
      </c>
      <c r="R7" s="2">
        <v>0.75128658825706318</v>
      </c>
      <c r="S7" s="2">
        <v>0.7638703152216666</v>
      </c>
    </row>
    <row r="9" spans="2:19" x14ac:dyDescent="0.25">
      <c r="B9" t="s">
        <v>10</v>
      </c>
      <c r="C9">
        <v>2003</v>
      </c>
      <c r="D9">
        <v>2004</v>
      </c>
      <c r="E9">
        <v>2005</v>
      </c>
      <c r="F9">
        <v>2006</v>
      </c>
      <c r="G9">
        <v>2007</v>
      </c>
      <c r="H9">
        <v>2008</v>
      </c>
      <c r="I9">
        <v>2009</v>
      </c>
      <c r="J9">
        <v>2010</v>
      </c>
      <c r="K9">
        <v>2011</v>
      </c>
      <c r="L9">
        <v>2012</v>
      </c>
      <c r="M9">
        <v>2013</v>
      </c>
      <c r="N9">
        <v>2014</v>
      </c>
      <c r="O9">
        <v>2015</v>
      </c>
      <c r="P9">
        <v>2016</v>
      </c>
      <c r="Q9">
        <v>2017</v>
      </c>
      <c r="R9">
        <v>2018</v>
      </c>
      <c r="S9">
        <v>2019</v>
      </c>
    </row>
    <row r="10" spans="2:19" x14ac:dyDescent="0.25">
      <c r="B10" t="s">
        <v>11</v>
      </c>
      <c r="C10" s="2">
        <f>'Brutos Estaduais'!C32/'Brutos Estaduais'!C3</f>
        <v>0.27567653109669249</v>
      </c>
      <c r="D10" s="2">
        <f>'Brutos Estaduais'!D32/'Brutos Estaduais'!D3</f>
        <v>0.29134356702009812</v>
      </c>
      <c r="E10" s="2">
        <f>'Brutos Estaduais'!E32/'Brutos Estaduais'!E3</f>
        <v>0.30422264875239924</v>
      </c>
      <c r="F10" s="2">
        <f>'Brutos Estaduais'!F32/'Brutos Estaduais'!F3</f>
        <v>0.30978260869565216</v>
      </c>
      <c r="G10" s="2">
        <f>'Brutos Estaduais'!G32/'Brutos Estaduais'!G3</f>
        <v>0.32416891284815813</v>
      </c>
      <c r="H10" s="2">
        <f>'Brutos Estaduais'!H32/'Brutos Estaduais'!H3</f>
        <v>0.33280330736206076</v>
      </c>
      <c r="I10" s="2">
        <f>'Brutos Estaduais'!I32/'Brutos Estaduais'!I3</f>
        <v>0.3323094924674565</v>
      </c>
      <c r="J10" s="2">
        <f>'Brutos Estaduais'!J32/'Brutos Estaduais'!J3</f>
        <v>0.34339100346020762</v>
      </c>
      <c r="K10" s="2">
        <f>'Brutos Estaduais'!K32/'Brutos Estaduais'!K3</f>
        <v>0.35343598517251212</v>
      </c>
      <c r="L10" s="2">
        <f>'Brutos Estaduais'!L32/'Brutos Estaduais'!L3</f>
        <v>0.35503814785582744</v>
      </c>
      <c r="M10" s="2">
        <f>'Brutos Estaduais'!M32/'Brutos Estaduais'!M3</f>
        <v>0.37693333333333334</v>
      </c>
      <c r="N10" s="2">
        <f>'Brutos Estaduais'!N32/'Brutos Estaduais'!N3</f>
        <v>0.38158066623122144</v>
      </c>
      <c r="O10" s="2">
        <f>'Brutos Estaduais'!O32/'Brutos Estaduais'!O3</f>
        <v>0.39921992954202318</v>
      </c>
      <c r="P10" s="2">
        <f>'Brutos Estaduais'!P32/'Brutos Estaduais'!P3</f>
        <v>0.39848993288590606</v>
      </c>
      <c r="Q10" s="2">
        <f>'Brutos Estaduais'!Q32/'Brutos Estaduais'!Q3</f>
        <v>0.40479377053169485</v>
      </c>
      <c r="R10" s="2">
        <f>'Brutos Estaduais'!R32/'Brutos Estaduais'!R3</f>
        <v>0.42669932639314145</v>
      </c>
      <c r="S10" s="2">
        <f>'Brutos Estaduais'!S32/'Brutos Estaduais'!S3</f>
        <v>0.4316382825617654</v>
      </c>
    </row>
    <row r="11" spans="2:19" x14ac:dyDescent="0.25">
      <c r="B11" t="s">
        <v>12</v>
      </c>
      <c r="C11" s="2">
        <f>'Brutos Estaduais'!C33/'Brutos Estaduais'!C4</f>
        <v>0.33425414364640882</v>
      </c>
      <c r="D11" s="2">
        <f>'Brutos Estaduais'!D33/'Brutos Estaduais'!D4</f>
        <v>0.35388639760837071</v>
      </c>
      <c r="E11" s="2">
        <f>'Brutos Estaduais'!E33/'Brutos Estaduais'!E4</f>
        <v>0.36321593738882962</v>
      </c>
      <c r="F11" s="2">
        <f>'Brutos Estaduais'!F33/'Brutos Estaduais'!F4</f>
        <v>0.35230155853570133</v>
      </c>
      <c r="G11" s="2">
        <f>'Brutos Estaduais'!G33/'Brutos Estaduais'!G4</f>
        <v>0.34583779921400498</v>
      </c>
      <c r="H11" s="2">
        <f>'Brutos Estaduais'!H33/'Brutos Estaduais'!H4</f>
        <v>0.33939818054583626</v>
      </c>
      <c r="I11" s="2">
        <f>'Brutos Estaduais'!I33/'Brutos Estaduais'!I4</f>
        <v>0.34820193637621022</v>
      </c>
      <c r="J11" s="2">
        <f>'Brutos Estaduais'!J33/'Brutos Estaduais'!J4</f>
        <v>0.34662678630774346</v>
      </c>
      <c r="K11" s="2">
        <f>'Brutos Estaduais'!K33/'Brutos Estaduais'!K4</f>
        <v>0.38454228698131138</v>
      </c>
      <c r="L11" s="2">
        <f>'Brutos Estaduais'!L33/'Brutos Estaduais'!L4</f>
        <v>0.36866079562708776</v>
      </c>
      <c r="M11" s="2">
        <f>'Brutos Estaduais'!M33/'Brutos Estaduais'!M4</f>
        <v>0.36588306208559374</v>
      </c>
      <c r="N11" s="2">
        <f>'Brutos Estaduais'!N33/'Brutos Estaduais'!N4</f>
        <v>0.39441887226697353</v>
      </c>
      <c r="O11" s="2">
        <f>'Brutos Estaduais'!O33/'Brutos Estaduais'!O4</f>
        <v>0.40432186522604491</v>
      </c>
      <c r="P11" s="2">
        <f>'Brutos Estaduais'!P33/'Brutos Estaduais'!P4</f>
        <v>0.39888386925325536</v>
      </c>
      <c r="Q11" s="2">
        <f>'Brutos Estaduais'!Q33/'Brutos Estaduais'!Q4</f>
        <v>0.39405010438413363</v>
      </c>
      <c r="R11" s="2">
        <f>'Brutos Estaduais'!R33/'Brutos Estaduais'!R4</f>
        <v>0.38177821201758672</v>
      </c>
      <c r="S11" s="2">
        <f>'Brutos Estaduais'!S33/'Brutos Estaduais'!S4</f>
        <v>0.40165934602244996</v>
      </c>
    </row>
    <row r="12" spans="2:19" x14ac:dyDescent="0.25">
      <c r="B12" t="s">
        <v>13</v>
      </c>
      <c r="C12" s="2">
        <f>'Brutos Estaduais'!C34/'Brutos Estaduais'!C5</f>
        <v>0.31527279592222013</v>
      </c>
      <c r="D12" s="2">
        <f>'Brutos Estaduais'!D34/'Brutos Estaduais'!D5</f>
        <v>0.33204845814977973</v>
      </c>
      <c r="E12" s="2">
        <f>'Brutos Estaduais'!E34/'Brutos Estaduais'!E5</f>
        <v>0.33129716133668702</v>
      </c>
      <c r="F12" s="2">
        <f>'Brutos Estaduais'!F34/'Brutos Estaduais'!F5</f>
        <v>0.33905468345696049</v>
      </c>
      <c r="G12" s="2">
        <f>'Brutos Estaduais'!G34/'Brutos Estaduais'!G5</f>
        <v>0.34209407161690908</v>
      </c>
      <c r="H12" s="2">
        <f>'Brutos Estaduais'!H34/'Brutos Estaduais'!H5</f>
        <v>0.3462052693668895</v>
      </c>
      <c r="I12" s="2">
        <f>'Brutos Estaduais'!I34/'Brutos Estaduais'!I5</f>
        <v>0.34528940886699505</v>
      </c>
      <c r="J12" s="2">
        <f>'Brutos Estaduais'!J34/'Brutos Estaduais'!J5</f>
        <v>0.34413533834586468</v>
      </c>
      <c r="K12" s="2">
        <f>'Brutos Estaduais'!K34/'Brutos Estaduais'!K5</f>
        <v>0.35868419202924018</v>
      </c>
      <c r="L12" s="2">
        <f>'Brutos Estaduais'!L34/'Brutos Estaduais'!L5</f>
        <v>0.3583215464403583</v>
      </c>
      <c r="M12" s="2">
        <f>'Brutos Estaduais'!M34/'Brutos Estaduais'!M5</f>
        <v>0.3599048185603807</v>
      </c>
      <c r="N12" s="2">
        <f>'Brutos Estaduais'!N34/'Brutos Estaduais'!N5</f>
        <v>0.36041312425215694</v>
      </c>
      <c r="O12" s="2">
        <f>'Brutos Estaduais'!O34/'Brutos Estaduais'!O5</f>
        <v>0.36995502248875561</v>
      </c>
      <c r="P12" s="2">
        <f>'Brutos Estaduais'!P34/'Brutos Estaduais'!P5</f>
        <v>0.36811714983034705</v>
      </c>
      <c r="Q12" s="2">
        <f>'Brutos Estaduais'!Q34/'Brutos Estaduais'!Q5</f>
        <v>0.37139054452867309</v>
      </c>
      <c r="R12" s="2">
        <f>'Brutos Estaduais'!R34/'Brutos Estaduais'!R5</f>
        <v>0.38650479954827782</v>
      </c>
      <c r="S12" s="2">
        <f>'Brutos Estaduais'!S34/'Brutos Estaduais'!S5</f>
        <v>0.38162274240192068</v>
      </c>
    </row>
    <row r="13" spans="2:19" x14ac:dyDescent="0.25">
      <c r="B13" t="s">
        <v>14</v>
      </c>
      <c r="C13" s="2">
        <f>'Brutos Estaduais'!C35/'Brutos Estaduais'!C6</f>
        <v>0.24944485566247224</v>
      </c>
      <c r="D13" s="2">
        <f>'Brutos Estaduais'!D35/'Brutos Estaduais'!D6</f>
        <v>0.24005681818181818</v>
      </c>
      <c r="E13" s="2">
        <f>'Brutos Estaduais'!E35/'Brutos Estaduais'!E6</f>
        <v>0.26041666666666669</v>
      </c>
      <c r="F13" s="2">
        <f>'Brutos Estaduais'!F35/'Brutos Estaduais'!F6</f>
        <v>0.26441351888667991</v>
      </c>
      <c r="G13" s="2">
        <f>'Brutos Estaduais'!G35/'Brutos Estaduais'!G6</f>
        <v>0.27108433734939757</v>
      </c>
      <c r="H13" s="2">
        <f>'Brutos Estaduais'!H35/'Brutos Estaduais'!H6</f>
        <v>0.27819041188386223</v>
      </c>
      <c r="I13" s="2">
        <f>'Brutos Estaduais'!I35/'Brutos Estaduais'!I6</f>
        <v>0.26627604166666669</v>
      </c>
      <c r="J13" s="2">
        <f>'Brutos Estaduais'!J35/'Brutos Estaduais'!J6</f>
        <v>0.27743902439024393</v>
      </c>
      <c r="K13" s="2">
        <f>'Brutos Estaduais'!K35/'Brutos Estaduais'!K6</f>
        <v>0.30894308943089432</v>
      </c>
      <c r="L13" s="2">
        <f>'Brutos Estaduais'!L35/'Brutos Estaduais'!L6</f>
        <v>0.31632080762759396</v>
      </c>
      <c r="M13" s="2">
        <f>'Brutos Estaduais'!M35/'Brutos Estaduais'!M6</f>
        <v>0.27426810477657937</v>
      </c>
      <c r="N13" s="2">
        <f>'Brutos Estaduais'!N35/'Brutos Estaduais'!N6</f>
        <v>0.31371545547594676</v>
      </c>
      <c r="O13" s="2">
        <f>'Brutos Estaduais'!O35/'Brutos Estaduais'!O6</f>
        <v>0.30176948828311811</v>
      </c>
      <c r="P13" s="2">
        <f>'Brutos Estaduais'!P35/'Brutos Estaduais'!P6</f>
        <v>0.31154381084840055</v>
      </c>
      <c r="Q13" s="2">
        <f>'Brutos Estaduais'!Q35/'Brutos Estaduais'!Q6</f>
        <v>0.3266964648516863</v>
      </c>
      <c r="R13" s="2">
        <f>'Brutos Estaduais'!R35/'Brutos Estaduais'!R6</f>
        <v>0.30247578040904199</v>
      </c>
      <c r="S13" s="2">
        <f>'Brutos Estaduais'!S35/'Brutos Estaduais'!S6</f>
        <v>0.31630082763584022</v>
      </c>
    </row>
    <row r="14" spans="2:19" x14ac:dyDescent="0.25">
      <c r="B14" t="s">
        <v>15</v>
      </c>
      <c r="C14" s="2">
        <f>'Brutos Estaduais'!C36/'Brutos Estaduais'!C7</f>
        <v>0.31583346600859735</v>
      </c>
      <c r="D14" s="2">
        <f>'Brutos Estaduais'!D36/'Brutos Estaduais'!D7</f>
        <v>0.32565865718921427</v>
      </c>
      <c r="E14" s="2">
        <f>'Brutos Estaduais'!E36/'Brutos Estaduais'!E7</f>
        <v>0.3253920157563821</v>
      </c>
      <c r="F14" s="2">
        <f>'Brutos Estaduais'!F36/'Brutos Estaduais'!F7</f>
        <v>0.32715158245419212</v>
      </c>
      <c r="G14" s="2">
        <f>'Brutos Estaduais'!G36/'Brutos Estaduais'!G7</f>
        <v>0.33573445305147326</v>
      </c>
      <c r="H14" s="2">
        <f>'Brutos Estaduais'!H36/'Brutos Estaduais'!H7</f>
        <v>0.3318260047919549</v>
      </c>
      <c r="I14" s="2">
        <f>'Brutos Estaduais'!I36/'Brutos Estaduais'!I7</f>
        <v>0.34963293130571577</v>
      </c>
      <c r="J14" s="2">
        <f>'Brutos Estaduais'!J36/'Brutos Estaduais'!J7</f>
        <v>0.3361392405063291</v>
      </c>
      <c r="K14" s="2">
        <f>'Brutos Estaduais'!K36/'Brutos Estaduais'!K7</f>
        <v>0.36194006985722166</v>
      </c>
      <c r="L14" s="2">
        <f>'Brutos Estaduais'!L36/'Brutos Estaduais'!L7</f>
        <v>0.37117234055106496</v>
      </c>
      <c r="M14" s="2">
        <f>'Brutos Estaduais'!M36/'Brutos Estaduais'!M7</f>
        <v>0.36896046852122988</v>
      </c>
      <c r="N14" s="2">
        <f>'Brutos Estaduais'!N36/'Brutos Estaduais'!N7</f>
        <v>0.3793394237526353</v>
      </c>
      <c r="O14" s="2">
        <f>'Brutos Estaduais'!O36/'Brutos Estaduais'!O7</f>
        <v>0.39028502609393817</v>
      </c>
      <c r="P14" s="2">
        <f>'Brutos Estaduais'!P36/'Brutos Estaduais'!P7</f>
        <v>0.38602588375651631</v>
      </c>
      <c r="Q14" s="2">
        <f>'Brutos Estaduais'!Q36/'Brutos Estaduais'!Q7</f>
        <v>0.39767383691845926</v>
      </c>
      <c r="R14" s="2">
        <f>'Brutos Estaduais'!R36/'Brutos Estaduais'!R7</f>
        <v>0.39987164613827658</v>
      </c>
      <c r="S14" s="2">
        <f>'Brutos Estaduais'!S36/'Brutos Estaduais'!S7</f>
        <v>0.41441907436143749</v>
      </c>
    </row>
    <row r="15" spans="2:19" x14ac:dyDescent="0.25">
      <c r="B15" t="s">
        <v>16</v>
      </c>
      <c r="C15" s="2">
        <f>'Brutos Estaduais'!C37/'Brutos Estaduais'!C8</f>
        <v>0.26121372031662271</v>
      </c>
      <c r="D15" s="2">
        <f>'Brutos Estaduais'!D37/'Brutos Estaduais'!D8</f>
        <v>0.26577732170343765</v>
      </c>
      <c r="E15" s="2">
        <f>'Brutos Estaduais'!E37/'Brutos Estaduais'!E8</f>
        <v>0.25042492917847026</v>
      </c>
      <c r="F15" s="2">
        <f>'Brutos Estaduais'!F37/'Brutos Estaduais'!F8</f>
        <v>0.23960066555740434</v>
      </c>
      <c r="G15" s="2">
        <f>'Brutos Estaduais'!G37/'Brutos Estaduais'!G8</f>
        <v>0.2582184517497349</v>
      </c>
      <c r="H15" s="2">
        <f>'Brutos Estaduais'!H37/'Brutos Estaduais'!H8</f>
        <v>0.26218646474207286</v>
      </c>
      <c r="I15" s="2">
        <f>'Brutos Estaduais'!I37/'Brutos Estaduais'!I8</f>
        <v>0.28878504672897198</v>
      </c>
      <c r="J15" s="2">
        <f>'Brutos Estaduais'!J37/'Brutos Estaduais'!J8</f>
        <v>0.27624309392265195</v>
      </c>
      <c r="K15" s="2">
        <f>'Brutos Estaduais'!K37/'Brutos Estaduais'!K8</f>
        <v>0.31623246492985974</v>
      </c>
      <c r="L15" s="2">
        <f>'Brutos Estaduais'!L37/'Brutos Estaduais'!L8</f>
        <v>0.29988465974625145</v>
      </c>
      <c r="M15" s="2">
        <f>'Brutos Estaduais'!M37/'Brutos Estaduais'!M8</f>
        <v>0.29776119402985074</v>
      </c>
      <c r="N15" s="2">
        <f>'Brutos Estaduais'!N37/'Brutos Estaduais'!N8</f>
        <v>0.31732117812061711</v>
      </c>
      <c r="O15" s="2">
        <f>'Brutos Estaduais'!O37/'Brutos Estaduais'!O8</f>
        <v>0.32926001357773249</v>
      </c>
      <c r="P15" s="2">
        <f>'Brutos Estaduais'!P37/'Brutos Estaduais'!P8</f>
        <v>0.30484140233722873</v>
      </c>
      <c r="Q15" s="2">
        <f>'Brutos Estaduais'!Q37/'Brutos Estaduais'!Q8</f>
        <v>0.32710576314122863</v>
      </c>
      <c r="R15" s="2">
        <f>'Brutos Estaduais'!R37/'Brutos Estaduais'!R8</f>
        <v>0.33303437967115096</v>
      </c>
      <c r="S15" s="2">
        <f>'Brutos Estaduais'!S37/'Brutos Estaduais'!S8</f>
        <v>0.34676503972758227</v>
      </c>
    </row>
    <row r="16" spans="2:19" x14ac:dyDescent="0.25">
      <c r="B16" t="s">
        <v>17</v>
      </c>
      <c r="C16" s="2">
        <f>'Brutos Estaduais'!C38/'Brutos Estaduais'!C9</f>
        <v>0.35694164989939636</v>
      </c>
      <c r="D16" s="2">
        <f>'Brutos Estaduais'!D38/'Brutos Estaduais'!D9</f>
        <v>0.36225680933852139</v>
      </c>
      <c r="E16" s="2">
        <f>'Brutos Estaduais'!E38/'Brutos Estaduais'!E9</f>
        <v>0.37349159248269043</v>
      </c>
      <c r="F16" s="2">
        <f>'Brutos Estaduais'!F38/'Brutos Estaduais'!F9</f>
        <v>0.37636718749999998</v>
      </c>
      <c r="G16" s="2">
        <f>'Brutos Estaduais'!G38/'Brutos Estaduais'!G9</f>
        <v>0.38044254104211278</v>
      </c>
      <c r="H16" s="2">
        <f>'Brutos Estaduais'!H38/'Brutos Estaduais'!H9</f>
        <v>0.39009867301803336</v>
      </c>
      <c r="I16" s="2">
        <f>'Brutos Estaduais'!I38/'Brutos Estaduais'!I9</f>
        <v>0.38856015779092701</v>
      </c>
      <c r="J16" s="2">
        <f>'Brutos Estaduais'!J38/'Brutos Estaduais'!J9</f>
        <v>0.39419663528322274</v>
      </c>
      <c r="K16" s="2">
        <f>'Brutos Estaduais'!K38/'Brutos Estaduais'!K9</f>
        <v>0.40246283225709567</v>
      </c>
      <c r="L16" s="2">
        <f>'Brutos Estaduais'!L38/'Brutos Estaduais'!L9</f>
        <v>0.42622704004817824</v>
      </c>
      <c r="M16" s="2">
        <f>'Brutos Estaduais'!M38/'Brutos Estaduais'!M9</f>
        <v>0.42570222675010916</v>
      </c>
      <c r="N16" s="2">
        <f>'Brutos Estaduais'!N38/'Brutos Estaduais'!N9</f>
        <v>0.42317945839764276</v>
      </c>
      <c r="O16" s="2">
        <f>'Brutos Estaduais'!O38/'Brutos Estaduais'!O9</f>
        <v>0.43974601459065116</v>
      </c>
      <c r="P16" s="2">
        <f>'Brutos Estaduais'!P38/'Brutos Estaduais'!P9</f>
        <v>0.43284379172229642</v>
      </c>
      <c r="Q16" s="2">
        <f>'Brutos Estaduais'!Q38/'Brutos Estaduais'!Q9</f>
        <v>0.44783904619970194</v>
      </c>
      <c r="R16" s="2">
        <f>'Brutos Estaduais'!R38/'Brutos Estaduais'!R9</f>
        <v>0.45195638229634383</v>
      </c>
      <c r="S16" s="2">
        <f>'Brutos Estaduais'!S38/'Brutos Estaduais'!S9</f>
        <v>0.4691434983169181</v>
      </c>
    </row>
    <row r="17" spans="2:19" x14ac:dyDescent="0.25">
      <c r="B17" t="s">
        <v>18</v>
      </c>
      <c r="C17" s="2">
        <f>'Brutos Estaduais'!C39/'Brutos Estaduais'!C10</f>
        <v>0.35575386254661695</v>
      </c>
      <c r="D17" s="2">
        <f>'Brutos Estaduais'!D39/'Brutos Estaduais'!D10</f>
        <v>0.36007536257284317</v>
      </c>
      <c r="E17" s="2">
        <f>'Brutos Estaduais'!E39/'Brutos Estaduais'!E10</f>
        <v>0.35828005515858091</v>
      </c>
      <c r="F17" s="2">
        <f>'Brutos Estaduais'!F39/'Brutos Estaduais'!F10</f>
        <v>0.36192200680121894</v>
      </c>
      <c r="G17" s="2">
        <f>'Brutos Estaduais'!G39/'Brutos Estaduais'!G10</f>
        <v>0.37278031988581506</v>
      </c>
      <c r="H17" s="2">
        <f>'Brutos Estaduais'!H39/'Brutos Estaduais'!H10</f>
        <v>0.38095800369976779</v>
      </c>
      <c r="I17" s="2">
        <f>'Brutos Estaduais'!I39/'Brutos Estaduais'!I10</f>
        <v>0.38404445480687027</v>
      </c>
      <c r="J17" s="2">
        <f>'Brutos Estaduais'!J39/'Brutos Estaduais'!J10</f>
        <v>0.38725997470392087</v>
      </c>
      <c r="K17" s="2">
        <f>'Brutos Estaduais'!K39/'Brutos Estaduais'!K10</f>
        <v>0.40628236106316878</v>
      </c>
      <c r="L17" s="2">
        <f>'Brutos Estaduais'!L39/'Brutos Estaduais'!L10</f>
        <v>0.40255912337887512</v>
      </c>
      <c r="M17" s="2">
        <f>'Brutos Estaduais'!M39/'Brutos Estaduais'!M10</f>
        <v>0.41337041948316572</v>
      </c>
      <c r="N17" s="2">
        <f>'Brutos Estaduais'!N39/'Brutos Estaduais'!N10</f>
        <v>0.41036104794243172</v>
      </c>
      <c r="O17" s="2">
        <f>'Brutos Estaduais'!O39/'Brutos Estaduais'!O10</f>
        <v>0.42793916711222002</v>
      </c>
      <c r="P17" s="2">
        <f>'Brutos Estaduais'!P39/'Brutos Estaduais'!P10</f>
        <v>0.4323962516733601</v>
      </c>
      <c r="Q17" s="2">
        <f>'Brutos Estaduais'!Q39/'Brutos Estaduais'!Q10</f>
        <v>0.44411055988660525</v>
      </c>
      <c r="R17" s="2">
        <f>'Brutos Estaduais'!R39/'Brutos Estaduais'!R10</f>
        <v>0.44660391020999274</v>
      </c>
      <c r="S17" s="2">
        <f>'Brutos Estaduais'!S39/'Brutos Estaduais'!S10</f>
        <v>0.46552607606467777</v>
      </c>
    </row>
    <row r="18" spans="2:19" x14ac:dyDescent="0.25">
      <c r="B18" t="s">
        <v>19</v>
      </c>
      <c r="C18" s="2">
        <f>'Brutos Estaduais'!C40/'Brutos Estaduais'!C11</f>
        <v>0.4477418425412375</v>
      </c>
      <c r="D18" s="2">
        <f>'Brutos Estaduais'!D40/'Brutos Estaduais'!D11</f>
        <v>0.4457105050356539</v>
      </c>
      <c r="E18" s="2">
        <f>'Brutos Estaduais'!E40/'Brutos Estaduais'!E11</f>
        <v>0.44559040202062722</v>
      </c>
      <c r="F18" s="2">
        <f>'Brutos Estaduais'!F40/'Brutos Estaduais'!F11</f>
        <v>0.44297155481911077</v>
      </c>
      <c r="G18" s="2">
        <f>'Brutos Estaduais'!G40/'Brutos Estaduais'!G11</f>
        <v>0.45881483472184897</v>
      </c>
      <c r="H18" s="2">
        <f>'Brutos Estaduais'!H40/'Brutos Estaduais'!H11</f>
        <v>0.46381302860094259</v>
      </c>
      <c r="I18" s="2">
        <f>'Brutos Estaduais'!I40/'Brutos Estaduais'!I11</f>
        <v>0.4734476337250369</v>
      </c>
      <c r="J18" s="2">
        <f>'Brutos Estaduais'!J40/'Brutos Estaduais'!J11</f>
        <v>0.47598309209683615</v>
      </c>
      <c r="K18" s="2">
        <f>'Brutos Estaduais'!K40/'Brutos Estaduais'!K11</f>
        <v>0.48586676049730237</v>
      </c>
      <c r="L18" s="2">
        <f>'Brutos Estaduais'!L40/'Brutos Estaduais'!L11</f>
        <v>0.4826637629663591</v>
      </c>
      <c r="M18" s="2">
        <f>'Brutos Estaduais'!M40/'Brutos Estaduais'!M11</f>
        <v>0.49491242702251875</v>
      </c>
      <c r="N18" s="2">
        <f>'Brutos Estaduais'!N40/'Brutos Estaduais'!N11</f>
        <v>0.4882305413412335</v>
      </c>
      <c r="O18" s="2">
        <f>'Brutos Estaduais'!O40/'Brutos Estaduais'!O11</f>
        <v>0.50444077248786534</v>
      </c>
      <c r="P18" s="2">
        <f>'Brutos Estaduais'!P40/'Brutos Estaduais'!P11</f>
        <v>0.49012352113410124</v>
      </c>
      <c r="Q18" s="2">
        <f>'Brutos Estaduais'!Q40/'Brutos Estaduais'!Q11</f>
        <v>0.51591939546599497</v>
      </c>
      <c r="R18" s="2">
        <f>'Brutos Estaduais'!R40/'Brutos Estaduais'!R11</f>
        <v>0.51423710153630586</v>
      </c>
      <c r="S18" s="2">
        <f>'Brutos Estaduais'!S40/'Brutos Estaduais'!S11</f>
        <v>0.52840023382696799</v>
      </c>
    </row>
    <row r="19" spans="2:19" x14ac:dyDescent="0.25">
      <c r="B19" t="s">
        <v>20</v>
      </c>
      <c r="C19" s="2">
        <f>'Brutos Estaduais'!C41/'Brutos Estaduais'!C12</f>
        <v>0.44786683588792348</v>
      </c>
      <c r="D19" s="2">
        <f>'Brutos Estaduais'!D41/'Brutos Estaduais'!D12</f>
        <v>0.45657875564621886</v>
      </c>
      <c r="E19" s="2">
        <f>'Brutos Estaduais'!E41/'Brutos Estaduais'!E12</f>
        <v>0.46451952742870045</v>
      </c>
      <c r="F19" s="2">
        <f>'Brutos Estaduais'!F41/'Brutos Estaduais'!F12</f>
        <v>0.47490991101414459</v>
      </c>
      <c r="G19" s="2">
        <f>'Brutos Estaduais'!G41/'Brutos Estaduais'!G12</f>
        <v>0.47276505219413251</v>
      </c>
      <c r="H19" s="2">
        <f>'Brutos Estaduais'!H41/'Brutos Estaduais'!H12</f>
        <v>0.48928074245939673</v>
      </c>
      <c r="I19" s="2">
        <f>'Brutos Estaduais'!I41/'Brutos Estaduais'!I12</f>
        <v>0.49721681676245644</v>
      </c>
      <c r="J19" s="2">
        <f>'Brutos Estaduais'!J41/'Brutos Estaduais'!J12</f>
        <v>0.47941706388122335</v>
      </c>
      <c r="K19" s="2">
        <f>'Brutos Estaduais'!K41/'Brutos Estaduais'!K12</f>
        <v>0.50317420540450231</v>
      </c>
      <c r="L19" s="2">
        <f>'Brutos Estaduais'!L41/'Brutos Estaduais'!L12</f>
        <v>0.48244785679093449</v>
      </c>
      <c r="M19" s="2">
        <f>'Brutos Estaduais'!M41/'Brutos Estaduais'!M12</f>
        <v>0.49006545567217941</v>
      </c>
      <c r="N19" s="2">
        <f>'Brutos Estaduais'!N41/'Brutos Estaduais'!N12</f>
        <v>0.49364773820981711</v>
      </c>
      <c r="O19" s="2">
        <f>'Brutos Estaduais'!O41/'Brutos Estaduais'!O12</f>
        <v>0.51009808534510837</v>
      </c>
      <c r="P19" s="2">
        <f>'Brutos Estaduais'!P41/'Brutos Estaduais'!P12</f>
        <v>0.51523693713611907</v>
      </c>
      <c r="Q19" s="2">
        <f>'Brutos Estaduais'!Q41/'Brutos Estaduais'!Q12</f>
        <v>0.51600492718897117</v>
      </c>
      <c r="R19" s="2">
        <f>'Brutos Estaduais'!R41/'Brutos Estaduais'!R12</f>
        <v>0.51108227537350071</v>
      </c>
      <c r="S19" s="2">
        <f>'Brutos Estaduais'!S41/'Brutos Estaduais'!S12</f>
        <v>0.53951926475786494</v>
      </c>
    </row>
    <row r="20" spans="2:19" x14ac:dyDescent="0.25">
      <c r="B20" t="s">
        <v>21</v>
      </c>
      <c r="C20" s="2">
        <f>'Brutos Estaduais'!C42/'Brutos Estaduais'!C13</f>
        <v>0.49719612555531278</v>
      </c>
      <c r="D20" s="2">
        <f>'Brutos Estaduais'!D42/'Brutos Estaduais'!D13</f>
        <v>0.49487774894140146</v>
      </c>
      <c r="E20" s="2">
        <f>'Brutos Estaduais'!E42/'Brutos Estaduais'!E13</f>
        <v>0.49364944961896695</v>
      </c>
      <c r="F20" s="2">
        <f>'Brutos Estaduais'!F42/'Brutos Estaduais'!F13</f>
        <v>0.48327110330185225</v>
      </c>
      <c r="G20" s="2">
        <f>'Brutos Estaduais'!G42/'Brutos Estaduais'!G13</f>
        <v>0.48476720995804967</v>
      </c>
      <c r="H20" s="2">
        <f>'Brutos Estaduais'!H42/'Brutos Estaduais'!H13</f>
        <v>0.49402927580893685</v>
      </c>
      <c r="I20" s="2">
        <f>'Brutos Estaduais'!I42/'Brutos Estaduais'!I13</f>
        <v>0.49275362318840582</v>
      </c>
      <c r="J20" s="2">
        <f>'Brutos Estaduais'!J42/'Brutos Estaduais'!J13</f>
        <v>0.5091982597886886</v>
      </c>
      <c r="K20" s="2">
        <f>'Brutos Estaduais'!K42/'Brutos Estaduais'!K13</f>
        <v>0.49651724525334234</v>
      </c>
      <c r="L20" s="2">
        <f>'Brutos Estaduais'!L42/'Brutos Estaduais'!L13</f>
        <v>0.49266305863973664</v>
      </c>
      <c r="M20" s="2">
        <f>'Brutos Estaduais'!M42/'Brutos Estaduais'!M13</f>
        <v>0.50060779028592572</v>
      </c>
      <c r="N20" s="2">
        <f>'Brutos Estaduais'!N42/'Brutos Estaduais'!N13</f>
        <v>0.49077702879239171</v>
      </c>
      <c r="O20" s="2">
        <f>'Brutos Estaduais'!O42/'Brutos Estaduais'!O13</f>
        <v>0.50235696918572914</v>
      </c>
      <c r="P20" s="2">
        <f>'Brutos Estaduais'!P42/'Brutos Estaduais'!P13</f>
        <v>0.5119058480065688</v>
      </c>
      <c r="Q20" s="2">
        <f>'Brutos Estaduais'!Q42/'Brutos Estaduais'!Q13</f>
        <v>0.50520809005558409</v>
      </c>
      <c r="R20" s="2">
        <f>'Brutos Estaduais'!R42/'Brutos Estaduais'!R13</f>
        <v>0.50190956669338493</v>
      </c>
      <c r="S20" s="2">
        <f>'Brutos Estaduais'!S42/'Brutos Estaduais'!S13</f>
        <v>0.52611751734276657</v>
      </c>
    </row>
    <row r="21" spans="2:19" x14ac:dyDescent="0.25">
      <c r="B21" t="s">
        <v>22</v>
      </c>
      <c r="C21" s="2">
        <f>'Brutos Estaduais'!C43/'Brutos Estaduais'!C14</f>
        <v>0.51215121512151218</v>
      </c>
      <c r="D21" s="2">
        <f>'Brutos Estaduais'!D43/'Brutos Estaduais'!D14</f>
        <v>0.50072477773482804</v>
      </c>
      <c r="E21" s="2">
        <f>'Brutos Estaduais'!E43/'Brutos Estaduais'!E14</f>
        <v>0.49731381536793334</v>
      </c>
      <c r="F21" s="2">
        <f>'Brutos Estaduais'!F43/'Brutos Estaduais'!F14</f>
        <v>0.5</v>
      </c>
      <c r="G21" s="2">
        <f>'Brutos Estaduais'!G43/'Brutos Estaduais'!G14</f>
        <v>0.50839012925969451</v>
      </c>
      <c r="H21" s="2">
        <f>'Brutos Estaduais'!H43/'Brutos Estaduais'!H14</f>
        <v>0.50026640618062335</v>
      </c>
      <c r="I21" s="2">
        <f>'Brutos Estaduais'!I43/'Brutos Estaduais'!I14</f>
        <v>0.50475939816642545</v>
      </c>
      <c r="J21" s="2">
        <f>'Brutos Estaduais'!J43/'Brutos Estaduais'!J14</f>
        <v>0.50168752937155547</v>
      </c>
      <c r="K21" s="2">
        <f>'Brutos Estaduais'!K43/'Brutos Estaduais'!K14</f>
        <v>0.51031368241181496</v>
      </c>
      <c r="L21" s="2">
        <f>'Brutos Estaduais'!L43/'Brutos Estaduais'!L14</f>
        <v>0.51883343928798475</v>
      </c>
      <c r="M21" s="2">
        <f>'Brutos Estaduais'!M43/'Brutos Estaduais'!M14</f>
        <v>0.52356707552264137</v>
      </c>
      <c r="N21" s="2">
        <f>'Brutos Estaduais'!N43/'Brutos Estaduais'!N14</f>
        <v>0.52127575277337557</v>
      </c>
      <c r="O21" s="2">
        <f>'Brutos Estaduais'!O43/'Brutos Estaduais'!O14</f>
        <v>0.53205661948376348</v>
      </c>
      <c r="P21" s="2">
        <f>'Brutos Estaduais'!P43/'Brutos Estaduais'!P14</f>
        <v>0.54295495881031342</v>
      </c>
      <c r="Q21" s="2">
        <f>'Brutos Estaduais'!Q43/'Brutos Estaduais'!Q14</f>
        <v>0.53653382761816493</v>
      </c>
      <c r="R21" s="2">
        <f>'Brutos Estaduais'!R43/'Brutos Estaduais'!R14</f>
        <v>0.5392208377120552</v>
      </c>
      <c r="S21" s="2">
        <f>'Brutos Estaduais'!S43/'Brutos Estaduais'!S14</f>
        <v>0.54562057126159691</v>
      </c>
    </row>
    <row r="22" spans="2:19" x14ac:dyDescent="0.25">
      <c r="B22" t="s">
        <v>23</v>
      </c>
      <c r="C22" s="2">
        <f>'Brutos Estaduais'!C44/'Brutos Estaduais'!C15</f>
        <v>0.41907317810704564</v>
      </c>
      <c r="D22" s="2">
        <f>'Brutos Estaduais'!D44/'Brutos Estaduais'!D15</f>
        <v>0.42350634802091114</v>
      </c>
      <c r="E22" s="2">
        <f>'Brutos Estaduais'!E44/'Brutos Estaduais'!E15</f>
        <v>0.42448370241353572</v>
      </c>
      <c r="F22" s="2">
        <f>'Brutos Estaduais'!F44/'Brutos Estaduais'!F15</f>
        <v>0.4266358292377373</v>
      </c>
      <c r="G22" s="2">
        <f>'Brutos Estaduais'!G44/'Brutos Estaduais'!G15</f>
        <v>0.43299336308073044</v>
      </c>
      <c r="H22" s="2">
        <f>'Brutos Estaduais'!H44/'Brutos Estaduais'!H15</f>
        <v>0.43827137683837114</v>
      </c>
      <c r="I22" s="2">
        <f>'Brutos Estaduais'!I44/'Brutos Estaduais'!I15</f>
        <v>0.4482607264347635</v>
      </c>
      <c r="J22" s="2">
        <f>'Brutos Estaduais'!J44/'Brutos Estaduais'!J15</f>
        <v>0.45766904892798238</v>
      </c>
      <c r="K22" s="2">
        <f>'Brutos Estaduais'!K44/'Brutos Estaduais'!K15</f>
        <v>0.46959925898739929</v>
      </c>
      <c r="L22" s="2">
        <f>'Brutos Estaduais'!L44/'Brutos Estaduais'!L15</f>
        <v>0.47073443954351329</v>
      </c>
      <c r="M22" s="2">
        <f>'Brutos Estaduais'!M44/'Brutos Estaduais'!M15</f>
        <v>0.47686783830679103</v>
      </c>
      <c r="N22" s="2">
        <f>'Brutos Estaduais'!N44/'Brutos Estaduais'!N15</f>
        <v>0.47923836535634606</v>
      </c>
      <c r="O22" s="2">
        <f>'Brutos Estaduais'!O44/'Brutos Estaduais'!O15</f>
        <v>0.48906579704584691</v>
      </c>
      <c r="P22" s="2">
        <f>'Brutos Estaduais'!P44/'Brutos Estaduais'!P15</f>
        <v>0.49185692087018884</v>
      </c>
      <c r="Q22" s="2">
        <f>'Brutos Estaduais'!Q44/'Brutos Estaduais'!Q15</f>
        <v>0.48500714685227769</v>
      </c>
      <c r="R22" s="2">
        <f>'Brutos Estaduais'!R44/'Brutos Estaduais'!R15</f>
        <v>0.48805857025366467</v>
      </c>
      <c r="S22" s="2">
        <f>'Brutos Estaduais'!S44/'Brutos Estaduais'!S15</f>
        <v>0.50663348627420479</v>
      </c>
    </row>
    <row r="23" spans="2:19" x14ac:dyDescent="0.25">
      <c r="B23" t="s">
        <v>24</v>
      </c>
      <c r="C23" s="2">
        <f>'Brutos Estaduais'!C45/'Brutos Estaduais'!C16</f>
        <v>0.36516890783863559</v>
      </c>
      <c r="D23" s="2">
        <f>'Brutos Estaduais'!D45/'Brutos Estaduais'!D16</f>
        <v>0.37697100712105797</v>
      </c>
      <c r="E23" s="2">
        <f>'Brutos Estaduais'!E45/'Brutos Estaduais'!E16</f>
        <v>0.36457448892952782</v>
      </c>
      <c r="F23" s="2">
        <f>'Brutos Estaduais'!F45/'Brutos Estaduais'!F16</f>
        <v>0.36045908442484764</v>
      </c>
      <c r="G23" s="2">
        <f>'Brutos Estaduais'!G45/'Brutos Estaduais'!G16</f>
        <v>0.35844281065445344</v>
      </c>
      <c r="H23" s="2">
        <f>'Brutos Estaduais'!H45/'Brutos Estaduais'!H16</f>
        <v>0.37285862342254467</v>
      </c>
      <c r="I23" s="2">
        <f>'Brutos Estaduais'!I45/'Brutos Estaduais'!I16</f>
        <v>0.37054409005628519</v>
      </c>
      <c r="J23" s="2">
        <f>'Brutos Estaduais'!J45/'Brutos Estaduais'!J16</f>
        <v>0.37407678863392907</v>
      </c>
      <c r="K23" s="2">
        <f>'Brutos Estaduais'!K45/'Brutos Estaduais'!K16</f>
        <v>0.38535800482703136</v>
      </c>
      <c r="L23" s="2">
        <f>'Brutos Estaduais'!L45/'Brutos Estaduais'!L16</f>
        <v>0.39540705267740534</v>
      </c>
      <c r="M23" s="2">
        <f>'Brutos Estaduais'!M45/'Brutos Estaduais'!M16</f>
        <v>0.39972977186509379</v>
      </c>
      <c r="N23" s="2">
        <f>'Brutos Estaduais'!N45/'Brutos Estaduais'!N16</f>
        <v>0.3946498819826908</v>
      </c>
      <c r="O23" s="2">
        <f>'Brutos Estaduais'!O45/'Brutos Estaduais'!O16</f>
        <v>0.43353917797124925</v>
      </c>
      <c r="P23" s="2">
        <f>'Brutos Estaduais'!P45/'Brutos Estaduais'!P16</f>
        <v>0.43430112186431702</v>
      </c>
      <c r="Q23" s="2">
        <f>'Brutos Estaduais'!Q45/'Brutos Estaduais'!Q16</f>
        <v>0.44613747399990328</v>
      </c>
      <c r="R23" s="2">
        <f>'Brutos Estaduais'!R45/'Brutos Estaduais'!R16</f>
        <v>0.44619030446653957</v>
      </c>
      <c r="S23" s="2">
        <f>'Brutos Estaduais'!S45/'Brutos Estaduais'!S16</f>
        <v>0.46911815448316657</v>
      </c>
    </row>
    <row r="24" spans="2:19" x14ac:dyDescent="0.25">
      <c r="B24" t="s">
        <v>25</v>
      </c>
      <c r="C24" s="2">
        <f>'Brutos Estaduais'!C46/'Brutos Estaduais'!C17</f>
        <v>0.41436120609263288</v>
      </c>
      <c r="D24" s="2">
        <f>'Brutos Estaduais'!D46/'Brutos Estaduais'!D17</f>
        <v>0.40091733555717712</v>
      </c>
      <c r="E24" s="2">
        <f>'Brutos Estaduais'!E46/'Brutos Estaduais'!E17</f>
        <v>0.40277919689383879</v>
      </c>
      <c r="F24" s="2">
        <f>'Brutos Estaduais'!F46/'Brutos Estaduais'!F17</f>
        <v>0.40381806801585646</v>
      </c>
      <c r="G24" s="2">
        <f>'Brutos Estaduais'!G46/'Brutos Estaduais'!G17</f>
        <v>0.42216738638700391</v>
      </c>
      <c r="H24" s="2">
        <f>'Brutos Estaduais'!H46/'Brutos Estaduais'!H17</f>
        <v>0.41361461080183609</v>
      </c>
      <c r="I24" s="2">
        <f>'Brutos Estaduais'!I46/'Brutos Estaduais'!I17</f>
        <v>0.42637608270466609</v>
      </c>
      <c r="J24" s="2">
        <f>'Brutos Estaduais'!J46/'Brutos Estaduais'!J17</f>
        <v>0.4317309449826357</v>
      </c>
      <c r="K24" s="2">
        <f>'Brutos Estaduais'!K46/'Brutos Estaduais'!K17</f>
        <v>0.43397385276827233</v>
      </c>
      <c r="L24" s="2">
        <f>'Brutos Estaduais'!L46/'Brutos Estaduais'!L17</f>
        <v>0.4295851989524373</v>
      </c>
      <c r="M24" s="2">
        <f>'Brutos Estaduais'!M46/'Brutos Estaduais'!M17</f>
        <v>0.42622006419224756</v>
      </c>
      <c r="N24" s="2">
        <f>'Brutos Estaduais'!N46/'Brutos Estaduais'!N17</f>
        <v>0.43115142600310535</v>
      </c>
      <c r="O24" s="2">
        <f>'Brutos Estaduais'!O46/'Brutos Estaduais'!O17</f>
        <v>0.4392328848583959</v>
      </c>
      <c r="P24" s="2">
        <f>'Brutos Estaduais'!P46/'Brutos Estaduais'!P17</f>
        <v>0.43866528558745194</v>
      </c>
      <c r="Q24" s="2">
        <f>'Brutos Estaduais'!Q46/'Brutos Estaduais'!Q17</f>
        <v>0.44613767735155019</v>
      </c>
      <c r="R24" s="2">
        <f>'Brutos Estaduais'!R46/'Brutos Estaduais'!R17</f>
        <v>0.44394963144963145</v>
      </c>
      <c r="S24" s="2">
        <f>'Brutos Estaduais'!S46/'Brutos Estaduais'!S17</f>
        <v>0.47079343872931045</v>
      </c>
    </row>
    <row r="25" spans="2:19" x14ac:dyDescent="0.25">
      <c r="B25" t="s">
        <v>26</v>
      </c>
      <c r="C25" s="2">
        <f>'Brutos Estaduais'!C47/'Brutos Estaduais'!C18</f>
        <v>0.41280439293012805</v>
      </c>
      <c r="D25" s="2">
        <f>'Brutos Estaduais'!D47/'Brutos Estaduais'!D18</f>
        <v>0.41411615810837926</v>
      </c>
      <c r="E25" s="2">
        <f>'Brutos Estaduais'!E47/'Brutos Estaduais'!E18</f>
        <v>0.41305053565631428</v>
      </c>
      <c r="F25" s="2">
        <f>'Brutos Estaduais'!F47/'Brutos Estaduais'!F18</f>
        <v>0.41903958064946029</v>
      </c>
      <c r="G25" s="2">
        <f>'Brutos Estaduais'!G47/'Brutos Estaduais'!G18</f>
        <v>0.41414156359117005</v>
      </c>
      <c r="H25" s="2">
        <f>'Brutos Estaduais'!H47/'Brutos Estaduais'!H18</f>
        <v>0.41171334826017769</v>
      </c>
      <c r="I25" s="2">
        <f>'Brutos Estaduais'!I47/'Brutos Estaduais'!I18</f>
        <v>0.41328307843030532</v>
      </c>
      <c r="J25" s="2">
        <f>'Brutos Estaduais'!J47/'Brutos Estaduais'!J18</f>
        <v>0.4281803057495055</v>
      </c>
      <c r="K25" s="2">
        <f>'Brutos Estaduais'!K47/'Brutos Estaduais'!K18</f>
        <v>0.43619147682136178</v>
      </c>
      <c r="L25" s="2">
        <f>'Brutos Estaduais'!L47/'Brutos Estaduais'!L18</f>
        <v>0.43504625767329508</v>
      </c>
      <c r="M25" s="2">
        <f>'Brutos Estaduais'!M47/'Brutos Estaduais'!M18</f>
        <v>0.44530415238937399</v>
      </c>
      <c r="N25" s="2">
        <f>'Brutos Estaduais'!N47/'Brutos Estaduais'!N18</f>
        <v>0.45276814540236759</v>
      </c>
      <c r="O25" s="2">
        <f>'Brutos Estaduais'!O47/'Brutos Estaduais'!O18</f>
        <v>0.46630226335794589</v>
      </c>
      <c r="P25" s="2">
        <f>'Brutos Estaduais'!P47/'Brutos Estaduais'!P18</f>
        <v>0.45519558653256748</v>
      </c>
      <c r="Q25" s="2">
        <f>'Brutos Estaduais'!Q47/'Brutos Estaduais'!Q18</f>
        <v>0.47047241929274597</v>
      </c>
      <c r="R25" s="2">
        <f>'Brutos Estaduais'!R47/'Brutos Estaduais'!R18</f>
        <v>0.47120953247387226</v>
      </c>
      <c r="S25" s="2">
        <f>'Brutos Estaduais'!S47/'Brutos Estaduais'!S18</f>
        <v>0.48573876720398435</v>
      </c>
    </row>
    <row r="26" spans="2:19" x14ac:dyDescent="0.25">
      <c r="B26" t="s">
        <v>27</v>
      </c>
      <c r="C26" s="2">
        <f>'Brutos Estaduais'!C48/'Brutos Estaduais'!C19</f>
        <v>0.42961053837342494</v>
      </c>
      <c r="D26" s="2">
        <f>'Brutos Estaduais'!D48/'Brutos Estaduais'!D19</f>
        <v>0.43094838829886345</v>
      </c>
      <c r="E26" s="2">
        <f>'Brutos Estaduais'!E48/'Brutos Estaduais'!E19</f>
        <v>0.43428840272876967</v>
      </c>
      <c r="F26" s="2">
        <f>'Brutos Estaduais'!F48/'Brutos Estaduais'!F19</f>
        <v>0.44826352553954585</v>
      </c>
      <c r="G26" s="2">
        <f>'Brutos Estaduais'!G48/'Brutos Estaduais'!G19</f>
        <v>0.44982310579530554</v>
      </c>
      <c r="H26" s="2">
        <f>'Brutos Estaduais'!H48/'Brutos Estaduais'!H19</f>
        <v>0.45629500869133349</v>
      </c>
      <c r="I26" s="2">
        <f>'Brutos Estaduais'!I48/'Brutos Estaduais'!I19</f>
        <v>0.46009221266655587</v>
      </c>
      <c r="J26" s="2">
        <f>'Brutos Estaduais'!J48/'Brutos Estaduais'!J19</f>
        <v>0.47797654031770737</v>
      </c>
      <c r="K26" s="2">
        <f>'Brutos Estaduais'!K48/'Brutos Estaduais'!K19</f>
        <v>0.47480289923605618</v>
      </c>
      <c r="L26" s="2">
        <f>'Brutos Estaduais'!L48/'Brutos Estaduais'!L19</f>
        <v>0.48340982138573962</v>
      </c>
      <c r="M26" s="2">
        <f>'Brutos Estaduais'!M48/'Brutos Estaduais'!M19</f>
        <v>0.49047278506158126</v>
      </c>
      <c r="N26" s="2">
        <f>'Brutos Estaduais'!N48/'Brutos Estaduais'!N19</f>
        <v>0.4960024431689154</v>
      </c>
      <c r="O26" s="2">
        <f>'Brutos Estaduais'!O48/'Brutos Estaduais'!O19</f>
        <v>0.50689397748221277</v>
      </c>
      <c r="P26" s="2">
        <f>'Brutos Estaduais'!P48/'Brutos Estaduais'!P19</f>
        <v>0.50480196958382928</v>
      </c>
      <c r="Q26" s="2">
        <f>'Brutos Estaduais'!Q48/'Brutos Estaduais'!Q19</f>
        <v>0.52166987648242802</v>
      </c>
      <c r="R26" s="2">
        <f>'Brutos Estaduais'!R48/'Brutos Estaduais'!R19</f>
        <v>0.52547946821610536</v>
      </c>
      <c r="S26" s="2">
        <f>'Brutos Estaduais'!S48/'Brutos Estaduais'!S19</f>
        <v>0.53349831941115566</v>
      </c>
    </row>
    <row r="27" spans="2:19" x14ac:dyDescent="0.25">
      <c r="B27" t="s">
        <v>28</v>
      </c>
      <c r="C27" s="2">
        <f>'Brutos Estaduais'!C49/'Brutos Estaduais'!C20</f>
        <v>0.39969571832210388</v>
      </c>
      <c r="D27" s="2">
        <f>'Brutos Estaduais'!D49/'Brutos Estaduais'!D20</f>
        <v>0.39463231347289318</v>
      </c>
      <c r="E27" s="2">
        <f>'Brutos Estaduais'!E49/'Brutos Estaduais'!E20</f>
        <v>0.40303062754337116</v>
      </c>
      <c r="F27" s="2">
        <f>'Brutos Estaduais'!F49/'Brutos Estaduais'!F20</f>
        <v>0.41195016526824307</v>
      </c>
      <c r="G27" s="2">
        <f>'Brutos Estaduais'!G49/'Brutos Estaduais'!G20</f>
        <v>0.40232167404918284</v>
      </c>
      <c r="H27" s="2">
        <f>'Brutos Estaduais'!H49/'Brutos Estaduais'!H20</f>
        <v>0.41057367829021374</v>
      </c>
      <c r="I27" s="2">
        <f>'Brutos Estaduais'!I49/'Brutos Estaduais'!I20</f>
        <v>0.41787605412826045</v>
      </c>
      <c r="J27" s="2">
        <f>'Brutos Estaduais'!J49/'Brutos Estaduais'!J20</f>
        <v>0.43683093609997642</v>
      </c>
      <c r="K27" s="2">
        <f>'Brutos Estaduais'!K49/'Brutos Estaduais'!K20</f>
        <v>0.44246133719572023</v>
      </c>
      <c r="L27" s="2">
        <f>'Brutos Estaduais'!L49/'Brutos Estaduais'!L20</f>
        <v>0.44124722427831237</v>
      </c>
      <c r="M27" s="2">
        <f>'Brutos Estaduais'!M49/'Brutos Estaduais'!M20</f>
        <v>0.45083367973765648</v>
      </c>
      <c r="N27" s="2">
        <f>'Brutos Estaduais'!N49/'Brutos Estaduais'!N20</f>
        <v>0.45828415796640942</v>
      </c>
      <c r="O27" s="2">
        <f>'Brutos Estaduais'!O49/'Brutos Estaduais'!O20</f>
        <v>0.47111767866738313</v>
      </c>
      <c r="P27" s="2">
        <f>'Brutos Estaduais'!P49/'Brutos Estaduais'!P20</f>
        <v>0.4746370474024838</v>
      </c>
      <c r="Q27" s="2">
        <f>'Brutos Estaduais'!Q49/'Brutos Estaduais'!Q20</f>
        <v>0.48573324485733244</v>
      </c>
      <c r="R27" s="2">
        <f>'Brutos Estaduais'!R49/'Brutos Estaduais'!R20</f>
        <v>0.49127659574468086</v>
      </c>
      <c r="S27" s="2">
        <f>'Brutos Estaduais'!S49/'Brutos Estaduais'!S20</f>
        <v>0.50006139740493638</v>
      </c>
    </row>
    <row r="28" spans="2:19" x14ac:dyDescent="0.25">
      <c r="B28" t="s">
        <v>29</v>
      </c>
      <c r="C28" s="2">
        <f>'Brutos Estaduais'!C50/'Brutos Estaduais'!C21</f>
        <v>0.42158565312333429</v>
      </c>
      <c r="D28" s="2">
        <f>'Brutos Estaduais'!D50/'Brutos Estaduais'!D21</f>
        <v>0.42989501267675134</v>
      </c>
      <c r="E28" s="2">
        <f>'Brutos Estaduais'!E50/'Brutos Estaduais'!E21</f>
        <v>0.43631659003094569</v>
      </c>
      <c r="F28" s="2">
        <f>'Brutos Estaduais'!F50/'Brutos Estaduais'!F21</f>
        <v>0.44894995060081233</v>
      </c>
      <c r="G28" s="2">
        <f>'Brutos Estaduais'!G50/'Brutos Estaduais'!G21</f>
        <v>0.45268971942404151</v>
      </c>
      <c r="H28" s="2">
        <f>'Brutos Estaduais'!H50/'Brutos Estaduais'!H21</f>
        <v>0.45935005794310152</v>
      </c>
      <c r="I28" s="2">
        <f>'Brutos Estaduais'!I50/'Brutos Estaduais'!I21</f>
        <v>0.46542093792880779</v>
      </c>
      <c r="J28" s="2">
        <f>'Brutos Estaduais'!J50/'Brutos Estaduais'!J21</f>
        <v>0.48162087567431938</v>
      </c>
      <c r="K28" s="2">
        <f>'Brutos Estaduais'!K50/'Brutos Estaduais'!K21</f>
        <v>0.47748534560761635</v>
      </c>
      <c r="L28" s="2">
        <f>'Brutos Estaduais'!L50/'Brutos Estaduais'!L21</f>
        <v>0.48562897490119672</v>
      </c>
      <c r="M28" s="2">
        <f>'Brutos Estaduais'!M50/'Brutos Estaduais'!M21</f>
        <v>0.48705703211517165</v>
      </c>
      <c r="N28" s="2">
        <f>'Brutos Estaduais'!N50/'Brutos Estaduais'!N21</f>
        <v>0.4927657885900919</v>
      </c>
      <c r="O28" s="2">
        <f>'Brutos Estaduais'!O50/'Brutos Estaduais'!O21</f>
        <v>0.50149193001491932</v>
      </c>
      <c r="P28" s="2">
        <f>'Brutos Estaduais'!P50/'Brutos Estaduais'!P21</f>
        <v>0.502562212504164</v>
      </c>
      <c r="Q28" s="2">
        <f>'Brutos Estaduais'!Q50/'Brutos Estaduais'!Q21</f>
        <v>0.50279791381693961</v>
      </c>
      <c r="R28" s="2">
        <f>'Brutos Estaduais'!R50/'Brutos Estaduais'!R21</f>
        <v>0.5049038420536438</v>
      </c>
      <c r="S28" s="2">
        <f>'Brutos Estaduais'!S50/'Brutos Estaduais'!S21</f>
        <v>0.51804979253112038</v>
      </c>
    </row>
    <row r="29" spans="2:19" x14ac:dyDescent="0.25">
      <c r="B29" t="s">
        <v>30</v>
      </c>
      <c r="C29" s="2">
        <f>'Brutos Estaduais'!C51/'Brutos Estaduais'!C22</f>
        <v>0.42420698180667882</v>
      </c>
      <c r="D29" s="2">
        <f>'Brutos Estaduais'!D51/'Brutos Estaduais'!D22</f>
        <v>0.43858203816643715</v>
      </c>
      <c r="E29" s="2">
        <f>'Brutos Estaduais'!E51/'Brutos Estaduais'!E22</f>
        <v>0.44292384206786889</v>
      </c>
      <c r="F29" s="2">
        <f>'Brutos Estaduais'!F51/'Brutos Estaduais'!F22</f>
        <v>0.45668668401959378</v>
      </c>
      <c r="G29" s="2">
        <f>'Brutos Estaduais'!G51/'Brutos Estaduais'!G22</f>
        <v>0.4648379541636522</v>
      </c>
      <c r="H29" s="2">
        <f>'Brutos Estaduais'!H51/'Brutos Estaduais'!H22</f>
        <v>0.46748807407912635</v>
      </c>
      <c r="I29" s="2">
        <f>'Brutos Estaduais'!I51/'Brutos Estaduais'!I22</f>
        <v>0.47620086740678103</v>
      </c>
      <c r="J29" s="2">
        <f>'Brutos Estaduais'!J51/'Brutos Estaduais'!J22</f>
        <v>0.48749013968620614</v>
      </c>
      <c r="K29" s="2">
        <f>'Brutos Estaduais'!K51/'Brutos Estaduais'!K22</f>
        <v>0.49199791394659853</v>
      </c>
      <c r="L29" s="2">
        <f>'Brutos Estaduais'!L51/'Brutos Estaduais'!L22</f>
        <v>0.49236406934090637</v>
      </c>
      <c r="M29" s="2">
        <f>'Brutos Estaduais'!M51/'Brutos Estaduais'!M22</f>
        <v>0.49765326016318867</v>
      </c>
      <c r="N29" s="2">
        <f>'Brutos Estaduais'!N51/'Brutos Estaduais'!N22</f>
        <v>0.50592634150498539</v>
      </c>
      <c r="O29" s="2">
        <f>'Brutos Estaduais'!O51/'Brutos Estaduais'!O22</f>
        <v>0.51279180934832869</v>
      </c>
      <c r="P29" s="2">
        <f>'Brutos Estaduais'!P51/'Brutos Estaduais'!P22</f>
        <v>0.51597893095873582</v>
      </c>
      <c r="Q29" s="2">
        <f>'Brutos Estaduais'!Q51/'Brutos Estaduais'!Q22</f>
        <v>0.52660702350781841</v>
      </c>
      <c r="R29" s="2">
        <f>'Brutos Estaduais'!R51/'Brutos Estaduais'!R22</f>
        <v>0.52914891406006448</v>
      </c>
      <c r="S29" s="2">
        <f>'Brutos Estaduais'!S51/'Brutos Estaduais'!S22</f>
        <v>0.53721218851040209</v>
      </c>
    </row>
    <row r="30" spans="2:19" x14ac:dyDescent="0.25">
      <c r="B30" t="s">
        <v>31</v>
      </c>
      <c r="C30" s="2">
        <f>'Brutos Estaduais'!C52/'Brutos Estaduais'!C23</f>
        <v>0.41825035611298333</v>
      </c>
      <c r="D30" s="2">
        <f>'Brutos Estaduais'!D52/'Brutos Estaduais'!D23</f>
        <v>0.42345212024686441</v>
      </c>
      <c r="E30" s="2">
        <f>'Brutos Estaduais'!E52/'Brutos Estaduais'!E23</f>
        <v>0.4227432032393072</v>
      </c>
      <c r="F30" s="2">
        <f>'Brutos Estaduais'!F52/'Brutos Estaduais'!F23</f>
        <v>0.43400428972116811</v>
      </c>
      <c r="G30" s="2">
        <f>'Brutos Estaduais'!G52/'Brutos Estaduais'!G23</f>
        <v>0.44393395782262124</v>
      </c>
      <c r="H30" s="2">
        <f>'Brutos Estaduais'!H52/'Brutos Estaduais'!H23</f>
        <v>0.43661905583167399</v>
      </c>
      <c r="I30" s="2">
        <f>'Brutos Estaduais'!I52/'Brutos Estaduais'!I23</f>
        <v>0.44741379310344825</v>
      </c>
      <c r="J30" s="2">
        <f>'Brutos Estaduais'!J52/'Brutos Estaduais'!J23</f>
        <v>0.45734593617942632</v>
      </c>
      <c r="K30" s="2">
        <f>'Brutos Estaduais'!K52/'Brutos Estaduais'!K23</f>
        <v>0.46387649785708041</v>
      </c>
      <c r="L30" s="2">
        <f>'Brutos Estaduais'!L52/'Brutos Estaduais'!L23</f>
        <v>0.46496787447003801</v>
      </c>
      <c r="M30" s="2">
        <f>'Brutos Estaduais'!M52/'Brutos Estaduais'!M23</f>
        <v>0.48088088088088088</v>
      </c>
      <c r="N30" s="2">
        <f>'Brutos Estaduais'!N52/'Brutos Estaduais'!N23</f>
        <v>0.48761319720828289</v>
      </c>
      <c r="O30" s="2">
        <f>'Brutos Estaduais'!O52/'Brutos Estaduais'!O23</f>
        <v>0.49262411948220614</v>
      </c>
      <c r="P30" s="2">
        <f>'Brutos Estaduais'!P52/'Brutos Estaduais'!P23</f>
        <v>0.5011774150388012</v>
      </c>
      <c r="Q30" s="2">
        <f>'Brutos Estaduais'!Q52/'Brutos Estaduais'!Q23</f>
        <v>0.50944397135398489</v>
      </c>
      <c r="R30" s="2">
        <f>'Brutos Estaduais'!R52/'Brutos Estaduais'!R23</f>
        <v>0.51684541219802838</v>
      </c>
      <c r="S30" s="2">
        <f>'Brutos Estaduais'!S52/'Brutos Estaduais'!S23</f>
        <v>0.52194029450419765</v>
      </c>
    </row>
    <row r="31" spans="2:19" x14ac:dyDescent="0.25">
      <c r="B31" t="s">
        <v>32</v>
      </c>
      <c r="C31" s="2">
        <f>'Brutos Estaduais'!C53/'Brutos Estaduais'!C24</f>
        <v>0.42689246401354786</v>
      </c>
      <c r="D31" s="2">
        <f>'Brutos Estaduais'!D53/'Brutos Estaduais'!D24</f>
        <v>0.43074103168368683</v>
      </c>
      <c r="E31" s="2">
        <f>'Brutos Estaduais'!E53/'Brutos Estaduais'!E24</f>
        <v>0.43697141902055825</v>
      </c>
      <c r="F31" s="2">
        <f>'Brutos Estaduais'!F53/'Brutos Estaduais'!F24</f>
        <v>0.43811840504914368</v>
      </c>
      <c r="G31" s="2">
        <f>'Brutos Estaduais'!G53/'Brutos Estaduais'!G24</f>
        <v>0.44548626253815959</v>
      </c>
      <c r="H31" s="2">
        <f>'Brutos Estaduais'!H53/'Brutos Estaduais'!H24</f>
        <v>0.44563682575543634</v>
      </c>
      <c r="I31" s="2">
        <f>'Brutos Estaduais'!I53/'Brutos Estaduais'!I24</f>
        <v>0.45105691056910568</v>
      </c>
      <c r="J31" s="2">
        <f>'Brutos Estaduais'!J53/'Brutos Estaduais'!J24</f>
        <v>0.46339270174624353</v>
      </c>
      <c r="K31" s="2">
        <f>'Brutos Estaduais'!K53/'Brutos Estaduais'!K24</f>
        <v>0.46783804856315436</v>
      </c>
      <c r="L31" s="2">
        <f>'Brutos Estaduais'!L53/'Brutos Estaduais'!L24</f>
        <v>0.46140821221955691</v>
      </c>
      <c r="M31" s="2">
        <f>'Brutos Estaduais'!M53/'Brutos Estaduais'!M24</f>
        <v>0.4825685544991043</v>
      </c>
      <c r="N31" s="2">
        <f>'Brutos Estaduais'!N53/'Brutos Estaduais'!N24</f>
        <v>0.47875675675675677</v>
      </c>
      <c r="O31" s="2">
        <f>'Brutos Estaduais'!O53/'Brutos Estaduais'!O24</f>
        <v>0.49107518955349622</v>
      </c>
      <c r="P31" s="2">
        <f>'Brutos Estaduais'!P53/'Brutos Estaduais'!P24</f>
        <v>0.50206108765830648</v>
      </c>
      <c r="Q31" s="2">
        <f>'Brutos Estaduais'!Q53/'Brutos Estaduais'!Q24</f>
        <v>0.49848443097271977</v>
      </c>
      <c r="R31" s="2">
        <f>'Brutos Estaduais'!R53/'Brutos Estaduais'!R24</f>
        <v>0.51272172143064842</v>
      </c>
      <c r="S31" s="2">
        <f>'Brutos Estaduais'!S53/'Brutos Estaduais'!S24</f>
        <v>0.51539662267631614</v>
      </c>
    </row>
    <row r="32" spans="2:19" x14ac:dyDescent="0.25">
      <c r="B32" t="s">
        <v>33</v>
      </c>
      <c r="C32" s="2">
        <f>'Brutos Estaduais'!C54/'Brutos Estaduais'!C25</f>
        <v>0.46628576289449059</v>
      </c>
      <c r="D32" s="2">
        <f>'Brutos Estaduais'!D54/'Brutos Estaduais'!D25</f>
        <v>0.4736579828908391</v>
      </c>
      <c r="E32" s="2">
        <f>'Brutos Estaduais'!E54/'Brutos Estaduais'!E25</f>
        <v>0.48220528155666931</v>
      </c>
      <c r="F32" s="2">
        <f>'Brutos Estaduais'!F54/'Brutos Estaduais'!F25</f>
        <v>0.48466630733723065</v>
      </c>
      <c r="G32" s="2">
        <f>'Brutos Estaduais'!G54/'Brutos Estaduais'!G25</f>
        <v>0.49818737135648361</v>
      </c>
      <c r="H32" s="2">
        <f>'Brutos Estaduais'!H54/'Brutos Estaduais'!H25</f>
        <v>0.49245905184064004</v>
      </c>
      <c r="I32" s="2">
        <f>'Brutos Estaduais'!I54/'Brutos Estaduais'!I25</f>
        <v>0.50350315153409386</v>
      </c>
      <c r="J32" s="2">
        <f>'Brutos Estaduais'!J54/'Brutos Estaduais'!J25</f>
        <v>0.5116753221773418</v>
      </c>
      <c r="K32" s="2">
        <f>'Brutos Estaduais'!K54/'Brutos Estaduais'!K25</f>
        <v>0.52167240604880971</v>
      </c>
      <c r="L32" s="2">
        <f>'Brutos Estaduais'!L54/'Brutos Estaduais'!L25</f>
        <v>0.51485098670962548</v>
      </c>
      <c r="M32" s="2">
        <f>'Brutos Estaduais'!M54/'Brutos Estaduais'!M25</f>
        <v>0.52477835597957023</v>
      </c>
      <c r="N32" s="2">
        <f>'Brutos Estaduais'!N54/'Brutos Estaduais'!N25</f>
        <v>0.52658033736582044</v>
      </c>
      <c r="O32" s="2">
        <f>'Brutos Estaduais'!O54/'Brutos Estaduais'!O25</f>
        <v>0.53354624828473929</v>
      </c>
      <c r="P32" s="2">
        <f>'Brutos Estaduais'!P54/'Brutos Estaduais'!P25</f>
        <v>0.53933982622198373</v>
      </c>
      <c r="Q32" s="2">
        <f>'Brutos Estaduais'!Q54/'Brutos Estaduais'!Q25</f>
        <v>0.54092600967057436</v>
      </c>
      <c r="R32" s="2">
        <f>'Brutos Estaduais'!R54/'Brutos Estaduais'!R25</f>
        <v>0.5583854295966959</v>
      </c>
      <c r="S32" s="2">
        <f>'Brutos Estaduais'!S54/'Brutos Estaduais'!S25</f>
        <v>0.56395257625675166</v>
      </c>
    </row>
    <row r="33" spans="2:357" x14ac:dyDescent="0.25">
      <c r="B33" t="s">
        <v>34</v>
      </c>
      <c r="C33" s="2">
        <f>'Brutos Estaduais'!C55/'Brutos Estaduais'!C26</f>
        <v>0.38286325137735383</v>
      </c>
      <c r="D33" s="2">
        <f>'Brutos Estaduais'!D55/'Brutos Estaduais'!D26</f>
        <v>0.37995542111128799</v>
      </c>
      <c r="E33" s="2">
        <f>'Brutos Estaduais'!E55/'Brutos Estaduais'!E26</f>
        <v>0.38111608570514871</v>
      </c>
      <c r="F33" s="2">
        <f>'Brutos Estaduais'!F55/'Brutos Estaduais'!F26</f>
        <v>0.38573667711598747</v>
      </c>
      <c r="G33" s="2">
        <f>'Brutos Estaduais'!G55/'Brutos Estaduais'!G26</f>
        <v>0.40823743185947908</v>
      </c>
      <c r="H33" s="2">
        <f>'Brutos Estaduais'!H55/'Brutos Estaduais'!H26</f>
        <v>0.40438231960710236</v>
      </c>
      <c r="I33" s="2">
        <f>'Brutos Estaduais'!I55/'Brutos Estaduais'!I26</f>
        <v>0.41175606171932405</v>
      </c>
      <c r="J33" s="2">
        <f>'Brutos Estaduais'!J55/'Brutos Estaduais'!J26</f>
        <v>0.4262317738926128</v>
      </c>
      <c r="K33" s="2">
        <f>'Brutos Estaduais'!K55/'Brutos Estaduais'!K26</f>
        <v>0.42950108459869846</v>
      </c>
      <c r="L33" s="2">
        <f>'Brutos Estaduais'!L55/'Brutos Estaduais'!L26</f>
        <v>0.43487768211015443</v>
      </c>
      <c r="M33" s="2">
        <f>'Brutos Estaduais'!M55/'Brutos Estaduais'!M26</f>
        <v>0.4338851283426044</v>
      </c>
      <c r="N33" s="2">
        <f>'Brutos Estaduais'!N55/'Brutos Estaduais'!N26</f>
        <v>0.44791874128659631</v>
      </c>
      <c r="O33" s="2">
        <f>'Brutos Estaduais'!O55/'Brutos Estaduais'!O26</f>
        <v>0.46121498350262019</v>
      </c>
      <c r="P33" s="2">
        <f>'Brutos Estaduais'!P55/'Brutos Estaduais'!P26</f>
        <v>0.46629649531315304</v>
      </c>
      <c r="Q33" s="2">
        <f>'Brutos Estaduais'!Q55/'Brutos Estaduais'!Q26</f>
        <v>0.47448915632443273</v>
      </c>
      <c r="R33" s="2">
        <f>'Brutos Estaduais'!R55/'Brutos Estaduais'!R26</f>
        <v>0.48150602409638554</v>
      </c>
      <c r="S33" s="2">
        <f>'Brutos Estaduais'!S55/'Brutos Estaduais'!S26</f>
        <v>0.48926553672316386</v>
      </c>
    </row>
    <row r="34" spans="2:357" x14ac:dyDescent="0.25">
      <c r="B34" t="s">
        <v>35</v>
      </c>
      <c r="C34" s="2">
        <f>'Brutos Estaduais'!C56/'Brutos Estaduais'!C27</f>
        <v>0.30259389575321166</v>
      </c>
      <c r="D34" s="2">
        <f>'Brutos Estaduais'!D56/'Brutos Estaduais'!D27</f>
        <v>0.30959944216316726</v>
      </c>
      <c r="E34" s="2">
        <f>'Brutos Estaduais'!E56/'Brutos Estaduais'!E27</f>
        <v>0.30991032776747063</v>
      </c>
      <c r="F34" s="2">
        <f>'Brutos Estaduais'!F56/'Brutos Estaduais'!F27</f>
        <v>0.32366105880537122</v>
      </c>
      <c r="G34" s="2">
        <f>'Brutos Estaduais'!G56/'Brutos Estaduais'!G27</f>
        <v>0.33442776735459662</v>
      </c>
      <c r="H34" s="2">
        <f>'Brutos Estaduais'!H56/'Brutos Estaduais'!H27</f>
        <v>0.33376585928489044</v>
      </c>
      <c r="I34" s="2">
        <f>'Brutos Estaduais'!I56/'Brutos Estaduais'!I27</f>
        <v>0.34015560384103177</v>
      </c>
      <c r="J34" s="2">
        <f>'Brutos Estaduais'!J56/'Brutos Estaduais'!J27</f>
        <v>0.3566662218070199</v>
      </c>
      <c r="K34" s="2">
        <f>'Brutos Estaduais'!K56/'Brutos Estaduais'!K27</f>
        <v>0.36117855502329549</v>
      </c>
      <c r="L34" s="2">
        <f>'Brutos Estaduais'!L56/'Brutos Estaduais'!L27</f>
        <v>0.36280737060562229</v>
      </c>
      <c r="M34" s="2">
        <f>'Brutos Estaduais'!M56/'Brutos Estaduais'!M27</f>
        <v>0.36499969015306438</v>
      </c>
      <c r="N34" s="2">
        <f>'Brutos Estaduais'!N56/'Brutos Estaduais'!N27</f>
        <v>0.36884907772997821</v>
      </c>
      <c r="O34" s="2">
        <f>'Brutos Estaduais'!O56/'Brutos Estaduais'!O27</f>
        <v>0.38835916934776249</v>
      </c>
      <c r="P34" s="2">
        <f>'Brutos Estaduais'!P56/'Brutos Estaduais'!P27</f>
        <v>0.38779583689763331</v>
      </c>
      <c r="Q34" s="2">
        <f>'Brutos Estaduais'!Q56/'Brutos Estaduais'!Q27</f>
        <v>0.40612118132023267</v>
      </c>
      <c r="R34" s="2">
        <f>'Brutos Estaduais'!R56/'Brutos Estaduais'!R27</f>
        <v>0.41428179071683602</v>
      </c>
      <c r="S34" s="2">
        <f>'Brutos Estaduais'!S56/'Brutos Estaduais'!S27</f>
        <v>0.41682569107464151</v>
      </c>
    </row>
    <row r="35" spans="2:357" x14ac:dyDescent="0.25">
      <c r="B35" t="s">
        <v>36</v>
      </c>
      <c r="C35" s="2">
        <f>'Brutos Estaduais'!C57/'Brutos Estaduais'!C28</f>
        <v>0.36163754523874381</v>
      </c>
      <c r="D35" s="2">
        <f>'Brutos Estaduais'!D57/'Brutos Estaduais'!D28</f>
        <v>0.36660010891268835</v>
      </c>
      <c r="E35" s="2">
        <f>'Brutos Estaduais'!E57/'Brutos Estaduais'!E28</f>
        <v>0.37228888723261533</v>
      </c>
      <c r="F35" s="2">
        <f>'Brutos Estaduais'!F57/'Brutos Estaduais'!F28</f>
        <v>0.38135312924920067</v>
      </c>
      <c r="G35" s="2">
        <f>'Brutos Estaduais'!G57/'Brutos Estaduais'!G28</f>
        <v>0.38422193016730011</v>
      </c>
      <c r="H35" s="2">
        <f>'Brutos Estaduais'!H57/'Brutos Estaduais'!H28</f>
        <v>0.3869170039142838</v>
      </c>
      <c r="I35" s="2">
        <f>'Brutos Estaduais'!I57/'Brutos Estaduais'!I28</f>
        <v>0.39326469045120671</v>
      </c>
      <c r="J35" s="2">
        <f>'Brutos Estaduais'!J57/'Brutos Estaduais'!J28</f>
        <v>0.41036869181773639</v>
      </c>
      <c r="K35" s="2">
        <f>'Brutos Estaduais'!K57/'Brutos Estaduais'!K28</f>
        <v>0.41213327867892485</v>
      </c>
      <c r="L35" s="2">
        <f>'Brutos Estaduais'!L57/'Brutos Estaduais'!L28</f>
        <v>0.4172777777777778</v>
      </c>
      <c r="M35" s="2">
        <f>'Brutos Estaduais'!M57/'Brutos Estaduais'!M28</f>
        <v>0.41283720417057429</v>
      </c>
      <c r="N35" s="2">
        <f>'Brutos Estaduais'!N57/'Brutos Estaduais'!N28</f>
        <v>0.42393144308082947</v>
      </c>
      <c r="O35" s="2">
        <f>'Brutos Estaduais'!O57/'Brutos Estaduais'!O28</f>
        <v>0.43177021670870436</v>
      </c>
      <c r="P35" s="2">
        <f>'Brutos Estaduais'!P57/'Brutos Estaduais'!P28</f>
        <v>0.42475179912801386</v>
      </c>
      <c r="Q35" s="2">
        <f>'Brutos Estaduais'!Q57/'Brutos Estaduais'!Q28</f>
        <v>0.45203012033122358</v>
      </c>
      <c r="R35" s="2">
        <f>'Brutos Estaduais'!R57/'Brutos Estaduais'!R28</f>
        <v>0.45194522489685374</v>
      </c>
      <c r="S35" s="2">
        <f>'Brutos Estaduais'!S57/'Brutos Estaduais'!S28</f>
        <v>0.47205362583790372</v>
      </c>
    </row>
    <row r="36" spans="2:357" x14ac:dyDescent="0.25">
      <c r="B36" t="s">
        <v>37</v>
      </c>
      <c r="C36" s="2">
        <f>'Brutos Estaduais'!C58/'Brutos Estaduais'!C29</f>
        <v>0.30808136338647607</v>
      </c>
      <c r="D36" s="2">
        <f>'Brutos Estaduais'!D58/'Brutos Estaduais'!D29</f>
        <v>0.32532001248829223</v>
      </c>
      <c r="E36" s="2">
        <f>'Brutos Estaduais'!E58/'Brutos Estaduais'!E29</f>
        <v>0.33315649867374003</v>
      </c>
      <c r="F36" s="2">
        <f>'Brutos Estaduais'!F58/'Brutos Estaduais'!F29</f>
        <v>0.34647324713549882</v>
      </c>
      <c r="G36" s="2">
        <f>'Brutos Estaduais'!G58/'Brutos Estaduais'!G29</f>
        <v>0.36225420636529493</v>
      </c>
      <c r="H36" s="2">
        <f>'Brutos Estaduais'!H58/'Brutos Estaduais'!H29</f>
        <v>0.36892259821081291</v>
      </c>
      <c r="I36" s="2">
        <f>'Brutos Estaduais'!I58/'Brutos Estaduais'!I29</f>
        <v>0.36953819676833349</v>
      </c>
      <c r="J36" s="2">
        <f>'Brutos Estaduais'!J58/'Brutos Estaduais'!J29</f>
        <v>0.39212975762602525</v>
      </c>
      <c r="K36" s="2">
        <f>'Brutos Estaduais'!K58/'Brutos Estaduais'!K29</f>
        <v>0.39082911223673689</v>
      </c>
      <c r="L36" s="2">
        <f>'Brutos Estaduais'!L58/'Brutos Estaduais'!L29</f>
        <v>0.39556066501591791</v>
      </c>
      <c r="M36" s="2">
        <f>'Brutos Estaduais'!M58/'Brutos Estaduais'!M29</f>
        <v>0.41172861150070128</v>
      </c>
      <c r="N36" s="2">
        <f>'Brutos Estaduais'!N58/'Brutos Estaduais'!N29</f>
        <v>0.42311532700948579</v>
      </c>
      <c r="O36" s="2">
        <f>'Brutos Estaduais'!O58/'Brutos Estaduais'!O29</f>
        <v>0.43757828810020877</v>
      </c>
      <c r="P36" s="2">
        <f>'Brutos Estaduais'!P58/'Brutos Estaduais'!P29</f>
        <v>0.44431535269709543</v>
      </c>
      <c r="Q36" s="2">
        <f>'Brutos Estaduais'!Q58/'Brutos Estaduais'!Q29</f>
        <v>0.46124340738373021</v>
      </c>
      <c r="R36" s="2">
        <f>'Brutos Estaduais'!R58/'Brutos Estaduais'!R29</f>
        <v>0.46722053138109731</v>
      </c>
      <c r="S36" s="2">
        <f>'Brutos Estaduais'!S58/'Brutos Estaduais'!S29</f>
        <v>0.48601999375195254</v>
      </c>
    </row>
    <row r="38" spans="2:357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82CA-C72E-4CBA-B7E5-409C5FA89AB8}">
  <dimension ref="B2:P22"/>
  <sheetViews>
    <sheetView workbookViewId="0">
      <selection activeCell="C16" sqref="C16"/>
    </sheetView>
  </sheetViews>
  <sheetFormatPr defaultRowHeight="15" x14ac:dyDescent="0.25"/>
  <cols>
    <col min="2" max="2" width="21.140625" bestFit="1" customWidth="1"/>
    <col min="16" max="16" width="10.140625" bestFit="1" customWidth="1"/>
  </cols>
  <sheetData>
    <row r="2" spans="2:16" x14ac:dyDescent="0.25">
      <c r="B2" t="s">
        <v>5</v>
      </c>
      <c r="C2" s="1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  <c r="O2">
        <v>2019</v>
      </c>
      <c r="P2" t="s">
        <v>6</v>
      </c>
    </row>
    <row r="3" spans="2:16" ht="15.75" customHeight="1" x14ac:dyDescent="0.25">
      <c r="B3" t="s">
        <v>8</v>
      </c>
      <c r="C3" s="1">
        <v>757909</v>
      </c>
      <c r="D3" s="1">
        <v>783933</v>
      </c>
      <c r="E3" s="1">
        <v>808291</v>
      </c>
      <c r="F3" s="1">
        <v>845266</v>
      </c>
      <c r="G3" s="1">
        <v>877493</v>
      </c>
      <c r="H3" s="1">
        <v>886386</v>
      </c>
      <c r="I3" s="1">
        <v>917697</v>
      </c>
      <c r="J3" s="1">
        <v>935408</v>
      </c>
      <c r="K3" s="1">
        <v>978765</v>
      </c>
      <c r="L3" s="1">
        <v>1020914</v>
      </c>
      <c r="M3" s="1">
        <v>1029471</v>
      </c>
      <c r="N3" s="1">
        <v>1043747</v>
      </c>
      <c r="O3" s="1">
        <v>1084434</v>
      </c>
      <c r="P3" s="1">
        <v>11969714</v>
      </c>
    </row>
    <row r="4" spans="2:16" x14ac:dyDescent="0.25">
      <c r="B4" t="s">
        <v>0</v>
      </c>
      <c r="C4" s="1">
        <v>32999</v>
      </c>
      <c r="D4" s="1">
        <v>35845</v>
      </c>
      <c r="E4" s="1">
        <v>37358</v>
      </c>
      <c r="F4" s="1">
        <v>38626</v>
      </c>
      <c r="G4" s="1">
        <v>41598</v>
      </c>
      <c r="H4" s="1">
        <v>43810</v>
      </c>
      <c r="I4" s="1">
        <v>44404</v>
      </c>
      <c r="J4" s="1">
        <v>46931</v>
      </c>
      <c r="K4" s="1">
        <v>49973</v>
      </c>
      <c r="L4" s="1">
        <v>51333</v>
      </c>
      <c r="M4" s="1">
        <v>54092</v>
      </c>
      <c r="N4" s="1">
        <v>55640</v>
      </c>
      <c r="O4" s="1">
        <v>57941</v>
      </c>
      <c r="P4" s="1">
        <v>590550</v>
      </c>
    </row>
    <row r="5" spans="2:16" x14ac:dyDescent="0.25">
      <c r="B5" t="s">
        <v>1</v>
      </c>
      <c r="C5" s="1">
        <v>179538</v>
      </c>
      <c r="D5" s="1">
        <v>189392</v>
      </c>
      <c r="E5" s="1">
        <v>194782</v>
      </c>
      <c r="F5" s="1">
        <v>199187</v>
      </c>
      <c r="G5" s="1">
        <v>214283</v>
      </c>
      <c r="H5" s="1">
        <v>216570</v>
      </c>
      <c r="I5" s="1">
        <v>226635</v>
      </c>
      <c r="J5" s="1">
        <v>229874</v>
      </c>
      <c r="K5" s="1">
        <v>248434</v>
      </c>
      <c r="L5" s="1">
        <v>256179</v>
      </c>
      <c r="M5" s="1">
        <v>260897</v>
      </c>
      <c r="N5" s="1">
        <v>257555</v>
      </c>
      <c r="O5" s="1">
        <v>271482</v>
      </c>
      <c r="P5" s="1">
        <v>2944808</v>
      </c>
    </row>
    <row r="6" spans="2:16" x14ac:dyDescent="0.25">
      <c r="B6" t="s">
        <v>2</v>
      </c>
      <c r="C6" s="1">
        <v>372628</v>
      </c>
      <c r="D6" s="1">
        <v>383358</v>
      </c>
      <c r="E6" s="1">
        <v>394341</v>
      </c>
      <c r="F6" s="1">
        <v>416645</v>
      </c>
      <c r="G6" s="1">
        <v>423802</v>
      </c>
      <c r="H6" s="1">
        <v>427267</v>
      </c>
      <c r="I6" s="1">
        <v>439646</v>
      </c>
      <c r="J6" s="1">
        <v>448754</v>
      </c>
      <c r="K6" s="1">
        <v>464713</v>
      </c>
      <c r="L6" s="1">
        <v>485928</v>
      </c>
      <c r="M6" s="1">
        <v>487452</v>
      </c>
      <c r="N6" s="1">
        <v>495305</v>
      </c>
      <c r="O6" s="1">
        <v>513579</v>
      </c>
      <c r="P6" s="1">
        <v>5753418</v>
      </c>
    </row>
    <row r="7" spans="2:16" x14ac:dyDescent="0.25">
      <c r="B7" t="s">
        <v>3</v>
      </c>
      <c r="C7" s="1">
        <v>129944</v>
      </c>
      <c r="D7" s="1">
        <v>130043</v>
      </c>
      <c r="E7" s="1">
        <v>135623</v>
      </c>
      <c r="F7" s="1">
        <v>140502</v>
      </c>
      <c r="G7" s="1">
        <v>145848</v>
      </c>
      <c r="H7" s="1">
        <v>144837</v>
      </c>
      <c r="I7" s="1">
        <v>152100</v>
      </c>
      <c r="J7" s="1">
        <v>152033</v>
      </c>
      <c r="K7" s="1">
        <v>155409</v>
      </c>
      <c r="L7" s="1">
        <v>166290</v>
      </c>
      <c r="M7" s="1">
        <v>162725</v>
      </c>
      <c r="N7" s="1">
        <v>170284</v>
      </c>
      <c r="O7" s="1">
        <v>173459</v>
      </c>
      <c r="P7" s="1">
        <v>1959097</v>
      </c>
    </row>
    <row r="8" spans="2:16" x14ac:dyDescent="0.25">
      <c r="B8" t="s">
        <v>4</v>
      </c>
      <c r="C8" s="1">
        <v>42800</v>
      </c>
      <c r="D8" s="1">
        <v>45295</v>
      </c>
      <c r="E8" s="1">
        <v>46187</v>
      </c>
      <c r="F8" s="1">
        <v>50306</v>
      </c>
      <c r="G8" s="1">
        <v>51962</v>
      </c>
      <c r="H8" s="1">
        <v>53902</v>
      </c>
      <c r="I8" s="1">
        <v>54912</v>
      </c>
      <c r="J8" s="1">
        <v>57816</v>
      </c>
      <c r="K8" s="1">
        <v>60236</v>
      </c>
      <c r="L8" s="1">
        <v>61184</v>
      </c>
      <c r="M8" s="1">
        <v>64305</v>
      </c>
      <c r="N8" s="1">
        <v>64963</v>
      </c>
      <c r="O8" s="1">
        <v>67973</v>
      </c>
      <c r="P8" t="s">
        <v>9</v>
      </c>
    </row>
    <row r="9" spans="2:16" x14ac:dyDescent="0.25">
      <c r="B9" s="3" t="s">
        <v>7</v>
      </c>
      <c r="C9" s="3"/>
      <c r="D9" s="3"/>
      <c r="E9" s="3"/>
      <c r="F9" s="3"/>
      <c r="G9" s="3"/>
    </row>
    <row r="11" spans="2:16" x14ac:dyDescent="0.25">
      <c r="B11" t="s">
        <v>8</v>
      </c>
      <c r="C11" s="1">
        <v>1047824</v>
      </c>
      <c r="D11" s="1">
        <v>1077007</v>
      </c>
      <c r="E11" s="1">
        <v>1103088</v>
      </c>
      <c r="F11" s="1">
        <v>1136947</v>
      </c>
      <c r="G11" s="1">
        <v>1170498</v>
      </c>
      <c r="H11" s="1">
        <v>1181166</v>
      </c>
      <c r="I11" s="1">
        <v>1210474</v>
      </c>
      <c r="J11" s="1">
        <v>1227039</v>
      </c>
      <c r="K11" s="1">
        <v>1264175</v>
      </c>
      <c r="L11" s="1">
        <v>1309774</v>
      </c>
      <c r="M11" s="1">
        <v>1312663</v>
      </c>
      <c r="N11" s="1">
        <v>1316719</v>
      </c>
      <c r="O11" s="1">
        <v>1349801</v>
      </c>
      <c r="P11" s="1">
        <v>15707175</v>
      </c>
    </row>
    <row r="12" spans="2:16" x14ac:dyDescent="0.25">
      <c r="B12" t="s">
        <v>0</v>
      </c>
      <c r="C12" s="1">
        <v>56731</v>
      </c>
      <c r="D12" s="1">
        <v>60967</v>
      </c>
      <c r="E12" s="1">
        <v>62993</v>
      </c>
      <c r="F12" s="1">
        <v>65425</v>
      </c>
      <c r="G12" s="1">
        <v>67789</v>
      </c>
      <c r="H12" s="1">
        <v>70666</v>
      </c>
      <c r="I12" s="1">
        <v>71595</v>
      </c>
      <c r="J12" s="1">
        <v>74518</v>
      </c>
      <c r="K12" s="1">
        <v>77944</v>
      </c>
      <c r="L12" s="1">
        <v>80105</v>
      </c>
      <c r="M12" s="1">
        <v>82983</v>
      </c>
      <c r="N12" s="1">
        <v>84409</v>
      </c>
      <c r="O12" s="1">
        <v>85686</v>
      </c>
      <c r="P12" s="1">
        <v>941811</v>
      </c>
    </row>
    <row r="13" spans="2:16" x14ac:dyDescent="0.25">
      <c r="B13" t="s">
        <v>1</v>
      </c>
      <c r="C13" s="1">
        <v>262193</v>
      </c>
      <c r="D13" s="1">
        <v>273873</v>
      </c>
      <c r="E13" s="1">
        <v>280476</v>
      </c>
      <c r="F13" s="1">
        <v>284635</v>
      </c>
      <c r="G13" s="1">
        <v>301596</v>
      </c>
      <c r="H13" s="1">
        <v>305746</v>
      </c>
      <c r="I13" s="1">
        <v>316415</v>
      </c>
      <c r="J13" s="1">
        <v>319748</v>
      </c>
      <c r="K13" s="1">
        <v>337713</v>
      </c>
      <c r="L13" s="1">
        <v>347095</v>
      </c>
      <c r="M13" s="1">
        <v>352045</v>
      </c>
      <c r="N13" s="1">
        <v>343969</v>
      </c>
      <c r="O13" s="1">
        <v>352801</v>
      </c>
      <c r="P13" s="1">
        <v>4078305</v>
      </c>
    </row>
    <row r="14" spans="2:16" x14ac:dyDescent="0.25">
      <c r="B14" t="s">
        <v>2</v>
      </c>
      <c r="C14" s="1">
        <v>495877</v>
      </c>
      <c r="D14" s="1">
        <v>504984</v>
      </c>
      <c r="E14" s="1">
        <v>515214</v>
      </c>
      <c r="F14" s="1">
        <v>534495</v>
      </c>
      <c r="G14" s="1">
        <v>541518</v>
      </c>
      <c r="H14" s="1">
        <v>543383</v>
      </c>
      <c r="I14" s="1">
        <v>554513</v>
      </c>
      <c r="J14" s="1">
        <v>562401</v>
      </c>
      <c r="K14" s="1">
        <v>573965</v>
      </c>
      <c r="L14" s="1">
        <v>595573</v>
      </c>
      <c r="M14" s="1">
        <v>593692</v>
      </c>
      <c r="N14" s="1">
        <v>598138</v>
      </c>
      <c r="O14" s="1">
        <v>616243</v>
      </c>
      <c r="P14" s="1">
        <v>7229996</v>
      </c>
    </row>
    <row r="15" spans="2:16" x14ac:dyDescent="0.25">
      <c r="B15" t="s">
        <v>3</v>
      </c>
      <c r="C15" s="1">
        <v>169004</v>
      </c>
      <c r="D15" s="1">
        <v>169646</v>
      </c>
      <c r="E15" s="1">
        <v>175573</v>
      </c>
      <c r="F15" s="1">
        <v>179428</v>
      </c>
      <c r="G15" s="1">
        <v>184658</v>
      </c>
      <c r="H15" s="1">
        <v>183528</v>
      </c>
      <c r="I15" s="1">
        <v>189231</v>
      </c>
      <c r="J15" s="1">
        <v>188514</v>
      </c>
      <c r="K15" s="1">
        <v>191172</v>
      </c>
      <c r="L15" s="1">
        <v>202593</v>
      </c>
      <c r="M15" s="1">
        <v>197793</v>
      </c>
      <c r="N15" s="1">
        <v>203734</v>
      </c>
      <c r="O15" s="1">
        <v>206086</v>
      </c>
      <c r="P15" s="1">
        <v>2440960</v>
      </c>
    </row>
    <row r="16" spans="2:16" x14ac:dyDescent="0.25">
      <c r="B16" t="s">
        <v>4</v>
      </c>
      <c r="C16" s="1">
        <v>64019</v>
      </c>
      <c r="D16" s="1">
        <v>67537</v>
      </c>
      <c r="E16" s="1">
        <v>68832</v>
      </c>
      <c r="F16" s="1">
        <v>72964</v>
      </c>
      <c r="G16" s="1">
        <v>74937</v>
      </c>
      <c r="H16" s="1">
        <v>77843</v>
      </c>
      <c r="I16" s="1">
        <v>78720</v>
      </c>
      <c r="J16" s="1">
        <v>81858</v>
      </c>
      <c r="K16" s="1">
        <v>83381</v>
      </c>
      <c r="L16" s="1">
        <v>84408</v>
      </c>
      <c r="M16" s="1">
        <v>86150</v>
      </c>
      <c r="N16" s="1">
        <v>86469</v>
      </c>
      <c r="O16" s="1">
        <v>88985</v>
      </c>
      <c r="P16" s="1">
        <v>1016103</v>
      </c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mergeCells count="1">
    <mergeCell ref="B9:G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4572-DC54-4E06-A0CC-F2DDCF92E14D}">
  <dimension ref="B2:S58"/>
  <sheetViews>
    <sheetView topLeftCell="A7" workbookViewId="0">
      <selection activeCell="C32" sqref="C32"/>
    </sheetView>
  </sheetViews>
  <sheetFormatPr defaultRowHeight="15" x14ac:dyDescent="0.25"/>
  <cols>
    <col min="2" max="2" width="21.85546875" bestFit="1" customWidth="1"/>
  </cols>
  <sheetData>
    <row r="2" spans="2:19" x14ac:dyDescent="0.25">
      <c r="B2" t="s">
        <v>10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</row>
    <row r="3" spans="2:19" x14ac:dyDescent="0.25">
      <c r="B3" t="s">
        <v>11</v>
      </c>
      <c r="C3">
        <v>6319</v>
      </c>
      <c r="D3">
        <v>6319</v>
      </c>
      <c r="E3">
        <v>6252</v>
      </c>
      <c r="F3">
        <v>6072</v>
      </c>
      <c r="G3">
        <v>5565</v>
      </c>
      <c r="H3">
        <v>6289</v>
      </c>
      <c r="I3">
        <v>6837</v>
      </c>
      <c r="J3">
        <v>7225</v>
      </c>
      <c r="K3">
        <v>7014</v>
      </c>
      <c r="L3">
        <v>7602</v>
      </c>
      <c r="M3">
        <v>7500</v>
      </c>
      <c r="N3">
        <v>7655</v>
      </c>
      <c r="O3">
        <v>7948</v>
      </c>
      <c r="P3">
        <v>8344</v>
      </c>
      <c r="Q3">
        <v>8219</v>
      </c>
      <c r="R3">
        <v>8165</v>
      </c>
      <c r="S3">
        <v>8338</v>
      </c>
    </row>
    <row r="4" spans="2:19" x14ac:dyDescent="0.25">
      <c r="B4" t="s">
        <v>12</v>
      </c>
      <c r="C4">
        <v>2534</v>
      </c>
      <c r="D4">
        <v>2676</v>
      </c>
      <c r="E4">
        <v>2811</v>
      </c>
      <c r="F4">
        <v>2759</v>
      </c>
      <c r="G4">
        <v>2799</v>
      </c>
      <c r="H4">
        <v>2858</v>
      </c>
      <c r="I4">
        <v>2892</v>
      </c>
      <c r="J4">
        <v>3009</v>
      </c>
      <c r="K4">
        <v>3157</v>
      </c>
      <c r="L4">
        <v>3293</v>
      </c>
      <c r="M4">
        <v>3318</v>
      </c>
      <c r="N4">
        <v>3476</v>
      </c>
      <c r="O4">
        <v>3517</v>
      </c>
      <c r="P4">
        <v>3763</v>
      </c>
      <c r="Q4">
        <v>3832</v>
      </c>
      <c r="R4">
        <v>4094</v>
      </c>
      <c r="S4">
        <v>4098</v>
      </c>
    </row>
    <row r="5" spans="2:19" x14ac:dyDescent="0.25">
      <c r="B5" t="s">
        <v>13</v>
      </c>
      <c r="C5">
        <v>10594</v>
      </c>
      <c r="D5">
        <v>10896</v>
      </c>
      <c r="E5">
        <v>11132</v>
      </c>
      <c r="F5">
        <v>11594</v>
      </c>
      <c r="G5">
        <v>11757</v>
      </c>
      <c r="H5">
        <v>12715</v>
      </c>
      <c r="I5">
        <v>12992</v>
      </c>
      <c r="J5">
        <v>13300</v>
      </c>
      <c r="K5">
        <v>14227</v>
      </c>
      <c r="L5">
        <v>14847</v>
      </c>
      <c r="M5">
        <v>15129</v>
      </c>
      <c r="N5">
        <v>15879</v>
      </c>
      <c r="O5">
        <v>16675</v>
      </c>
      <c r="P5">
        <v>16799</v>
      </c>
      <c r="Q5">
        <v>17281</v>
      </c>
      <c r="R5">
        <v>17710</v>
      </c>
      <c r="S5">
        <v>18327</v>
      </c>
    </row>
    <row r="6" spans="2:19" x14ac:dyDescent="0.25">
      <c r="B6" t="s">
        <v>14</v>
      </c>
      <c r="C6">
        <v>1351</v>
      </c>
      <c r="D6">
        <v>1408</v>
      </c>
      <c r="E6">
        <v>1440</v>
      </c>
      <c r="F6">
        <v>1509</v>
      </c>
      <c r="G6">
        <v>1494</v>
      </c>
      <c r="H6">
        <v>1481</v>
      </c>
      <c r="I6">
        <v>1536</v>
      </c>
      <c r="J6">
        <v>1640</v>
      </c>
      <c r="K6">
        <v>1599</v>
      </c>
      <c r="L6">
        <v>1783</v>
      </c>
      <c r="M6">
        <v>1947</v>
      </c>
      <c r="N6">
        <v>1954</v>
      </c>
      <c r="O6">
        <v>2091</v>
      </c>
      <c r="P6">
        <v>2157</v>
      </c>
      <c r="Q6">
        <v>2461</v>
      </c>
      <c r="R6">
        <v>2787</v>
      </c>
      <c r="S6">
        <v>2779</v>
      </c>
    </row>
    <row r="7" spans="2:19" x14ac:dyDescent="0.25">
      <c r="B7" t="s">
        <v>15</v>
      </c>
      <c r="C7">
        <v>25124</v>
      </c>
      <c r="D7">
        <v>25886</v>
      </c>
      <c r="E7">
        <v>26402</v>
      </c>
      <c r="F7">
        <v>27015</v>
      </c>
      <c r="G7">
        <v>27626</v>
      </c>
      <c r="H7">
        <v>29633</v>
      </c>
      <c r="I7">
        <v>30512</v>
      </c>
      <c r="J7">
        <v>31600</v>
      </c>
      <c r="K7">
        <v>32638</v>
      </c>
      <c r="L7">
        <v>33898</v>
      </c>
      <c r="M7">
        <v>34150</v>
      </c>
      <c r="N7">
        <v>35575</v>
      </c>
      <c r="O7">
        <v>37365</v>
      </c>
      <c r="P7">
        <v>38557</v>
      </c>
      <c r="Q7">
        <v>39980</v>
      </c>
      <c r="R7">
        <v>40513</v>
      </c>
      <c r="S7">
        <v>40599</v>
      </c>
    </row>
    <row r="8" spans="2:19" x14ac:dyDescent="0.25">
      <c r="B8" t="s">
        <v>16</v>
      </c>
      <c r="C8">
        <v>1895</v>
      </c>
      <c r="D8">
        <v>1949</v>
      </c>
      <c r="E8">
        <v>1765</v>
      </c>
      <c r="F8">
        <v>1803</v>
      </c>
      <c r="G8">
        <v>1886</v>
      </c>
      <c r="H8">
        <v>2113</v>
      </c>
      <c r="I8">
        <v>2140</v>
      </c>
      <c r="J8">
        <v>2172</v>
      </c>
      <c r="K8">
        <v>2495</v>
      </c>
      <c r="L8">
        <v>2601</v>
      </c>
      <c r="M8">
        <v>2680</v>
      </c>
      <c r="N8">
        <v>2852</v>
      </c>
      <c r="O8">
        <v>2946</v>
      </c>
      <c r="P8">
        <v>2995</v>
      </c>
      <c r="Q8">
        <v>3158</v>
      </c>
      <c r="R8">
        <v>3345</v>
      </c>
      <c r="S8">
        <v>3524</v>
      </c>
    </row>
    <row r="9" spans="2:19" x14ac:dyDescent="0.25">
      <c r="B9" t="s">
        <v>17</v>
      </c>
      <c r="C9">
        <v>4970</v>
      </c>
      <c r="D9">
        <v>5140</v>
      </c>
      <c r="E9">
        <v>5055</v>
      </c>
      <c r="F9">
        <v>5120</v>
      </c>
      <c r="G9">
        <v>5604</v>
      </c>
      <c r="H9">
        <v>5878</v>
      </c>
      <c r="I9">
        <v>6084</v>
      </c>
      <c r="J9">
        <v>6479</v>
      </c>
      <c r="K9">
        <v>6659</v>
      </c>
      <c r="L9">
        <v>6642</v>
      </c>
      <c r="M9">
        <v>6871</v>
      </c>
      <c r="N9">
        <v>7127</v>
      </c>
      <c r="O9">
        <v>7402</v>
      </c>
      <c r="P9">
        <v>7490</v>
      </c>
      <c r="Q9">
        <v>8052</v>
      </c>
      <c r="R9">
        <v>7795</v>
      </c>
      <c r="S9">
        <v>8021</v>
      </c>
    </row>
    <row r="10" spans="2:19" x14ac:dyDescent="0.25">
      <c r="B10" t="s">
        <v>18</v>
      </c>
      <c r="C10">
        <v>22524</v>
      </c>
      <c r="D10">
        <v>22823</v>
      </c>
      <c r="E10">
        <v>23931</v>
      </c>
      <c r="F10">
        <v>22643</v>
      </c>
      <c r="G10">
        <v>23821</v>
      </c>
      <c r="H10">
        <v>25407</v>
      </c>
      <c r="I10">
        <v>25734</v>
      </c>
      <c r="J10">
        <v>26091</v>
      </c>
      <c r="K10">
        <v>28970</v>
      </c>
      <c r="L10">
        <v>28838</v>
      </c>
      <c r="M10">
        <v>30919</v>
      </c>
      <c r="N10">
        <v>32101</v>
      </c>
      <c r="O10">
        <v>33666</v>
      </c>
      <c r="P10">
        <v>34362</v>
      </c>
      <c r="Q10">
        <v>35275</v>
      </c>
      <c r="R10">
        <v>34525</v>
      </c>
      <c r="S10">
        <v>35128</v>
      </c>
    </row>
    <row r="11" spans="2:19" x14ac:dyDescent="0.25">
      <c r="B11" t="s">
        <v>19</v>
      </c>
      <c r="C11">
        <v>13883</v>
      </c>
      <c r="D11">
        <v>13603</v>
      </c>
      <c r="E11">
        <v>14253</v>
      </c>
      <c r="F11">
        <v>14484</v>
      </c>
      <c r="G11">
        <v>14884</v>
      </c>
      <c r="H11">
        <v>15489</v>
      </c>
      <c r="I11">
        <v>15573</v>
      </c>
      <c r="J11">
        <v>15614</v>
      </c>
      <c r="K11">
        <v>17052</v>
      </c>
      <c r="L11">
        <v>17449</v>
      </c>
      <c r="M11">
        <v>17985</v>
      </c>
      <c r="N11">
        <v>18565</v>
      </c>
      <c r="O11">
        <v>19366</v>
      </c>
      <c r="P11">
        <v>19187</v>
      </c>
      <c r="Q11">
        <v>19850</v>
      </c>
      <c r="R11">
        <v>19983</v>
      </c>
      <c r="S11">
        <v>20528</v>
      </c>
    </row>
    <row r="12" spans="2:19" x14ac:dyDescent="0.25">
      <c r="B12" t="s">
        <v>20</v>
      </c>
      <c r="C12">
        <v>40972</v>
      </c>
      <c r="D12">
        <v>41178</v>
      </c>
      <c r="E12">
        <v>39867</v>
      </c>
      <c r="F12">
        <v>40793</v>
      </c>
      <c r="G12">
        <v>40426</v>
      </c>
      <c r="H12">
        <v>43100</v>
      </c>
      <c r="I12">
        <v>44194</v>
      </c>
      <c r="J12">
        <v>43847</v>
      </c>
      <c r="K12">
        <v>47886</v>
      </c>
      <c r="L12">
        <v>48712</v>
      </c>
      <c r="M12">
        <v>51638</v>
      </c>
      <c r="N12">
        <v>51950</v>
      </c>
      <c r="O12">
        <v>55258</v>
      </c>
      <c r="P12">
        <v>54276</v>
      </c>
      <c r="Q12">
        <v>59263</v>
      </c>
      <c r="R12">
        <v>57028</v>
      </c>
      <c r="S12">
        <v>56580</v>
      </c>
    </row>
    <row r="13" spans="2:19" x14ac:dyDescent="0.25">
      <c r="B13" t="s">
        <v>21</v>
      </c>
      <c r="C13">
        <v>13731</v>
      </c>
      <c r="D13">
        <v>14642</v>
      </c>
      <c r="E13">
        <v>14172</v>
      </c>
      <c r="F13">
        <v>13659</v>
      </c>
      <c r="G13">
        <v>14541</v>
      </c>
      <c r="H13">
        <v>15576</v>
      </c>
      <c r="I13">
        <v>16215</v>
      </c>
      <c r="J13">
        <v>16090</v>
      </c>
      <c r="K13">
        <v>17802</v>
      </c>
      <c r="L13">
        <v>17923</v>
      </c>
      <c r="M13">
        <v>18921</v>
      </c>
      <c r="N13">
        <v>19137</v>
      </c>
      <c r="O13">
        <v>20153</v>
      </c>
      <c r="P13">
        <v>21922</v>
      </c>
      <c r="Q13">
        <v>21409</v>
      </c>
      <c r="R13">
        <v>21209</v>
      </c>
      <c r="S13">
        <v>21767</v>
      </c>
    </row>
    <row r="14" spans="2:19" x14ac:dyDescent="0.25">
      <c r="B14" t="s">
        <v>22</v>
      </c>
      <c r="C14">
        <v>19998</v>
      </c>
      <c r="D14">
        <v>20696</v>
      </c>
      <c r="E14">
        <v>20289</v>
      </c>
      <c r="F14">
        <v>20134</v>
      </c>
      <c r="G14">
        <v>21275</v>
      </c>
      <c r="H14">
        <v>22522</v>
      </c>
      <c r="I14">
        <v>22797</v>
      </c>
      <c r="J14">
        <v>23407</v>
      </c>
      <c r="K14">
        <v>24579</v>
      </c>
      <c r="L14">
        <v>25168</v>
      </c>
      <c r="M14">
        <v>25926</v>
      </c>
      <c r="N14">
        <v>25240</v>
      </c>
      <c r="O14">
        <v>26422</v>
      </c>
      <c r="P14">
        <v>28041</v>
      </c>
      <c r="Q14">
        <v>26975</v>
      </c>
      <c r="R14">
        <v>26644</v>
      </c>
      <c r="S14">
        <v>27378</v>
      </c>
    </row>
    <row r="15" spans="2:19" x14ac:dyDescent="0.25">
      <c r="B15" t="s">
        <v>23</v>
      </c>
      <c r="C15">
        <v>52912</v>
      </c>
      <c r="D15">
        <v>53560</v>
      </c>
      <c r="E15">
        <v>52247</v>
      </c>
      <c r="F15">
        <v>51885</v>
      </c>
      <c r="G15">
        <v>53338</v>
      </c>
      <c r="H15">
        <v>54124</v>
      </c>
      <c r="I15">
        <v>54678</v>
      </c>
      <c r="J15">
        <v>54570</v>
      </c>
      <c r="K15">
        <v>57219</v>
      </c>
      <c r="L15">
        <v>57132</v>
      </c>
      <c r="M15">
        <v>58209</v>
      </c>
      <c r="N15">
        <v>57823</v>
      </c>
      <c r="O15">
        <v>62556</v>
      </c>
      <c r="P15">
        <v>66928</v>
      </c>
      <c r="Q15">
        <v>64364</v>
      </c>
      <c r="R15">
        <v>62011</v>
      </c>
      <c r="S15">
        <v>64295</v>
      </c>
    </row>
    <row r="16" spans="2:19" x14ac:dyDescent="0.25">
      <c r="B16" t="s">
        <v>24</v>
      </c>
      <c r="C16">
        <v>15245</v>
      </c>
      <c r="D16">
        <v>15728</v>
      </c>
      <c r="E16">
        <v>15311</v>
      </c>
      <c r="F16">
        <v>15422</v>
      </c>
      <c r="G16">
        <v>16594</v>
      </c>
      <c r="H16">
        <v>16403</v>
      </c>
      <c r="I16">
        <v>17056</v>
      </c>
      <c r="J16">
        <v>17737</v>
      </c>
      <c r="K16">
        <v>18645</v>
      </c>
      <c r="L16">
        <v>18376</v>
      </c>
      <c r="M16">
        <v>19243</v>
      </c>
      <c r="N16">
        <v>19065</v>
      </c>
      <c r="O16">
        <v>19756</v>
      </c>
      <c r="P16">
        <v>20769</v>
      </c>
      <c r="Q16">
        <v>20673</v>
      </c>
      <c r="R16">
        <v>19411</v>
      </c>
      <c r="S16">
        <v>20287</v>
      </c>
    </row>
    <row r="17" spans="2:19" x14ac:dyDescent="0.25">
      <c r="B17" t="s">
        <v>25</v>
      </c>
      <c r="C17">
        <v>9651</v>
      </c>
      <c r="D17">
        <v>9593</v>
      </c>
      <c r="E17">
        <v>9787</v>
      </c>
      <c r="F17">
        <v>9586</v>
      </c>
      <c r="G17">
        <v>9726</v>
      </c>
      <c r="H17">
        <v>10239</v>
      </c>
      <c r="I17">
        <v>10737</v>
      </c>
      <c r="J17">
        <v>10942</v>
      </c>
      <c r="K17">
        <v>11397</v>
      </c>
      <c r="L17">
        <v>11837</v>
      </c>
      <c r="M17">
        <v>12151</v>
      </c>
      <c r="N17">
        <v>12237</v>
      </c>
      <c r="O17">
        <v>13453</v>
      </c>
      <c r="P17">
        <v>13516</v>
      </c>
      <c r="Q17">
        <v>13321</v>
      </c>
      <c r="R17">
        <v>13024</v>
      </c>
      <c r="S17">
        <v>13473</v>
      </c>
    </row>
    <row r="18" spans="2:19" x14ac:dyDescent="0.25">
      <c r="B18" t="s">
        <v>26</v>
      </c>
      <c r="C18">
        <v>64103</v>
      </c>
      <c r="D18">
        <v>64791</v>
      </c>
      <c r="E18">
        <v>64687</v>
      </c>
      <c r="F18">
        <v>67533</v>
      </c>
      <c r="G18">
        <v>67588</v>
      </c>
      <c r="H18">
        <v>71013</v>
      </c>
      <c r="I18">
        <v>73492</v>
      </c>
      <c r="J18">
        <v>76337</v>
      </c>
      <c r="K18">
        <v>78046</v>
      </c>
      <c r="L18">
        <v>80311</v>
      </c>
      <c r="M18">
        <v>81423</v>
      </c>
      <c r="N18">
        <v>83630</v>
      </c>
      <c r="O18">
        <v>87083</v>
      </c>
      <c r="P18">
        <v>88094</v>
      </c>
      <c r="Q18">
        <v>90915</v>
      </c>
      <c r="R18">
        <v>90134</v>
      </c>
      <c r="S18">
        <v>93365</v>
      </c>
    </row>
    <row r="19" spans="2:19" x14ac:dyDescent="0.25">
      <c r="B19" t="s">
        <v>27</v>
      </c>
      <c r="C19">
        <v>104760</v>
      </c>
      <c r="D19">
        <v>107340</v>
      </c>
      <c r="E19">
        <v>106275</v>
      </c>
      <c r="F19">
        <v>111807</v>
      </c>
      <c r="G19">
        <v>111366</v>
      </c>
      <c r="H19">
        <v>112756</v>
      </c>
      <c r="I19">
        <v>114301</v>
      </c>
      <c r="J19">
        <v>120803</v>
      </c>
      <c r="K19">
        <v>122653</v>
      </c>
      <c r="L19">
        <v>125074</v>
      </c>
      <c r="M19">
        <v>125850</v>
      </c>
      <c r="N19">
        <v>127703</v>
      </c>
      <c r="O19">
        <v>131274</v>
      </c>
      <c r="P19">
        <v>135257</v>
      </c>
      <c r="Q19">
        <v>138118</v>
      </c>
      <c r="R19">
        <v>135619</v>
      </c>
      <c r="S19">
        <v>141022</v>
      </c>
    </row>
    <row r="20" spans="2:19" x14ac:dyDescent="0.25">
      <c r="B20" t="s">
        <v>28</v>
      </c>
      <c r="C20">
        <v>18404</v>
      </c>
      <c r="D20">
        <v>18630</v>
      </c>
      <c r="E20">
        <v>18676</v>
      </c>
      <c r="F20">
        <v>19665</v>
      </c>
      <c r="G20">
        <v>19641</v>
      </c>
      <c r="H20">
        <v>20447</v>
      </c>
      <c r="I20">
        <v>20396</v>
      </c>
      <c r="J20">
        <v>21205</v>
      </c>
      <c r="K20">
        <v>21403</v>
      </c>
      <c r="L20">
        <v>21616</v>
      </c>
      <c r="M20">
        <v>21651</v>
      </c>
      <c r="N20">
        <v>22030</v>
      </c>
      <c r="O20">
        <v>22332</v>
      </c>
      <c r="P20">
        <v>22868</v>
      </c>
      <c r="Q20">
        <v>24112</v>
      </c>
      <c r="R20">
        <v>23500</v>
      </c>
      <c r="S20">
        <v>24431</v>
      </c>
    </row>
    <row r="21" spans="2:19" x14ac:dyDescent="0.25">
      <c r="B21" t="s">
        <v>29</v>
      </c>
      <c r="C21">
        <v>116318</v>
      </c>
      <c r="D21">
        <v>117538</v>
      </c>
      <c r="E21">
        <v>114394</v>
      </c>
      <c r="F21">
        <v>118423</v>
      </c>
      <c r="G21">
        <v>120217</v>
      </c>
      <c r="H21">
        <v>122534</v>
      </c>
      <c r="I21">
        <v>123890</v>
      </c>
      <c r="J21">
        <v>127536</v>
      </c>
      <c r="K21">
        <v>127095</v>
      </c>
      <c r="L21">
        <v>126261</v>
      </c>
      <c r="M21">
        <v>130032</v>
      </c>
      <c r="N21">
        <v>131044</v>
      </c>
      <c r="O21">
        <v>132714</v>
      </c>
      <c r="P21">
        <v>141089</v>
      </c>
      <c r="Q21">
        <v>136709</v>
      </c>
      <c r="R21">
        <v>140706</v>
      </c>
      <c r="S21">
        <v>144600</v>
      </c>
    </row>
    <row r="22" spans="2:19" x14ac:dyDescent="0.25">
      <c r="B22" t="s">
        <v>30</v>
      </c>
      <c r="C22">
        <v>240253</v>
      </c>
      <c r="D22">
        <v>243984</v>
      </c>
      <c r="E22">
        <v>236456</v>
      </c>
      <c r="F22">
        <v>243955</v>
      </c>
      <c r="G22">
        <v>244653</v>
      </c>
      <c r="H22">
        <v>249247</v>
      </c>
      <c r="I22">
        <v>256627</v>
      </c>
      <c r="J22">
        <v>264951</v>
      </c>
      <c r="K22">
        <v>270367</v>
      </c>
      <c r="L22">
        <v>270432</v>
      </c>
      <c r="M22">
        <v>276980</v>
      </c>
      <c r="N22">
        <v>281624</v>
      </c>
      <c r="O22">
        <v>287645</v>
      </c>
      <c r="P22">
        <v>296359</v>
      </c>
      <c r="Q22">
        <v>294753</v>
      </c>
      <c r="R22">
        <v>298313</v>
      </c>
      <c r="S22">
        <v>306190</v>
      </c>
    </row>
    <row r="23" spans="2:19" x14ac:dyDescent="0.25">
      <c r="B23" t="s">
        <v>31</v>
      </c>
      <c r="C23">
        <v>57566</v>
      </c>
      <c r="D23">
        <v>60276</v>
      </c>
      <c r="E23">
        <v>58778</v>
      </c>
      <c r="F23">
        <v>60610</v>
      </c>
      <c r="G23">
        <v>61597</v>
      </c>
      <c r="H23">
        <v>63781</v>
      </c>
      <c r="I23">
        <v>64960</v>
      </c>
      <c r="J23">
        <v>66969</v>
      </c>
      <c r="K23">
        <v>68598</v>
      </c>
      <c r="L23">
        <v>68637</v>
      </c>
      <c r="M23">
        <v>69930</v>
      </c>
      <c r="N23">
        <v>69348</v>
      </c>
      <c r="O23">
        <v>70839</v>
      </c>
      <c r="P23">
        <v>74740</v>
      </c>
      <c r="Q23">
        <v>71633</v>
      </c>
      <c r="R23">
        <v>73848</v>
      </c>
      <c r="S23">
        <v>74566</v>
      </c>
    </row>
    <row r="24" spans="2:19" x14ac:dyDescent="0.25">
      <c r="B24" t="s">
        <v>32</v>
      </c>
      <c r="C24">
        <v>29525</v>
      </c>
      <c r="D24">
        <v>30552</v>
      </c>
      <c r="E24">
        <v>29915</v>
      </c>
      <c r="F24">
        <v>30421</v>
      </c>
      <c r="G24">
        <v>32102</v>
      </c>
      <c r="H24">
        <v>31869</v>
      </c>
      <c r="I24">
        <v>33825</v>
      </c>
      <c r="J24">
        <v>34474</v>
      </c>
      <c r="K24">
        <v>35912</v>
      </c>
      <c r="L24">
        <v>35435</v>
      </c>
      <c r="M24">
        <v>36285</v>
      </c>
      <c r="N24">
        <v>37000</v>
      </c>
      <c r="O24">
        <v>37984</v>
      </c>
      <c r="P24">
        <v>40270</v>
      </c>
      <c r="Q24">
        <v>39919</v>
      </c>
      <c r="R24">
        <v>41268</v>
      </c>
      <c r="S24">
        <v>42282</v>
      </c>
    </row>
    <row r="25" spans="2:19" x14ac:dyDescent="0.25">
      <c r="B25" t="s">
        <v>33</v>
      </c>
      <c r="C25">
        <v>70534</v>
      </c>
      <c r="D25">
        <v>72242</v>
      </c>
      <c r="E25">
        <v>71229</v>
      </c>
      <c r="F25">
        <v>72357</v>
      </c>
      <c r="G25">
        <v>75305</v>
      </c>
      <c r="H25">
        <v>73996</v>
      </c>
      <c r="I25">
        <v>76788</v>
      </c>
      <c r="J25">
        <v>77985</v>
      </c>
      <c r="K25">
        <v>80148</v>
      </c>
      <c r="L25">
        <v>79456</v>
      </c>
      <c r="M25">
        <v>83016</v>
      </c>
      <c r="N25">
        <v>82166</v>
      </c>
      <c r="O25">
        <v>82349</v>
      </c>
      <c r="P25">
        <v>87583</v>
      </c>
      <c r="Q25">
        <v>86241</v>
      </c>
      <c r="R25">
        <v>88618</v>
      </c>
      <c r="S25">
        <v>89238</v>
      </c>
    </row>
    <row r="26" spans="2:19" x14ac:dyDescent="0.25">
      <c r="B26" t="s">
        <v>34</v>
      </c>
      <c r="C26">
        <v>12161</v>
      </c>
      <c r="D26">
        <v>12562</v>
      </c>
      <c r="E26">
        <v>12508</v>
      </c>
      <c r="F26">
        <v>12760</v>
      </c>
      <c r="G26">
        <v>13208</v>
      </c>
      <c r="H26">
        <v>13235</v>
      </c>
      <c r="I26">
        <v>13610</v>
      </c>
      <c r="J26">
        <v>14471</v>
      </c>
      <c r="K26">
        <v>14291</v>
      </c>
      <c r="L26">
        <v>14634</v>
      </c>
      <c r="M26">
        <v>14921</v>
      </c>
      <c r="N26">
        <v>15063</v>
      </c>
      <c r="O26">
        <v>15457</v>
      </c>
      <c r="P26">
        <v>16749</v>
      </c>
      <c r="Q26">
        <v>15954</v>
      </c>
      <c r="R26">
        <v>16600</v>
      </c>
      <c r="S26">
        <v>16815</v>
      </c>
    </row>
    <row r="27" spans="2:19" x14ac:dyDescent="0.25">
      <c r="B27" t="s">
        <v>35</v>
      </c>
      <c r="C27">
        <v>12221</v>
      </c>
      <c r="D27">
        <v>12907</v>
      </c>
      <c r="E27">
        <v>12936</v>
      </c>
      <c r="F27">
        <v>12958</v>
      </c>
      <c r="G27">
        <v>12792</v>
      </c>
      <c r="H27">
        <v>13872</v>
      </c>
      <c r="I27">
        <v>14267</v>
      </c>
      <c r="J27">
        <v>14986</v>
      </c>
      <c r="K27">
        <v>15239</v>
      </c>
      <c r="L27">
        <v>15901</v>
      </c>
      <c r="M27">
        <v>16137</v>
      </c>
      <c r="N27">
        <v>16969</v>
      </c>
      <c r="O27">
        <v>17095</v>
      </c>
      <c r="P27">
        <v>17535</v>
      </c>
      <c r="Q27">
        <v>17709</v>
      </c>
      <c r="R27">
        <v>18205</v>
      </c>
      <c r="S27">
        <v>18341</v>
      </c>
    </row>
    <row r="28" spans="2:19" x14ac:dyDescent="0.25">
      <c r="B28" t="s">
        <v>36</v>
      </c>
      <c r="C28">
        <v>25697</v>
      </c>
      <c r="D28">
        <v>27545</v>
      </c>
      <c r="E28">
        <v>26834</v>
      </c>
      <c r="F28">
        <v>27211</v>
      </c>
      <c r="G28">
        <v>28153</v>
      </c>
      <c r="H28">
        <v>30146</v>
      </c>
      <c r="I28">
        <v>30496</v>
      </c>
      <c r="J28">
        <v>32656</v>
      </c>
      <c r="K28">
        <v>34154</v>
      </c>
      <c r="L28">
        <v>36000</v>
      </c>
      <c r="M28">
        <v>36254</v>
      </c>
      <c r="N28">
        <v>37808</v>
      </c>
      <c r="O28">
        <v>38854</v>
      </c>
      <c r="P28">
        <v>38074</v>
      </c>
      <c r="Q28">
        <v>39973</v>
      </c>
      <c r="R28">
        <v>39507</v>
      </c>
      <c r="S28">
        <v>41025</v>
      </c>
    </row>
    <row r="29" spans="2:19" x14ac:dyDescent="0.25">
      <c r="B29" t="s">
        <v>37</v>
      </c>
      <c r="C29">
        <v>9095</v>
      </c>
      <c r="D29">
        <v>9609</v>
      </c>
      <c r="E29">
        <v>9425</v>
      </c>
      <c r="F29">
        <v>9513</v>
      </c>
      <c r="G29">
        <v>9866</v>
      </c>
      <c r="H29">
        <v>10284</v>
      </c>
      <c r="I29">
        <v>10459</v>
      </c>
      <c r="J29">
        <v>10851</v>
      </c>
      <c r="K29">
        <v>11253</v>
      </c>
      <c r="L29">
        <v>11308</v>
      </c>
      <c r="M29">
        <v>11408</v>
      </c>
      <c r="N29">
        <v>12018</v>
      </c>
      <c r="O29">
        <v>11975</v>
      </c>
      <c r="P29">
        <v>12050</v>
      </c>
      <c r="Q29">
        <v>12514</v>
      </c>
      <c r="R29">
        <v>12157</v>
      </c>
      <c r="S29">
        <v>12804</v>
      </c>
    </row>
    <row r="31" spans="2:19" x14ac:dyDescent="0.25">
      <c r="B31" t="s">
        <v>10</v>
      </c>
      <c r="C31">
        <v>2003</v>
      </c>
      <c r="D31">
        <v>2004</v>
      </c>
      <c r="E31">
        <v>2005</v>
      </c>
      <c r="F31">
        <v>2006</v>
      </c>
      <c r="G31">
        <v>2007</v>
      </c>
      <c r="H31">
        <v>2008</v>
      </c>
      <c r="I31">
        <v>2009</v>
      </c>
      <c r="J31">
        <v>2010</v>
      </c>
      <c r="K31">
        <v>2011</v>
      </c>
      <c r="L31">
        <v>2012</v>
      </c>
      <c r="M31">
        <v>2013</v>
      </c>
      <c r="N31">
        <v>2014</v>
      </c>
      <c r="O31">
        <v>2015</v>
      </c>
      <c r="P31">
        <v>2016</v>
      </c>
      <c r="Q31">
        <v>2017</v>
      </c>
      <c r="R31">
        <v>2018</v>
      </c>
      <c r="S31">
        <v>2019</v>
      </c>
    </row>
    <row r="32" spans="2:19" x14ac:dyDescent="0.25">
      <c r="B32" t="s">
        <v>11</v>
      </c>
      <c r="C32">
        <v>1742</v>
      </c>
      <c r="D32">
        <v>1841</v>
      </c>
      <c r="E32">
        <v>1902</v>
      </c>
      <c r="F32">
        <v>1881</v>
      </c>
      <c r="G32">
        <v>1804</v>
      </c>
      <c r="H32">
        <v>2093</v>
      </c>
      <c r="I32">
        <v>2272</v>
      </c>
      <c r="J32">
        <v>2481</v>
      </c>
      <c r="K32">
        <v>2479</v>
      </c>
      <c r="L32">
        <v>2699</v>
      </c>
      <c r="M32">
        <v>2827</v>
      </c>
      <c r="N32">
        <v>2921</v>
      </c>
      <c r="O32">
        <v>3173</v>
      </c>
      <c r="P32">
        <v>3325</v>
      </c>
      <c r="Q32">
        <v>3327</v>
      </c>
      <c r="R32">
        <v>3484</v>
      </c>
      <c r="S32">
        <v>3599</v>
      </c>
    </row>
    <row r="33" spans="2:19" x14ac:dyDescent="0.25">
      <c r="B33" t="s">
        <v>12</v>
      </c>
      <c r="C33">
        <v>847</v>
      </c>
      <c r="D33">
        <v>947</v>
      </c>
      <c r="E33">
        <v>1021</v>
      </c>
      <c r="F33">
        <v>972</v>
      </c>
      <c r="G33">
        <v>968</v>
      </c>
      <c r="H33">
        <v>970</v>
      </c>
      <c r="I33">
        <v>1007</v>
      </c>
      <c r="J33">
        <v>1043</v>
      </c>
      <c r="K33">
        <v>1214</v>
      </c>
      <c r="L33">
        <v>1214</v>
      </c>
      <c r="M33">
        <v>1214</v>
      </c>
      <c r="N33">
        <v>1371</v>
      </c>
      <c r="O33">
        <v>1422</v>
      </c>
      <c r="P33">
        <v>1501</v>
      </c>
      <c r="Q33">
        <v>1510</v>
      </c>
      <c r="R33">
        <v>1563</v>
      </c>
      <c r="S33">
        <v>1646</v>
      </c>
    </row>
    <row r="34" spans="2:19" x14ac:dyDescent="0.25">
      <c r="B34" t="s">
        <v>13</v>
      </c>
      <c r="C34">
        <v>3340</v>
      </c>
      <c r="D34">
        <v>3618</v>
      </c>
      <c r="E34">
        <v>3688</v>
      </c>
      <c r="F34">
        <v>3931</v>
      </c>
      <c r="G34">
        <v>4022</v>
      </c>
      <c r="H34">
        <v>4402</v>
      </c>
      <c r="I34">
        <v>4486</v>
      </c>
      <c r="J34">
        <v>4577</v>
      </c>
      <c r="K34">
        <v>5103</v>
      </c>
      <c r="L34">
        <v>5320</v>
      </c>
      <c r="M34">
        <v>5445</v>
      </c>
      <c r="N34">
        <v>5723</v>
      </c>
      <c r="O34">
        <v>6169</v>
      </c>
      <c r="P34">
        <v>6184</v>
      </c>
      <c r="Q34">
        <v>6418</v>
      </c>
      <c r="R34">
        <v>6845</v>
      </c>
      <c r="S34">
        <v>6994</v>
      </c>
    </row>
    <row r="35" spans="2:19" x14ac:dyDescent="0.25">
      <c r="B35" t="s">
        <v>14</v>
      </c>
      <c r="C35">
        <v>337</v>
      </c>
      <c r="D35">
        <v>338</v>
      </c>
      <c r="E35">
        <v>375</v>
      </c>
      <c r="F35">
        <v>399</v>
      </c>
      <c r="G35">
        <v>405</v>
      </c>
      <c r="H35">
        <v>412</v>
      </c>
      <c r="I35">
        <v>409</v>
      </c>
      <c r="J35">
        <v>455</v>
      </c>
      <c r="K35">
        <v>494</v>
      </c>
      <c r="L35">
        <v>564</v>
      </c>
      <c r="M35">
        <v>534</v>
      </c>
      <c r="N35">
        <v>613</v>
      </c>
      <c r="O35">
        <v>631</v>
      </c>
      <c r="P35">
        <v>672</v>
      </c>
      <c r="Q35">
        <v>804</v>
      </c>
      <c r="R35">
        <v>843</v>
      </c>
      <c r="S35">
        <v>879</v>
      </c>
    </row>
    <row r="36" spans="2:19" x14ac:dyDescent="0.25">
      <c r="B36" t="s">
        <v>15</v>
      </c>
      <c r="C36">
        <v>7935</v>
      </c>
      <c r="D36">
        <v>8430</v>
      </c>
      <c r="E36">
        <v>8591</v>
      </c>
      <c r="F36">
        <v>8838</v>
      </c>
      <c r="G36">
        <v>9275</v>
      </c>
      <c r="H36">
        <v>9833</v>
      </c>
      <c r="I36">
        <v>10668</v>
      </c>
      <c r="J36">
        <v>10622</v>
      </c>
      <c r="K36">
        <v>11813</v>
      </c>
      <c r="L36">
        <v>12582</v>
      </c>
      <c r="M36">
        <v>12600</v>
      </c>
      <c r="N36">
        <v>13495</v>
      </c>
      <c r="O36">
        <v>14583</v>
      </c>
      <c r="P36">
        <v>14884</v>
      </c>
      <c r="Q36">
        <v>15899</v>
      </c>
      <c r="R36">
        <v>16200</v>
      </c>
      <c r="S36">
        <v>16825</v>
      </c>
    </row>
    <row r="37" spans="2:19" x14ac:dyDescent="0.25">
      <c r="B37" t="s">
        <v>16</v>
      </c>
      <c r="C37">
        <v>495</v>
      </c>
      <c r="D37">
        <v>518</v>
      </c>
      <c r="E37">
        <v>442</v>
      </c>
      <c r="F37">
        <v>432</v>
      </c>
      <c r="G37">
        <v>487</v>
      </c>
      <c r="H37">
        <v>554</v>
      </c>
      <c r="I37">
        <v>618</v>
      </c>
      <c r="J37">
        <v>600</v>
      </c>
      <c r="K37">
        <v>789</v>
      </c>
      <c r="L37">
        <v>780</v>
      </c>
      <c r="M37">
        <v>798</v>
      </c>
      <c r="N37">
        <v>905</v>
      </c>
      <c r="O37">
        <v>970</v>
      </c>
      <c r="P37">
        <v>913</v>
      </c>
      <c r="Q37">
        <v>1033</v>
      </c>
      <c r="R37">
        <v>1114</v>
      </c>
      <c r="S37">
        <v>1222</v>
      </c>
    </row>
    <row r="38" spans="2:19" x14ac:dyDescent="0.25">
      <c r="B38" t="s">
        <v>17</v>
      </c>
      <c r="C38">
        <v>1774</v>
      </c>
      <c r="D38">
        <v>1862</v>
      </c>
      <c r="E38">
        <v>1888</v>
      </c>
      <c r="F38">
        <v>1927</v>
      </c>
      <c r="G38">
        <v>2132</v>
      </c>
      <c r="H38">
        <v>2293</v>
      </c>
      <c r="I38">
        <v>2364</v>
      </c>
      <c r="J38">
        <v>2554</v>
      </c>
      <c r="K38">
        <v>2680</v>
      </c>
      <c r="L38">
        <v>2831</v>
      </c>
      <c r="M38">
        <v>2925</v>
      </c>
      <c r="N38">
        <v>3016</v>
      </c>
      <c r="O38">
        <v>3255</v>
      </c>
      <c r="P38">
        <v>3242</v>
      </c>
      <c r="Q38">
        <v>3606</v>
      </c>
      <c r="R38">
        <v>3523</v>
      </c>
      <c r="S38">
        <v>3763</v>
      </c>
    </row>
    <row r="39" spans="2:19" x14ac:dyDescent="0.25">
      <c r="B39" t="s">
        <v>18</v>
      </c>
      <c r="C39">
        <v>8013</v>
      </c>
      <c r="D39">
        <v>8218</v>
      </c>
      <c r="E39">
        <v>8574</v>
      </c>
      <c r="F39">
        <v>8195</v>
      </c>
      <c r="G39">
        <v>8880</v>
      </c>
      <c r="H39">
        <v>9679</v>
      </c>
      <c r="I39">
        <v>9883</v>
      </c>
      <c r="J39">
        <v>10104</v>
      </c>
      <c r="K39">
        <v>11770</v>
      </c>
      <c r="L39">
        <v>11609</v>
      </c>
      <c r="M39">
        <v>12781</v>
      </c>
      <c r="N39">
        <v>13173</v>
      </c>
      <c r="O39">
        <v>14407</v>
      </c>
      <c r="P39">
        <v>14858</v>
      </c>
      <c r="Q39">
        <v>15666</v>
      </c>
      <c r="R39">
        <v>15419</v>
      </c>
      <c r="S39">
        <v>16353</v>
      </c>
    </row>
    <row r="40" spans="2:19" x14ac:dyDescent="0.25">
      <c r="B40" t="s">
        <v>19</v>
      </c>
      <c r="C40">
        <v>6216</v>
      </c>
      <c r="D40">
        <v>6063</v>
      </c>
      <c r="E40">
        <v>6351</v>
      </c>
      <c r="F40">
        <v>6416</v>
      </c>
      <c r="G40">
        <v>6829</v>
      </c>
      <c r="H40">
        <v>7184</v>
      </c>
      <c r="I40">
        <v>7373</v>
      </c>
      <c r="J40">
        <v>7432</v>
      </c>
      <c r="K40">
        <v>8285</v>
      </c>
      <c r="L40">
        <v>8422</v>
      </c>
      <c r="M40">
        <v>8901</v>
      </c>
      <c r="N40">
        <v>9064</v>
      </c>
      <c r="O40">
        <v>9769</v>
      </c>
      <c r="P40">
        <v>9404</v>
      </c>
      <c r="Q40">
        <v>10241</v>
      </c>
      <c r="R40">
        <v>10276</v>
      </c>
      <c r="S40">
        <v>10847</v>
      </c>
    </row>
    <row r="41" spans="2:19" x14ac:dyDescent="0.25">
      <c r="B41" t="s">
        <v>20</v>
      </c>
      <c r="C41">
        <v>18350</v>
      </c>
      <c r="D41">
        <v>18801</v>
      </c>
      <c r="E41">
        <v>18519</v>
      </c>
      <c r="F41">
        <v>19373</v>
      </c>
      <c r="G41">
        <v>19112</v>
      </c>
      <c r="H41">
        <v>21088</v>
      </c>
      <c r="I41">
        <v>21974</v>
      </c>
      <c r="J41">
        <v>21021</v>
      </c>
      <c r="K41">
        <v>24095</v>
      </c>
      <c r="L41">
        <v>23501</v>
      </c>
      <c r="M41">
        <v>25306</v>
      </c>
      <c r="N41">
        <v>25645</v>
      </c>
      <c r="O41">
        <v>28187</v>
      </c>
      <c r="P41">
        <v>27965</v>
      </c>
      <c r="Q41">
        <v>30580</v>
      </c>
      <c r="R41">
        <v>29146</v>
      </c>
      <c r="S41">
        <v>30526</v>
      </c>
    </row>
    <row r="42" spans="2:19" x14ac:dyDescent="0.25">
      <c r="B42" t="s">
        <v>21</v>
      </c>
      <c r="C42">
        <v>6827</v>
      </c>
      <c r="D42">
        <v>7246</v>
      </c>
      <c r="E42">
        <v>6996</v>
      </c>
      <c r="F42">
        <v>6601</v>
      </c>
      <c r="G42">
        <v>7049</v>
      </c>
      <c r="H42">
        <v>7695</v>
      </c>
      <c r="I42">
        <v>7990</v>
      </c>
      <c r="J42">
        <v>8193</v>
      </c>
      <c r="K42">
        <v>8839</v>
      </c>
      <c r="L42">
        <v>8830</v>
      </c>
      <c r="M42">
        <v>9472</v>
      </c>
      <c r="N42">
        <v>9392</v>
      </c>
      <c r="O42">
        <v>10124</v>
      </c>
      <c r="P42">
        <v>11222</v>
      </c>
      <c r="Q42">
        <v>10816</v>
      </c>
      <c r="R42">
        <v>10645</v>
      </c>
      <c r="S42">
        <v>11452</v>
      </c>
    </row>
    <row r="43" spans="2:19" x14ac:dyDescent="0.25">
      <c r="B43" t="s">
        <v>22</v>
      </c>
      <c r="C43">
        <v>10242</v>
      </c>
      <c r="D43">
        <v>10363</v>
      </c>
      <c r="E43">
        <v>10090</v>
      </c>
      <c r="F43">
        <v>10067</v>
      </c>
      <c r="G43">
        <v>10816</v>
      </c>
      <c r="H43">
        <v>11267</v>
      </c>
      <c r="I43">
        <v>11507</v>
      </c>
      <c r="J43">
        <v>11743</v>
      </c>
      <c r="K43">
        <v>12543</v>
      </c>
      <c r="L43">
        <v>13058</v>
      </c>
      <c r="M43">
        <v>13574</v>
      </c>
      <c r="N43">
        <v>13157</v>
      </c>
      <c r="O43">
        <v>14058</v>
      </c>
      <c r="P43">
        <v>15225</v>
      </c>
      <c r="Q43">
        <v>14473</v>
      </c>
      <c r="R43">
        <v>14367</v>
      </c>
      <c r="S43">
        <v>14938</v>
      </c>
    </row>
    <row r="44" spans="2:19" x14ac:dyDescent="0.25">
      <c r="B44" t="s">
        <v>23</v>
      </c>
      <c r="C44">
        <v>22174</v>
      </c>
      <c r="D44">
        <v>22683</v>
      </c>
      <c r="E44">
        <v>22178</v>
      </c>
      <c r="F44">
        <v>22136</v>
      </c>
      <c r="G44">
        <v>23095</v>
      </c>
      <c r="H44">
        <v>23721</v>
      </c>
      <c r="I44">
        <v>24510</v>
      </c>
      <c r="J44">
        <v>24975</v>
      </c>
      <c r="K44">
        <v>26870</v>
      </c>
      <c r="L44">
        <v>26894</v>
      </c>
      <c r="M44">
        <v>27758</v>
      </c>
      <c r="N44">
        <v>27711</v>
      </c>
      <c r="O44">
        <v>30594</v>
      </c>
      <c r="P44">
        <v>32919</v>
      </c>
      <c r="Q44">
        <v>31217</v>
      </c>
      <c r="R44">
        <v>30265</v>
      </c>
      <c r="S44">
        <v>32574</v>
      </c>
    </row>
    <row r="45" spans="2:19" x14ac:dyDescent="0.25">
      <c r="B45" t="s">
        <v>24</v>
      </c>
      <c r="C45">
        <v>5567</v>
      </c>
      <c r="D45">
        <v>5929</v>
      </c>
      <c r="E45">
        <v>5582</v>
      </c>
      <c r="F45">
        <v>5559</v>
      </c>
      <c r="G45">
        <v>5948</v>
      </c>
      <c r="H45">
        <v>6116</v>
      </c>
      <c r="I45">
        <v>6320</v>
      </c>
      <c r="J45">
        <v>6635</v>
      </c>
      <c r="K45">
        <v>7185</v>
      </c>
      <c r="L45">
        <v>7266</v>
      </c>
      <c r="M45">
        <v>7692</v>
      </c>
      <c r="N45">
        <v>7524</v>
      </c>
      <c r="O45">
        <v>8565</v>
      </c>
      <c r="P45">
        <v>9020</v>
      </c>
      <c r="Q45">
        <v>9223</v>
      </c>
      <c r="R45">
        <v>8661</v>
      </c>
      <c r="S45">
        <v>9517</v>
      </c>
    </row>
    <row r="46" spans="2:19" x14ac:dyDescent="0.25">
      <c r="B46" t="s">
        <v>25</v>
      </c>
      <c r="C46">
        <v>3999</v>
      </c>
      <c r="D46">
        <v>3846</v>
      </c>
      <c r="E46">
        <v>3942</v>
      </c>
      <c r="F46">
        <v>3871</v>
      </c>
      <c r="G46">
        <v>4106</v>
      </c>
      <c r="H46">
        <v>4235</v>
      </c>
      <c r="I46">
        <v>4578</v>
      </c>
      <c r="J46">
        <v>4724</v>
      </c>
      <c r="K46">
        <v>4946</v>
      </c>
      <c r="L46">
        <v>5085</v>
      </c>
      <c r="M46">
        <v>5179</v>
      </c>
      <c r="N46">
        <v>5276</v>
      </c>
      <c r="O46">
        <v>5909</v>
      </c>
      <c r="P46">
        <v>5929</v>
      </c>
      <c r="Q46">
        <v>5943</v>
      </c>
      <c r="R46">
        <v>5782</v>
      </c>
      <c r="S46">
        <v>6343</v>
      </c>
    </row>
    <row r="47" spans="2:19" x14ac:dyDescent="0.25">
      <c r="B47" t="s">
        <v>26</v>
      </c>
      <c r="C47">
        <v>26462</v>
      </c>
      <c r="D47">
        <v>26831</v>
      </c>
      <c r="E47">
        <v>26719</v>
      </c>
      <c r="F47">
        <v>28299</v>
      </c>
      <c r="G47">
        <v>27991</v>
      </c>
      <c r="H47">
        <v>29237</v>
      </c>
      <c r="I47">
        <v>30373</v>
      </c>
      <c r="J47">
        <v>32686</v>
      </c>
      <c r="K47">
        <v>34043</v>
      </c>
      <c r="L47">
        <v>34939</v>
      </c>
      <c r="M47">
        <v>36258</v>
      </c>
      <c r="N47">
        <v>37865</v>
      </c>
      <c r="O47">
        <v>40607</v>
      </c>
      <c r="P47">
        <v>40100</v>
      </c>
      <c r="Q47">
        <v>42773</v>
      </c>
      <c r="R47">
        <v>42472</v>
      </c>
      <c r="S47">
        <v>45351</v>
      </c>
    </row>
    <row r="48" spans="2:19" x14ac:dyDescent="0.25">
      <c r="B48" t="s">
        <v>27</v>
      </c>
      <c r="C48">
        <v>45006</v>
      </c>
      <c r="D48">
        <v>46258</v>
      </c>
      <c r="E48">
        <v>46154</v>
      </c>
      <c r="F48">
        <v>50119</v>
      </c>
      <c r="G48">
        <v>50095</v>
      </c>
      <c r="H48">
        <v>51450</v>
      </c>
      <c r="I48">
        <v>52589</v>
      </c>
      <c r="J48">
        <v>57741</v>
      </c>
      <c r="K48">
        <v>58236</v>
      </c>
      <c r="L48">
        <v>60462</v>
      </c>
      <c r="M48">
        <v>61726</v>
      </c>
      <c r="N48">
        <v>63341</v>
      </c>
      <c r="O48">
        <v>66542</v>
      </c>
      <c r="P48">
        <v>68278</v>
      </c>
      <c r="Q48">
        <v>72052</v>
      </c>
      <c r="R48">
        <v>71265</v>
      </c>
      <c r="S48">
        <v>75235</v>
      </c>
    </row>
    <row r="49" spans="2:19" x14ac:dyDescent="0.25">
      <c r="B49" t="s">
        <v>28</v>
      </c>
      <c r="C49">
        <v>7356</v>
      </c>
      <c r="D49">
        <v>7352</v>
      </c>
      <c r="E49">
        <v>7527</v>
      </c>
      <c r="F49">
        <v>8101</v>
      </c>
      <c r="G49">
        <v>7902</v>
      </c>
      <c r="H49">
        <v>8395</v>
      </c>
      <c r="I49">
        <v>8523</v>
      </c>
      <c r="J49">
        <v>9263</v>
      </c>
      <c r="K49">
        <v>9470</v>
      </c>
      <c r="L49">
        <v>9538</v>
      </c>
      <c r="M49">
        <v>9761</v>
      </c>
      <c r="N49">
        <v>10096</v>
      </c>
      <c r="O49">
        <v>10521</v>
      </c>
      <c r="P49">
        <v>10854</v>
      </c>
      <c r="Q49">
        <v>11712</v>
      </c>
      <c r="R49">
        <v>11545</v>
      </c>
      <c r="S49">
        <v>12217</v>
      </c>
    </row>
    <row r="50" spans="2:19" x14ac:dyDescent="0.25">
      <c r="B50" t="s">
        <v>29</v>
      </c>
      <c r="C50">
        <v>49038</v>
      </c>
      <c r="D50">
        <v>50529</v>
      </c>
      <c r="E50">
        <v>49912</v>
      </c>
      <c r="F50">
        <v>53166</v>
      </c>
      <c r="G50">
        <v>54421</v>
      </c>
      <c r="H50">
        <v>56286</v>
      </c>
      <c r="I50">
        <v>57661</v>
      </c>
      <c r="J50">
        <v>61424</v>
      </c>
      <c r="K50">
        <v>60686</v>
      </c>
      <c r="L50">
        <v>61316</v>
      </c>
      <c r="M50">
        <v>63333</v>
      </c>
      <c r="N50">
        <v>64574</v>
      </c>
      <c r="O50">
        <v>66555</v>
      </c>
      <c r="P50">
        <v>70906</v>
      </c>
      <c r="Q50">
        <v>68737</v>
      </c>
      <c r="R50">
        <v>71043</v>
      </c>
      <c r="S50">
        <v>74910</v>
      </c>
    </row>
    <row r="51" spans="2:19" x14ac:dyDescent="0.25">
      <c r="B51" t="s">
        <v>30</v>
      </c>
      <c r="C51">
        <v>101917</v>
      </c>
      <c r="D51">
        <v>107007</v>
      </c>
      <c r="E51">
        <v>104732</v>
      </c>
      <c r="F51">
        <v>111411</v>
      </c>
      <c r="G51">
        <v>113724</v>
      </c>
      <c r="H51">
        <v>116520</v>
      </c>
      <c r="I51">
        <v>122206</v>
      </c>
      <c r="J51">
        <v>129161</v>
      </c>
      <c r="K51">
        <v>133020</v>
      </c>
      <c r="L51">
        <v>133151</v>
      </c>
      <c r="M51">
        <v>137840</v>
      </c>
      <c r="N51">
        <v>142481</v>
      </c>
      <c r="O51">
        <v>147502</v>
      </c>
      <c r="P51">
        <v>152915</v>
      </c>
      <c r="Q51">
        <v>155219</v>
      </c>
      <c r="R51">
        <v>157852</v>
      </c>
      <c r="S51">
        <v>164489</v>
      </c>
    </row>
    <row r="52" spans="2:19" x14ac:dyDescent="0.25">
      <c r="B52" t="s">
        <v>31</v>
      </c>
      <c r="C52">
        <v>24077</v>
      </c>
      <c r="D52">
        <v>25524</v>
      </c>
      <c r="E52">
        <v>24848</v>
      </c>
      <c r="F52">
        <v>26305</v>
      </c>
      <c r="G52">
        <v>27345</v>
      </c>
      <c r="H52">
        <v>27848</v>
      </c>
      <c r="I52">
        <v>29064</v>
      </c>
      <c r="J52">
        <v>30628</v>
      </c>
      <c r="K52">
        <v>31821</v>
      </c>
      <c r="L52">
        <v>31914</v>
      </c>
      <c r="M52">
        <v>33628</v>
      </c>
      <c r="N52">
        <v>33815</v>
      </c>
      <c r="O52">
        <v>34897</v>
      </c>
      <c r="P52">
        <v>37458</v>
      </c>
      <c r="Q52">
        <v>36493</v>
      </c>
      <c r="R52">
        <v>38168</v>
      </c>
      <c r="S52">
        <v>38919</v>
      </c>
    </row>
    <row r="53" spans="2:19" x14ac:dyDescent="0.25">
      <c r="B53" t="s">
        <v>32</v>
      </c>
      <c r="C53">
        <v>12604</v>
      </c>
      <c r="D53">
        <v>13160</v>
      </c>
      <c r="E53">
        <v>13072</v>
      </c>
      <c r="F53">
        <v>13328</v>
      </c>
      <c r="G53">
        <v>14301</v>
      </c>
      <c r="H53">
        <v>14202</v>
      </c>
      <c r="I53">
        <v>15257</v>
      </c>
      <c r="J53">
        <v>15975</v>
      </c>
      <c r="K53">
        <v>16801</v>
      </c>
      <c r="L53">
        <v>16350</v>
      </c>
      <c r="M53">
        <v>17510</v>
      </c>
      <c r="N53">
        <v>17714</v>
      </c>
      <c r="O53">
        <v>18653</v>
      </c>
      <c r="P53">
        <v>20218</v>
      </c>
      <c r="Q53">
        <v>19899</v>
      </c>
      <c r="R53">
        <v>21159</v>
      </c>
      <c r="S53">
        <v>21792</v>
      </c>
    </row>
    <row r="54" spans="2:19" x14ac:dyDescent="0.25">
      <c r="B54" t="s">
        <v>33</v>
      </c>
      <c r="C54">
        <v>32889</v>
      </c>
      <c r="D54">
        <v>34218</v>
      </c>
      <c r="E54">
        <v>34347</v>
      </c>
      <c r="F54">
        <v>35069</v>
      </c>
      <c r="G54">
        <v>37516</v>
      </c>
      <c r="H54">
        <v>36440</v>
      </c>
      <c r="I54">
        <v>38663</v>
      </c>
      <c r="J54">
        <v>39903</v>
      </c>
      <c r="K54">
        <v>41811</v>
      </c>
      <c r="L54">
        <v>40908</v>
      </c>
      <c r="M54">
        <v>43565</v>
      </c>
      <c r="N54">
        <v>43267</v>
      </c>
      <c r="O54">
        <v>43937</v>
      </c>
      <c r="P54">
        <v>47237</v>
      </c>
      <c r="Q54">
        <v>46650</v>
      </c>
      <c r="R54">
        <v>49483</v>
      </c>
      <c r="S54">
        <v>50326</v>
      </c>
    </row>
    <row r="55" spans="2:19" x14ac:dyDescent="0.25">
      <c r="B55" t="s">
        <v>34</v>
      </c>
      <c r="C55">
        <v>4656</v>
      </c>
      <c r="D55">
        <v>4773</v>
      </c>
      <c r="E55">
        <v>4767</v>
      </c>
      <c r="F55">
        <v>4922</v>
      </c>
      <c r="G55">
        <v>5392</v>
      </c>
      <c r="H55">
        <v>5352</v>
      </c>
      <c r="I55">
        <v>5604</v>
      </c>
      <c r="J55">
        <v>6168</v>
      </c>
      <c r="K55">
        <v>6138</v>
      </c>
      <c r="L55">
        <v>6364</v>
      </c>
      <c r="M55">
        <v>6474</v>
      </c>
      <c r="N55">
        <v>6747</v>
      </c>
      <c r="O55">
        <v>7129</v>
      </c>
      <c r="P55">
        <v>7810</v>
      </c>
      <c r="Q55">
        <v>7570</v>
      </c>
      <c r="R55">
        <v>7993</v>
      </c>
      <c r="S55">
        <v>8227</v>
      </c>
    </row>
    <row r="56" spans="2:19" x14ac:dyDescent="0.25">
      <c r="B56" t="s">
        <v>35</v>
      </c>
      <c r="C56">
        <v>3698</v>
      </c>
      <c r="D56">
        <v>3996</v>
      </c>
      <c r="E56">
        <v>4009</v>
      </c>
      <c r="F56">
        <v>4194</v>
      </c>
      <c r="G56">
        <v>4278</v>
      </c>
      <c r="H56">
        <v>4630</v>
      </c>
      <c r="I56">
        <v>4853</v>
      </c>
      <c r="J56">
        <v>5345</v>
      </c>
      <c r="K56">
        <v>5504</v>
      </c>
      <c r="L56">
        <v>5769</v>
      </c>
      <c r="M56">
        <v>5890</v>
      </c>
      <c r="N56">
        <v>6259</v>
      </c>
      <c r="O56">
        <v>6639</v>
      </c>
      <c r="P56">
        <v>6800</v>
      </c>
      <c r="Q56">
        <v>7192</v>
      </c>
      <c r="R56">
        <v>7542</v>
      </c>
      <c r="S56">
        <v>7645</v>
      </c>
    </row>
    <row r="57" spans="2:19" x14ac:dyDescent="0.25">
      <c r="B57" t="s">
        <v>36</v>
      </c>
      <c r="C57">
        <v>9293</v>
      </c>
      <c r="D57">
        <v>10098</v>
      </c>
      <c r="E57">
        <v>9990</v>
      </c>
      <c r="F57">
        <v>10377</v>
      </c>
      <c r="G57">
        <v>10817</v>
      </c>
      <c r="H57">
        <v>11664</v>
      </c>
      <c r="I57">
        <v>11993</v>
      </c>
      <c r="J57">
        <v>13401</v>
      </c>
      <c r="K57">
        <v>14076</v>
      </c>
      <c r="L57">
        <v>15022</v>
      </c>
      <c r="M57">
        <v>14967</v>
      </c>
      <c r="N57">
        <v>16028</v>
      </c>
      <c r="O57">
        <v>16776</v>
      </c>
      <c r="P57">
        <v>16172</v>
      </c>
      <c r="Q57">
        <v>18069</v>
      </c>
      <c r="R57">
        <v>17855</v>
      </c>
      <c r="S57">
        <v>19366</v>
      </c>
    </row>
    <row r="58" spans="2:19" x14ac:dyDescent="0.25">
      <c r="B58" t="s">
        <v>37</v>
      </c>
      <c r="C58">
        <v>2802</v>
      </c>
      <c r="D58">
        <v>3126</v>
      </c>
      <c r="E58">
        <v>3140</v>
      </c>
      <c r="F58">
        <v>3296</v>
      </c>
      <c r="G58">
        <v>3574</v>
      </c>
      <c r="H58">
        <v>3794</v>
      </c>
      <c r="I58">
        <v>3865</v>
      </c>
      <c r="J58">
        <v>4255</v>
      </c>
      <c r="K58">
        <v>4398</v>
      </c>
      <c r="L58">
        <v>4473</v>
      </c>
      <c r="M58">
        <v>4697</v>
      </c>
      <c r="N58">
        <v>5085</v>
      </c>
      <c r="O58">
        <v>5240</v>
      </c>
      <c r="P58">
        <v>5354</v>
      </c>
      <c r="Q58">
        <v>5772</v>
      </c>
      <c r="R58">
        <v>5680</v>
      </c>
      <c r="S58">
        <v>6223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Indicador Swaroop-Uemura</vt:lpstr>
      <vt:lpstr>Dados Brutos</vt:lpstr>
      <vt:lpstr>Brutos Estaduais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2022-03-20T21:20:22Z</dcterms:created>
  <dcterms:modified xsi:type="dcterms:W3CDTF">2022-06-16T14:07:53Z</dcterms:modified>
</cp:coreProperties>
</file>