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pt/Downloads/"/>
    </mc:Choice>
  </mc:AlternateContent>
  <xr:revisionPtr revIDLastSave="0" documentId="8_{39301278-A9FE-E644-970F-DAABD2DE2686}" xr6:coauthVersionLast="47" xr6:coauthVersionMax="47" xr10:uidLastSave="{00000000-0000-0000-0000-000000000000}"/>
  <bookViews>
    <workbookView xWindow="6760" yWindow="4300" windowWidth="27840" windowHeight="16940" xr2:uid="{27E5DA6A-3FBB-9949-9D0C-6E7E88810193}"/>
  </bookViews>
  <sheets>
    <sheet name="Folha6" sheetId="1" r:id="rId1"/>
  </sheets>
  <definedNames>
    <definedName name="solver_adj" localSheetId="0" hidden="1">Folha6!$B$15:$M$15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Folha6!$B$15:$M$15</definedName>
    <definedName name="solver_lhs2" localSheetId="0" hidden="1">Folha6!$N$3:$N$8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Folha6!$N$16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binary</definedName>
    <definedName name="solver_rhs2" localSheetId="0" hidden="1">Folha6!$P$3:$P$8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6" i="1"/>
  <c r="XFD1048550" i="1" a="1"/>
  <c r="XFD1048550" i="1" s="1"/>
  <c r="XFD1048551" i="1" a="1"/>
  <c r="XFD1048551" i="1" s="1"/>
  <c r="XFD1048552" i="1"/>
  <c r="XFD1048553" i="1"/>
  <c r="XFD1048554" i="1"/>
  <c r="XFD104855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<sst xmlns="http://schemas.openxmlformats.org/spreadsheetml/2006/main" count="14" uniqueCount="4">
  <si>
    <t>Cij</t>
  </si>
  <si>
    <t>Z</t>
  </si>
  <si>
    <t>Xij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</si>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</sst>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ABB3-7B8E-3745-8218-8BF3F345A48E}">
  <dimension ref="A1:XFD1048555"/>
  <sheetViews>
    <sheetView tabSelected="1" zoomScale="111" workbookViewId="0">
      <selection activeCell="T20" sqref="T20"/>
    </sheetView>
  </sheetViews>
  <sheetFormatPr baseColWidth="10" defaultRowHeight="16" x14ac:dyDescent="0.2"/>
  <cols>
    <col min="1" max="1" width="3.83203125" customWidth="1"/>
    <col min="2" max="47" width="5.83203125" customWidth="1"/>
    <col min="48" max="49" width="4.83203125" customWidth="1"/>
    <col min="50" max="50" width="3.83203125" customWidth="1"/>
    <col min="51" max="52" width="3.83203125" style="1" customWidth="1"/>
  </cols>
  <sheetData>
    <row r="1" spans="1:50" x14ac:dyDescent="0.2">
      <c r="A1" s="2"/>
      <c r="B1" s="17">
        <v>111</v>
      </c>
      <c r="C1" s="2">
        <v>112</v>
      </c>
      <c r="D1" s="2">
        <v>113</v>
      </c>
      <c r="E1" s="2">
        <v>115</v>
      </c>
      <c r="F1" s="2">
        <v>116</v>
      </c>
      <c r="G1" s="2">
        <v>117</v>
      </c>
      <c r="H1" s="2">
        <v>118</v>
      </c>
      <c r="I1" s="2">
        <v>119</v>
      </c>
      <c r="J1" s="2">
        <v>1110</v>
      </c>
      <c r="K1" s="2">
        <v>15</v>
      </c>
      <c r="L1" s="2">
        <v>17</v>
      </c>
      <c r="M1" s="2">
        <v>18</v>
      </c>
      <c r="N1" s="2">
        <v>25</v>
      </c>
      <c r="O1" s="2">
        <v>27</v>
      </c>
      <c r="P1" s="2">
        <v>31</v>
      </c>
      <c r="Q1" s="2">
        <v>32</v>
      </c>
      <c r="R1" s="2">
        <v>35</v>
      </c>
      <c r="S1" s="2">
        <v>37</v>
      </c>
      <c r="T1" s="2">
        <v>38</v>
      </c>
      <c r="U1" s="2">
        <v>310</v>
      </c>
      <c r="V1" s="2">
        <v>65</v>
      </c>
      <c r="W1" s="2">
        <v>67</v>
      </c>
      <c r="X1" s="2">
        <v>75</v>
      </c>
      <c r="Y1" s="2">
        <v>85</v>
      </c>
      <c r="Z1" s="2">
        <v>91</v>
      </c>
      <c r="AA1" s="2">
        <v>92</v>
      </c>
      <c r="AB1" s="2">
        <v>93</v>
      </c>
      <c r="AC1" s="2">
        <v>95</v>
      </c>
      <c r="AD1" s="2">
        <v>96</v>
      </c>
      <c r="AE1" s="2">
        <v>97</v>
      </c>
      <c r="AF1" s="2">
        <v>98</v>
      </c>
      <c r="AG1" s="2">
        <v>910</v>
      </c>
      <c r="AH1" s="2">
        <v>102</v>
      </c>
      <c r="AI1" s="2">
        <v>105</v>
      </c>
      <c r="AJ1" s="2">
        <v>107</v>
      </c>
      <c r="AK1" s="2">
        <v>108</v>
      </c>
      <c r="AL1" s="2">
        <v>112</v>
      </c>
      <c r="AM1" s="2">
        <v>212</v>
      </c>
      <c r="AN1" s="2">
        <v>312</v>
      </c>
      <c r="AO1" s="2">
        <v>512</v>
      </c>
      <c r="AP1">
        <v>612</v>
      </c>
      <c r="AQ1">
        <v>712</v>
      </c>
      <c r="AR1">
        <v>812</v>
      </c>
      <c r="AS1">
        <v>912</v>
      </c>
      <c r="AT1">
        <v>1012</v>
      </c>
      <c r="AU1">
        <v>1112</v>
      </c>
    </row>
    <row r="2" spans="1:50" x14ac:dyDescent="0.2">
      <c r="A2" s="2">
        <v>11</v>
      </c>
      <c r="B2" s="16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3"/>
      <c r="AV2" s="6">
        <f>SUMPRODUCT(B2:AU2,$B$15:$AU$15)</f>
        <v>0</v>
      </c>
      <c r="AW2" t="s">
        <v>3</v>
      </c>
      <c r="AX2">
        <v>1</v>
      </c>
    </row>
    <row r="3" spans="1:50" x14ac:dyDescent="0.2">
      <c r="A3" s="2">
        <v>1</v>
      </c>
      <c r="B3" s="12">
        <v>-1</v>
      </c>
      <c r="C3" s="2"/>
      <c r="D3" s="2"/>
      <c r="E3" s="2"/>
      <c r="F3" s="2"/>
      <c r="G3" s="2"/>
      <c r="H3" s="2"/>
      <c r="I3" s="2"/>
      <c r="J3" s="2"/>
      <c r="K3" s="2">
        <v>1</v>
      </c>
      <c r="L3" s="2">
        <v>1</v>
      </c>
      <c r="M3" s="2">
        <v>1</v>
      </c>
      <c r="N3" s="2"/>
      <c r="O3" s="2"/>
      <c r="P3" s="2">
        <v>-1</v>
      </c>
      <c r="Q3" s="2"/>
      <c r="R3" s="2"/>
      <c r="S3" s="2"/>
      <c r="T3" s="2"/>
      <c r="U3" s="2"/>
      <c r="V3" s="2"/>
      <c r="W3" s="2"/>
      <c r="X3" s="2"/>
      <c r="Y3" s="2"/>
      <c r="Z3">
        <v>-1</v>
      </c>
      <c r="AL3">
        <v>1</v>
      </c>
      <c r="AU3" s="11"/>
      <c r="AV3" s="6">
        <f>SUMPRODUCT(B3:AU3,$B$15:$AU$15)</f>
        <v>0</v>
      </c>
      <c r="AW3" t="s">
        <v>3</v>
      </c>
      <c r="AX3">
        <v>0</v>
      </c>
    </row>
    <row r="4" spans="1:50" x14ac:dyDescent="0.2">
      <c r="A4" s="2">
        <v>2</v>
      </c>
      <c r="B4" s="12"/>
      <c r="C4" s="2">
        <v>-1</v>
      </c>
      <c r="D4" s="2"/>
      <c r="E4" s="2"/>
      <c r="F4" s="2"/>
      <c r="G4" s="2"/>
      <c r="H4" s="2"/>
      <c r="I4" s="2"/>
      <c r="J4" s="2"/>
      <c r="K4" s="2"/>
      <c r="L4" s="2"/>
      <c r="M4" s="2"/>
      <c r="N4" s="2">
        <v>1</v>
      </c>
      <c r="O4" s="2">
        <v>1</v>
      </c>
      <c r="P4" s="2"/>
      <c r="Q4" s="2">
        <v>-1</v>
      </c>
      <c r="R4" s="2"/>
      <c r="S4" s="2"/>
      <c r="T4" s="2"/>
      <c r="U4" s="2"/>
      <c r="V4" s="2"/>
      <c r="W4" s="2"/>
      <c r="X4" s="2"/>
      <c r="Y4" s="2"/>
      <c r="AA4">
        <v>-1</v>
      </c>
      <c r="AH4">
        <v>-1</v>
      </c>
      <c r="AM4">
        <v>1</v>
      </c>
      <c r="AU4" s="11"/>
      <c r="AV4" s="6">
        <f>SUMPRODUCT(B4:AU4,$B$15:$AU$15)</f>
        <v>0</v>
      </c>
      <c r="AW4" t="s">
        <v>3</v>
      </c>
      <c r="AX4">
        <v>0</v>
      </c>
    </row>
    <row r="5" spans="1:50" x14ac:dyDescent="0.2">
      <c r="A5" s="2">
        <v>3</v>
      </c>
      <c r="B5" s="12"/>
      <c r="C5" s="2"/>
      <c r="D5" s="2">
        <v>-1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/>
      <c r="X5" s="2"/>
      <c r="Y5" s="2"/>
      <c r="AB5">
        <v>-1</v>
      </c>
      <c r="AN5">
        <v>1</v>
      </c>
      <c r="AU5" s="11"/>
      <c r="AV5" s="6">
        <f>SUMPRODUCT(B5:AU5,$B$15:$AU$15)</f>
        <v>0</v>
      </c>
      <c r="AW5" t="s">
        <v>3</v>
      </c>
      <c r="AX5">
        <v>0</v>
      </c>
    </row>
    <row r="6" spans="1:50" x14ac:dyDescent="0.2">
      <c r="A6" s="2">
        <v>5</v>
      </c>
      <c r="B6" s="12"/>
      <c r="C6" s="2"/>
      <c r="D6" s="2"/>
      <c r="E6" s="2">
        <v>-1</v>
      </c>
      <c r="F6" s="2"/>
      <c r="G6" s="2"/>
      <c r="H6" s="2"/>
      <c r="I6" s="2"/>
      <c r="J6" s="2"/>
      <c r="K6" s="2">
        <v>-1</v>
      </c>
      <c r="L6" s="2"/>
      <c r="M6" s="2"/>
      <c r="N6" s="2">
        <v>-1</v>
      </c>
      <c r="O6" s="2"/>
      <c r="P6" s="2"/>
      <c r="Q6" s="2"/>
      <c r="R6" s="2">
        <v>-1</v>
      </c>
      <c r="S6" s="2"/>
      <c r="T6" s="2"/>
      <c r="U6" s="2"/>
      <c r="V6" s="2">
        <v>-1</v>
      </c>
      <c r="W6" s="2"/>
      <c r="X6" s="2">
        <v>-1</v>
      </c>
      <c r="Y6" s="2">
        <v>-1</v>
      </c>
      <c r="AC6">
        <v>-1</v>
      </c>
      <c r="AI6">
        <v>-1</v>
      </c>
      <c r="AO6">
        <v>1</v>
      </c>
      <c r="AU6" s="11"/>
      <c r="AV6" s="6">
        <f>SUMPRODUCT(B6:AU6,$B$15:$AU$15)</f>
        <v>0</v>
      </c>
      <c r="AW6" t="s">
        <v>3</v>
      </c>
      <c r="AX6">
        <v>0</v>
      </c>
    </row>
    <row r="7" spans="1:50" x14ac:dyDescent="0.2">
      <c r="A7" s="2">
        <v>6</v>
      </c>
      <c r="B7" s="12"/>
      <c r="C7" s="2"/>
      <c r="D7" s="2"/>
      <c r="E7" s="2"/>
      <c r="F7" s="2">
        <v>-1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</v>
      </c>
      <c r="W7" s="2">
        <v>1</v>
      </c>
      <c r="X7" s="2"/>
      <c r="Y7" s="2"/>
      <c r="AD7">
        <v>-1</v>
      </c>
      <c r="AP7">
        <v>1</v>
      </c>
      <c r="AU7" s="11"/>
      <c r="AV7" s="6">
        <f>SUMPRODUCT(B7:AU7,$B$15:$AU$15)</f>
        <v>0</v>
      </c>
      <c r="AW7" t="s">
        <v>3</v>
      </c>
      <c r="AX7">
        <v>0</v>
      </c>
    </row>
    <row r="8" spans="1:50" x14ac:dyDescent="0.2">
      <c r="A8" s="2">
        <v>7</v>
      </c>
      <c r="B8" s="12"/>
      <c r="C8" s="2"/>
      <c r="D8" s="2"/>
      <c r="E8" s="2"/>
      <c r="F8" s="2"/>
      <c r="G8" s="2">
        <v>-1</v>
      </c>
      <c r="H8" s="2"/>
      <c r="I8" s="2"/>
      <c r="J8" s="2"/>
      <c r="K8" s="2"/>
      <c r="L8" s="2">
        <v>-1</v>
      </c>
      <c r="M8" s="2"/>
      <c r="N8" s="2"/>
      <c r="O8" s="2">
        <v>-1</v>
      </c>
      <c r="P8" s="2"/>
      <c r="Q8" s="2"/>
      <c r="R8" s="2"/>
      <c r="S8" s="2">
        <v>-1</v>
      </c>
      <c r="T8" s="2"/>
      <c r="U8" s="2"/>
      <c r="V8" s="2"/>
      <c r="W8" s="2">
        <v>-1</v>
      </c>
      <c r="X8" s="2">
        <v>1</v>
      </c>
      <c r="Y8" s="2"/>
      <c r="AE8">
        <v>-1</v>
      </c>
      <c r="AJ8">
        <v>-1</v>
      </c>
      <c r="AQ8">
        <v>1</v>
      </c>
      <c r="AU8" s="11"/>
      <c r="AV8" s="6">
        <f>SUMPRODUCT(B8:AU8,$B$15:$AU$15)</f>
        <v>0</v>
      </c>
      <c r="AW8" t="s">
        <v>3</v>
      </c>
      <c r="AX8">
        <v>0</v>
      </c>
    </row>
    <row r="9" spans="1:50" x14ac:dyDescent="0.2">
      <c r="A9" s="2">
        <v>8</v>
      </c>
      <c r="B9" s="12"/>
      <c r="C9" s="2"/>
      <c r="D9" s="2"/>
      <c r="E9" s="2"/>
      <c r="F9" s="2"/>
      <c r="G9" s="2"/>
      <c r="H9" s="2">
        <v>-1</v>
      </c>
      <c r="I9" s="2"/>
      <c r="J9" s="2"/>
      <c r="K9" s="2"/>
      <c r="L9" s="2"/>
      <c r="M9" s="2">
        <v>-1</v>
      </c>
      <c r="N9" s="2"/>
      <c r="O9" s="2"/>
      <c r="P9" s="2"/>
      <c r="Q9" s="2"/>
      <c r="R9" s="2"/>
      <c r="S9" s="2"/>
      <c r="T9" s="2">
        <v>-1</v>
      </c>
      <c r="U9" s="2"/>
      <c r="V9" s="2"/>
      <c r="W9" s="2"/>
      <c r="X9" s="2"/>
      <c r="Y9" s="2">
        <v>1</v>
      </c>
      <c r="AF9">
        <v>-1</v>
      </c>
      <c r="AK9">
        <v>-1</v>
      </c>
      <c r="AR9">
        <v>1</v>
      </c>
      <c r="AU9" s="11"/>
      <c r="AV9" s="6">
        <f>SUMPRODUCT(B9:AU9,$B$15:$AU$15)</f>
        <v>0</v>
      </c>
      <c r="AW9" t="s">
        <v>3</v>
      </c>
      <c r="AX9">
        <v>0</v>
      </c>
    </row>
    <row r="10" spans="1:50" x14ac:dyDescent="0.2">
      <c r="A10" s="2">
        <v>9</v>
      </c>
      <c r="B10" s="12"/>
      <c r="C10" s="2"/>
      <c r="D10" s="2"/>
      <c r="E10" s="2"/>
      <c r="F10" s="2"/>
      <c r="G10" s="2"/>
      <c r="H10" s="2"/>
      <c r="I10" s="2">
        <v>-1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S10">
        <v>1</v>
      </c>
      <c r="AU10" s="11"/>
      <c r="AV10" s="6">
        <f>SUMPRODUCT(B10:AU10,$B$15:$AU$15)</f>
        <v>0</v>
      </c>
      <c r="AW10" t="s">
        <v>3</v>
      </c>
      <c r="AX10">
        <v>0</v>
      </c>
    </row>
    <row r="11" spans="1:50" x14ac:dyDescent="0.2">
      <c r="A11" s="2">
        <v>10</v>
      </c>
      <c r="B11" s="12"/>
      <c r="C11" s="2"/>
      <c r="D11" s="2"/>
      <c r="E11" s="2"/>
      <c r="F11" s="2"/>
      <c r="G11" s="2"/>
      <c r="H11" s="2"/>
      <c r="I11" s="2"/>
      <c r="J11" s="2">
        <v>-1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-1</v>
      </c>
      <c r="V11" s="2"/>
      <c r="W11" s="2"/>
      <c r="X11" s="2"/>
      <c r="Y11" s="2"/>
      <c r="AG11">
        <v>-1</v>
      </c>
      <c r="AH11">
        <v>1</v>
      </c>
      <c r="AI11">
        <v>1</v>
      </c>
      <c r="AJ11">
        <v>1</v>
      </c>
      <c r="AK11">
        <v>1</v>
      </c>
      <c r="AT11">
        <v>1</v>
      </c>
      <c r="AU11" s="11"/>
      <c r="AV11" s="6">
        <f>SUMPRODUCT(B11:AU11,$B$15:$AU$15)</f>
        <v>0</v>
      </c>
      <c r="AW11" t="s">
        <v>3</v>
      </c>
      <c r="AX11">
        <v>0</v>
      </c>
    </row>
    <row r="12" spans="1:50" x14ac:dyDescent="0.2">
      <c r="A12" s="2">
        <v>12</v>
      </c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>
        <v>-1</v>
      </c>
      <c r="AM12" s="8">
        <v>-1</v>
      </c>
      <c r="AN12" s="8">
        <v>-1</v>
      </c>
      <c r="AO12" s="8">
        <v>-1</v>
      </c>
      <c r="AP12" s="8">
        <v>-1</v>
      </c>
      <c r="AQ12" s="8">
        <v>-1</v>
      </c>
      <c r="AR12" s="8">
        <v>-1</v>
      </c>
      <c r="AS12" s="8">
        <v>-1</v>
      </c>
      <c r="AT12" s="8">
        <v>-1</v>
      </c>
      <c r="AU12" s="7">
        <v>-1</v>
      </c>
      <c r="AV12" s="6">
        <f>SUMPRODUCT(B12:AU12,$B$15:$AU$15)</f>
        <v>0</v>
      </c>
      <c r="AW12" t="s">
        <v>3</v>
      </c>
      <c r="AX12">
        <v>-1</v>
      </c>
    </row>
    <row r="13" spans="1:5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5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50" x14ac:dyDescent="0.2">
      <c r="A15" s="2" t="s">
        <v>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t="s">
        <v>1</v>
      </c>
    </row>
    <row r="16" spans="1:50" x14ac:dyDescent="0.2">
      <c r="A16" s="2" t="s">
        <v>0</v>
      </c>
      <c r="B16" s="2">
        <v>1</v>
      </c>
      <c r="C16" s="2">
        <v>15</v>
      </c>
      <c r="D16" s="2">
        <v>2</v>
      </c>
      <c r="E16" s="2">
        <v>6</v>
      </c>
      <c r="F16" s="2">
        <v>11</v>
      </c>
      <c r="G16" s="2">
        <v>9</v>
      </c>
      <c r="H16" s="2">
        <v>9</v>
      </c>
      <c r="I16" s="2">
        <v>9</v>
      </c>
      <c r="J16" s="2">
        <v>10</v>
      </c>
      <c r="K16" s="2">
        <v>5</v>
      </c>
      <c r="L16" s="2">
        <v>7</v>
      </c>
      <c r="M16" s="2">
        <v>5</v>
      </c>
      <c r="N16" s="2">
        <v>10</v>
      </c>
      <c r="O16" s="2">
        <v>6</v>
      </c>
      <c r="P16" s="2">
        <v>5</v>
      </c>
      <c r="Q16" s="2">
        <v>11</v>
      </c>
      <c r="R16" s="2">
        <v>6</v>
      </c>
      <c r="S16" s="2">
        <v>6</v>
      </c>
      <c r="T16" s="2">
        <v>0</v>
      </c>
      <c r="U16" s="2">
        <v>6</v>
      </c>
      <c r="V16" s="2">
        <v>6</v>
      </c>
      <c r="W16" s="2">
        <v>5</v>
      </c>
      <c r="X16" s="2">
        <v>4</v>
      </c>
      <c r="Y16" s="2">
        <v>6</v>
      </c>
      <c r="Z16" s="2">
        <v>0</v>
      </c>
      <c r="AA16" s="2">
        <v>13</v>
      </c>
      <c r="AB16" s="2">
        <v>5</v>
      </c>
      <c r="AC16" s="2">
        <v>5</v>
      </c>
      <c r="AD16" s="2">
        <v>10</v>
      </c>
      <c r="AE16" s="2">
        <v>7</v>
      </c>
      <c r="AF16" s="2">
        <v>5</v>
      </c>
      <c r="AG16" s="2">
        <v>7</v>
      </c>
      <c r="AH16" s="2">
        <v>4</v>
      </c>
      <c r="AI16" s="2">
        <v>7</v>
      </c>
      <c r="AJ16" s="2">
        <v>5</v>
      </c>
      <c r="AK16" s="2">
        <v>6</v>
      </c>
      <c r="AL16" s="2">
        <v>2</v>
      </c>
      <c r="AM16" s="2">
        <v>16</v>
      </c>
      <c r="AN16" s="2">
        <v>3</v>
      </c>
      <c r="AO16" s="2">
        <v>7</v>
      </c>
      <c r="AP16">
        <v>12</v>
      </c>
      <c r="AQ16">
        <v>10</v>
      </c>
      <c r="AR16" s="2">
        <v>10</v>
      </c>
      <c r="AS16" s="2">
        <v>10</v>
      </c>
      <c r="AT16" s="2">
        <v>11</v>
      </c>
      <c r="AU16">
        <v>0</v>
      </c>
      <c r="AV16" s="3">
        <f>SUMPRODUCT(B15:AU15,B16:AU16)</f>
        <v>0</v>
      </c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1048550" spans="16384:16384" x14ac:dyDescent="0.2">
      <c r="XFD1048550" t="e" cm="1">
        <f t="array" aca="1" ref="XFD1048550" ca="1">_xludf.Row(solver_opt)</f>
        <v>#NAME?</v>
      </c>
    </row>
    <row r="1048551" spans="16384:16384" x14ac:dyDescent="0.2">
      <c r="XFD1048551" t="e" cm="1">
        <f t="array" aca="1" ref="XFD1048551" ca="1">_xludf.Column(solver_opt)</f>
        <v>#NAME?</v>
      </c>
    </row>
    <row r="1048552" spans="16384:16384" x14ac:dyDescent="0.2">
      <c r="XFD1048552">
        <f>solver_num</f>
        <v>2</v>
      </c>
    </row>
    <row r="1048553" spans="16384:16384" x14ac:dyDescent="0.2">
      <c r="XFD1048553">
        <f>solver_typ</f>
        <v>2</v>
      </c>
    </row>
    <row r="1048554" spans="16384:16384" x14ac:dyDescent="0.2">
      <c r="XFD1048554">
        <f>solver_eng</f>
        <v>2</v>
      </c>
    </row>
    <row r="1048555" spans="16384:16384" x14ac:dyDescent="0.2">
      <c r="XFD1048555">
        <f>solver_val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2022-05-07T12:11:33Z</dcterms:created>
  <dcterms:modified xsi:type="dcterms:W3CDTF">2022-05-07T12:12:04Z</dcterms:modified>
</cp:coreProperties>
</file>