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Wash- Organizaciones\"/>
    </mc:Choice>
  </mc:AlternateContent>
  <bookViews>
    <workbookView xWindow="0" yWindow="0" windowWidth="21600" windowHeight="9735"/>
  </bookViews>
  <sheets>
    <sheet name="Evaluación" sheetId="10" r:id="rId1"/>
    <sheet name="Criterios" sheetId="8" r:id="rId2"/>
  </sheets>
  <calcPr calcId="152511"/>
</workbook>
</file>

<file path=xl/calcChain.xml><?xml version="1.0" encoding="utf-8"?>
<calcChain xmlns="http://schemas.openxmlformats.org/spreadsheetml/2006/main">
  <c r="AA64" i="10" l="1"/>
  <c r="Z64" i="10"/>
  <c r="X64" i="10"/>
  <c r="W64" i="10"/>
  <c r="U64" i="10"/>
  <c r="T64" i="10"/>
  <c r="R64" i="10"/>
  <c r="Q64" i="10"/>
  <c r="O64" i="10"/>
  <c r="N64" i="10"/>
  <c r="AA63" i="10"/>
  <c r="Z63" i="10"/>
  <c r="X63" i="10"/>
  <c r="W63" i="10"/>
  <c r="U63" i="10"/>
  <c r="T63" i="10"/>
  <c r="R63" i="10"/>
  <c r="Q63" i="10"/>
  <c r="O63" i="10"/>
  <c r="N63" i="10"/>
  <c r="AA62" i="10"/>
  <c r="Z62" i="10"/>
  <c r="X62" i="10"/>
  <c r="W62" i="10"/>
  <c r="U62" i="10"/>
  <c r="T62" i="10"/>
  <c r="R62" i="10"/>
  <c r="Q62" i="10"/>
  <c r="O62" i="10"/>
  <c r="N62" i="10"/>
  <c r="AA61" i="10"/>
  <c r="Z61" i="10"/>
  <c r="X61" i="10"/>
  <c r="W61" i="10"/>
  <c r="U61" i="10"/>
  <c r="T61" i="10"/>
  <c r="R61" i="10"/>
  <c r="Q61" i="10"/>
  <c r="O61" i="10"/>
  <c r="N61" i="10"/>
  <c r="AA60" i="10"/>
  <c r="X60" i="10"/>
  <c r="U60" i="10"/>
  <c r="R60" i="10"/>
  <c r="O60" i="10"/>
  <c r="Z59" i="10"/>
  <c r="AA59" i="10" s="1"/>
  <c r="W59" i="10"/>
  <c r="X59" i="10" s="1"/>
  <c r="T59" i="10"/>
  <c r="U59" i="10" s="1"/>
  <c r="Q59" i="10"/>
  <c r="R59" i="10" s="1"/>
  <c r="N59" i="10"/>
  <c r="O59" i="10" s="1"/>
  <c r="Z58" i="10"/>
  <c r="AA58" i="10" s="1"/>
  <c r="W58" i="10"/>
  <c r="X58" i="10" s="1"/>
  <c r="T58" i="10"/>
  <c r="U58" i="10" s="1"/>
  <c r="Q58" i="10"/>
  <c r="R58" i="10" s="1"/>
  <c r="N58" i="10"/>
  <c r="O58" i="10" s="1"/>
  <c r="Z57" i="10"/>
  <c r="AA57" i="10" s="1"/>
  <c r="W57" i="10"/>
  <c r="X57" i="10" s="1"/>
  <c r="T57" i="10"/>
  <c r="U57" i="10" s="1"/>
  <c r="Q57" i="10"/>
  <c r="R57" i="10" s="1"/>
  <c r="N57" i="10"/>
  <c r="O57" i="10" s="1"/>
  <c r="AA56" i="10"/>
  <c r="X56" i="10"/>
  <c r="U56" i="10"/>
  <c r="R56" i="10"/>
  <c r="O56" i="10"/>
  <c r="AA55" i="10"/>
  <c r="Z55" i="10"/>
  <c r="X55" i="10"/>
  <c r="W55" i="10"/>
  <c r="U55" i="10"/>
  <c r="T55" i="10"/>
  <c r="R55" i="10"/>
  <c r="Q55" i="10"/>
  <c r="O55" i="10"/>
  <c r="N55" i="10"/>
  <c r="AA54" i="10"/>
  <c r="Z54" i="10"/>
  <c r="X54" i="10"/>
  <c r="W54" i="10"/>
  <c r="U54" i="10"/>
  <c r="T54" i="10"/>
  <c r="R54" i="10"/>
  <c r="Q54" i="10"/>
  <c r="O54" i="10"/>
  <c r="N54" i="10"/>
  <c r="AA53" i="10"/>
  <c r="Z53" i="10"/>
  <c r="X53" i="10"/>
  <c r="W53" i="10"/>
  <c r="U53" i="10"/>
  <c r="T53" i="10"/>
  <c r="R53" i="10"/>
  <c r="Q53" i="10"/>
  <c r="O53" i="10"/>
  <c r="N53" i="10"/>
  <c r="AA52" i="10"/>
  <c r="Z52" i="10"/>
  <c r="X52" i="10"/>
  <c r="W52" i="10"/>
  <c r="U52" i="10"/>
  <c r="T52" i="10"/>
  <c r="R52" i="10"/>
  <c r="Q52" i="10"/>
  <c r="O52" i="10"/>
  <c r="N52" i="10"/>
  <c r="AA51" i="10"/>
  <c r="X51" i="10"/>
  <c r="U51" i="10"/>
  <c r="R51" i="10"/>
  <c r="O51" i="10"/>
  <c r="Z50" i="10"/>
  <c r="AA50" i="10" s="1"/>
  <c r="W50" i="10"/>
  <c r="X50" i="10" s="1"/>
  <c r="T50" i="10"/>
  <c r="U50" i="10" s="1"/>
  <c r="Q50" i="10"/>
  <c r="R50" i="10" s="1"/>
  <c r="N50" i="10"/>
  <c r="O50" i="10" s="1"/>
  <c r="Z49" i="10"/>
  <c r="AA49" i="10" s="1"/>
  <c r="W49" i="10"/>
  <c r="X49" i="10" s="1"/>
  <c r="T49" i="10"/>
  <c r="U49" i="10" s="1"/>
  <c r="Q49" i="10"/>
  <c r="R49" i="10" s="1"/>
  <c r="N49" i="10"/>
  <c r="O49" i="10" s="1"/>
  <c r="Z48" i="10"/>
  <c r="AA48" i="10" s="1"/>
  <c r="W48" i="10"/>
  <c r="X48" i="10" s="1"/>
  <c r="T48" i="10"/>
  <c r="U48" i="10" s="1"/>
  <c r="Q48" i="10"/>
  <c r="R48" i="10" s="1"/>
  <c r="N48" i="10"/>
  <c r="O48" i="10" s="1"/>
  <c r="AA47" i="10"/>
  <c r="X47" i="10"/>
  <c r="U47" i="10"/>
  <c r="R47" i="10"/>
  <c r="O47" i="10"/>
  <c r="AA46" i="10"/>
  <c r="Z46" i="10"/>
  <c r="X46" i="10"/>
  <c r="W46" i="10"/>
  <c r="U46" i="10"/>
  <c r="T46" i="10"/>
  <c r="R46" i="10"/>
  <c r="Q46" i="10"/>
  <c r="O46" i="10"/>
  <c r="N46" i="10"/>
  <c r="AA45" i="10"/>
  <c r="Z45" i="10"/>
  <c r="X45" i="10"/>
  <c r="W45" i="10"/>
  <c r="U45" i="10"/>
  <c r="T45" i="10"/>
  <c r="R45" i="10"/>
  <c r="Q45" i="10"/>
  <c r="O45" i="10"/>
  <c r="N45" i="10"/>
  <c r="AA44" i="10"/>
  <c r="Z44" i="10"/>
  <c r="X44" i="10"/>
  <c r="W44" i="10"/>
  <c r="U44" i="10"/>
  <c r="T44" i="10"/>
  <c r="R44" i="10"/>
  <c r="Q44" i="10"/>
  <c r="O44" i="10"/>
  <c r="N44" i="10"/>
  <c r="AA43" i="10"/>
  <c r="X43" i="10"/>
  <c r="U43" i="10"/>
  <c r="R43" i="10"/>
  <c r="O43" i="10"/>
  <c r="Z42" i="10"/>
  <c r="AA42" i="10" s="1"/>
  <c r="W42" i="10"/>
  <c r="X42" i="10" s="1"/>
  <c r="T42" i="10"/>
  <c r="U42" i="10" s="1"/>
  <c r="Q42" i="10"/>
  <c r="R42" i="10" s="1"/>
  <c r="N42" i="10"/>
  <c r="O42" i="10" s="1"/>
  <c r="Z41" i="10"/>
  <c r="AA41" i="10" s="1"/>
  <c r="W41" i="10"/>
  <c r="X41" i="10" s="1"/>
  <c r="T41" i="10"/>
  <c r="U41" i="10" s="1"/>
  <c r="Q41" i="10"/>
  <c r="R41" i="10" s="1"/>
  <c r="N41" i="10"/>
  <c r="O41" i="10" s="1"/>
  <c r="Z40" i="10"/>
  <c r="AA40" i="10" s="1"/>
  <c r="W40" i="10"/>
  <c r="X40" i="10" s="1"/>
  <c r="T40" i="10"/>
  <c r="U40" i="10" s="1"/>
  <c r="Q40" i="10"/>
  <c r="R40" i="10" s="1"/>
  <c r="N40" i="10"/>
  <c r="O40" i="10" s="1"/>
  <c r="Z39" i="10"/>
  <c r="AA39" i="10" s="1"/>
  <c r="W39" i="10"/>
  <c r="X39" i="10" s="1"/>
  <c r="T39" i="10"/>
  <c r="U39" i="10" s="1"/>
  <c r="Q39" i="10"/>
  <c r="R39" i="10" s="1"/>
  <c r="N39" i="10"/>
  <c r="O39" i="10" s="1"/>
  <c r="Z38" i="10"/>
  <c r="AA38" i="10" s="1"/>
  <c r="W38" i="10"/>
  <c r="X38" i="10" s="1"/>
  <c r="T38" i="10"/>
  <c r="U38" i="10" s="1"/>
  <c r="Q38" i="10"/>
  <c r="R38" i="10" s="1"/>
  <c r="N38" i="10"/>
  <c r="O38" i="10" s="1"/>
  <c r="AA37" i="10"/>
  <c r="X37" i="10"/>
  <c r="U37" i="10"/>
  <c r="R37" i="10"/>
  <c r="O37" i="10"/>
  <c r="AA36" i="10"/>
  <c r="Z36" i="10"/>
  <c r="X36" i="10"/>
  <c r="W36" i="10"/>
  <c r="U36" i="10"/>
  <c r="T36" i="10"/>
  <c r="R36" i="10"/>
  <c r="Q36" i="10"/>
  <c r="O36" i="10"/>
  <c r="N36" i="10"/>
  <c r="AA35" i="10"/>
  <c r="Z35" i="10"/>
  <c r="X35" i="10"/>
  <c r="W35" i="10"/>
  <c r="U35" i="10"/>
  <c r="T35" i="10"/>
  <c r="R35" i="10"/>
  <c r="Q35" i="10"/>
  <c r="O35" i="10"/>
  <c r="N35" i="10"/>
  <c r="AA34" i="10"/>
  <c r="Z34" i="10"/>
  <c r="X34" i="10"/>
  <c r="W34" i="10"/>
  <c r="U34" i="10"/>
  <c r="T34" i="10"/>
  <c r="R34" i="10"/>
  <c r="Q34" i="10"/>
  <c r="O34" i="10"/>
  <c r="N34" i="10"/>
  <c r="AA33" i="10"/>
  <c r="Z33" i="10"/>
  <c r="X33" i="10"/>
  <c r="W33" i="10"/>
  <c r="U33" i="10"/>
  <c r="T33" i="10"/>
  <c r="R33" i="10"/>
  <c r="Q33" i="10"/>
  <c r="O33" i="10"/>
  <c r="N33" i="10"/>
  <c r="AA32" i="10"/>
  <c r="Z32" i="10"/>
  <c r="X32" i="10"/>
  <c r="W32" i="10"/>
  <c r="U32" i="10"/>
  <c r="T32" i="10"/>
  <c r="R32" i="10"/>
  <c r="Q32" i="10"/>
  <c r="O32" i="10"/>
  <c r="N32" i="10"/>
  <c r="AA31" i="10"/>
  <c r="X31" i="10"/>
  <c r="U31" i="10"/>
  <c r="R31" i="10"/>
  <c r="O31" i="10"/>
  <c r="Z30" i="10"/>
  <c r="AA30" i="10" s="1"/>
  <c r="W30" i="10"/>
  <c r="X30" i="10" s="1"/>
  <c r="T30" i="10"/>
  <c r="U30" i="10" s="1"/>
  <c r="Q30" i="10"/>
  <c r="R30" i="10" s="1"/>
  <c r="N30" i="10"/>
  <c r="O30" i="10" s="1"/>
  <c r="Z29" i="10"/>
  <c r="AA29" i="10" s="1"/>
  <c r="W29" i="10"/>
  <c r="X29" i="10" s="1"/>
  <c r="T29" i="10"/>
  <c r="U29" i="10" s="1"/>
  <c r="Q29" i="10"/>
  <c r="R29" i="10" s="1"/>
  <c r="N29" i="10"/>
  <c r="O29" i="10" s="1"/>
  <c r="Z28" i="10"/>
  <c r="AA28" i="10" s="1"/>
  <c r="W28" i="10"/>
  <c r="X28" i="10" s="1"/>
  <c r="T28" i="10"/>
  <c r="U28" i="10" s="1"/>
  <c r="Q28" i="10"/>
  <c r="R28" i="10" s="1"/>
  <c r="N28" i="10"/>
  <c r="O28" i="10" s="1"/>
  <c r="AA27" i="10"/>
  <c r="X27" i="10"/>
  <c r="U27" i="10"/>
  <c r="R27" i="10"/>
  <c r="O27" i="10"/>
  <c r="AA26" i="10"/>
  <c r="Z26" i="10"/>
  <c r="X26" i="10"/>
  <c r="W26" i="10"/>
  <c r="U26" i="10"/>
  <c r="T26" i="10"/>
  <c r="R26" i="10"/>
  <c r="Q26" i="10"/>
  <c r="O26" i="10"/>
  <c r="N26" i="10"/>
  <c r="AA25" i="10"/>
  <c r="Z25" i="10"/>
  <c r="X25" i="10"/>
  <c r="W25" i="10"/>
  <c r="U25" i="10"/>
  <c r="T25" i="10"/>
  <c r="R25" i="10"/>
  <c r="Q25" i="10"/>
  <c r="O25" i="10"/>
  <c r="N25" i="10"/>
  <c r="AA24" i="10"/>
  <c r="Z24" i="10"/>
  <c r="X24" i="10"/>
  <c r="W24" i="10"/>
  <c r="U24" i="10"/>
  <c r="T24" i="10"/>
  <c r="R24" i="10"/>
  <c r="Q24" i="10"/>
  <c r="O24" i="10"/>
  <c r="N24" i="10"/>
  <c r="AA23" i="10"/>
  <c r="Z23" i="10"/>
  <c r="X23" i="10"/>
  <c r="W23" i="10"/>
  <c r="U23" i="10"/>
  <c r="T23" i="10"/>
  <c r="R23" i="10"/>
  <c r="Q23" i="10"/>
  <c r="O23" i="10"/>
  <c r="N23" i="10"/>
  <c r="AA22" i="10"/>
  <c r="X22" i="10"/>
  <c r="U22" i="10"/>
  <c r="R22" i="10"/>
  <c r="O22" i="10"/>
  <c r="AA21" i="10"/>
  <c r="X21" i="10"/>
  <c r="U21" i="10"/>
  <c r="R21" i="10"/>
  <c r="O21" i="10"/>
  <c r="AA20" i="10"/>
  <c r="Z20" i="10"/>
  <c r="X20" i="10"/>
  <c r="W20" i="10"/>
  <c r="U20" i="10"/>
  <c r="T20" i="10"/>
  <c r="R20" i="10"/>
  <c r="Q20" i="10"/>
  <c r="O20" i="10"/>
  <c r="N20" i="10"/>
  <c r="AA19" i="10"/>
  <c r="Z19" i="10"/>
  <c r="X19" i="10"/>
  <c r="W19" i="10"/>
  <c r="U19" i="10"/>
  <c r="T19" i="10"/>
  <c r="R19" i="10"/>
  <c r="Q19" i="10"/>
  <c r="O19" i="10"/>
  <c r="N19" i="10"/>
  <c r="AA18" i="10"/>
  <c r="X18" i="10"/>
  <c r="U18" i="10"/>
  <c r="R18" i="10"/>
  <c r="O18" i="10"/>
  <c r="Z17" i="10"/>
  <c r="AA17" i="10" s="1"/>
  <c r="W17" i="10"/>
  <c r="X17" i="10" s="1"/>
  <c r="T17" i="10"/>
  <c r="U17" i="10" s="1"/>
  <c r="Q17" i="10"/>
  <c r="R17" i="10" s="1"/>
  <c r="N17" i="10"/>
  <c r="O17" i="10" s="1"/>
  <c r="Z16" i="10"/>
  <c r="AA16" i="10" s="1"/>
  <c r="W16" i="10"/>
  <c r="X16" i="10" s="1"/>
  <c r="T16" i="10"/>
  <c r="U16" i="10" s="1"/>
  <c r="Q16" i="10"/>
  <c r="R16" i="10" s="1"/>
  <c r="N16" i="10"/>
  <c r="O16" i="10" s="1"/>
  <c r="Z15" i="10"/>
  <c r="AA15" i="10" s="1"/>
  <c r="W15" i="10"/>
  <c r="X15" i="10" s="1"/>
  <c r="T15" i="10"/>
  <c r="U15" i="10" s="1"/>
  <c r="Q15" i="10"/>
  <c r="R15" i="10" s="1"/>
  <c r="N15" i="10"/>
  <c r="O15" i="10" s="1"/>
  <c r="AA14" i="10"/>
  <c r="X14" i="10"/>
  <c r="U14" i="10"/>
  <c r="R14" i="10"/>
  <c r="O14" i="10"/>
  <c r="AA13" i="10"/>
  <c r="Z13" i="10"/>
  <c r="X13" i="10"/>
  <c r="W13" i="10"/>
  <c r="U13" i="10"/>
  <c r="T13" i="10"/>
  <c r="R13" i="10"/>
  <c r="Q13" i="10"/>
  <c r="O13" i="10"/>
  <c r="N13" i="10"/>
  <c r="AA12" i="10"/>
  <c r="Z12" i="10"/>
  <c r="X12" i="10"/>
  <c r="W12" i="10"/>
  <c r="U12" i="10"/>
  <c r="T12" i="10"/>
  <c r="R12" i="10"/>
  <c r="Q12" i="10"/>
  <c r="O12" i="10"/>
  <c r="N12" i="10"/>
  <c r="AA11" i="10"/>
  <c r="Z11" i="10"/>
  <c r="X11" i="10"/>
  <c r="W11" i="10"/>
  <c r="U11" i="10"/>
  <c r="T11" i="10"/>
  <c r="R11" i="10"/>
  <c r="Q11" i="10"/>
  <c r="O11" i="10"/>
  <c r="N11" i="10"/>
  <c r="AA10" i="10"/>
  <c r="Z66" i="10" s="1"/>
  <c r="Z10" i="10"/>
  <c r="X10" i="10"/>
  <c r="W66" i="10" s="1"/>
  <c r="W10" i="10"/>
  <c r="U10" i="10"/>
  <c r="T10" i="10"/>
  <c r="R10" i="10"/>
  <c r="Q66" i="10" s="1"/>
  <c r="Q10" i="10"/>
  <c r="O10" i="10"/>
  <c r="N10" i="10"/>
  <c r="K64" i="10"/>
  <c r="L64" i="10" s="1"/>
  <c r="K63" i="10"/>
  <c r="L63" i="10" s="1"/>
  <c r="K62" i="10"/>
  <c r="L62" i="10" s="1"/>
  <c r="K61" i="10"/>
  <c r="L61" i="10" s="1"/>
  <c r="L60" i="10"/>
  <c r="L59" i="10"/>
  <c r="K59" i="10"/>
  <c r="L58" i="10"/>
  <c r="K58" i="10"/>
  <c r="L57" i="10"/>
  <c r="K57" i="10"/>
  <c r="L56" i="10"/>
  <c r="K55" i="10"/>
  <c r="L55" i="10" s="1"/>
  <c r="K54" i="10"/>
  <c r="L54" i="10" s="1"/>
  <c r="K53" i="10"/>
  <c r="L53" i="10" s="1"/>
  <c r="K52" i="10"/>
  <c r="L52" i="10" s="1"/>
  <c r="L51" i="10"/>
  <c r="L50" i="10"/>
  <c r="K50" i="10"/>
  <c r="L49" i="10"/>
  <c r="K49" i="10"/>
  <c r="L48" i="10"/>
  <c r="K48" i="10"/>
  <c r="L47" i="10"/>
  <c r="K46" i="10"/>
  <c r="L46" i="10" s="1"/>
  <c r="K45" i="10"/>
  <c r="L45" i="10" s="1"/>
  <c r="K44" i="10"/>
  <c r="L44" i="10" s="1"/>
  <c r="L43" i="10"/>
  <c r="L42" i="10"/>
  <c r="K42" i="10"/>
  <c r="L41" i="10"/>
  <c r="K41" i="10"/>
  <c r="L40" i="10"/>
  <c r="K40" i="10"/>
  <c r="L39" i="10"/>
  <c r="K39" i="10"/>
  <c r="L38" i="10"/>
  <c r="K38" i="10"/>
  <c r="L37" i="10"/>
  <c r="K36" i="10"/>
  <c r="L36" i="10" s="1"/>
  <c r="K35" i="10"/>
  <c r="L35" i="10" s="1"/>
  <c r="K34" i="10"/>
  <c r="L34" i="10" s="1"/>
  <c r="K33" i="10"/>
  <c r="L33" i="10" s="1"/>
  <c r="K32" i="10"/>
  <c r="L32" i="10" s="1"/>
  <c r="L31" i="10"/>
  <c r="L30" i="10"/>
  <c r="K30" i="10"/>
  <c r="L29" i="10"/>
  <c r="K29" i="10"/>
  <c r="L28" i="10"/>
  <c r="K28" i="10"/>
  <c r="L27" i="10"/>
  <c r="K26" i="10"/>
  <c r="L26" i="10" s="1"/>
  <c r="K25" i="10"/>
  <c r="L25" i="10" s="1"/>
  <c r="K24" i="10"/>
  <c r="L24" i="10" s="1"/>
  <c r="K23" i="10"/>
  <c r="L23" i="10" s="1"/>
  <c r="L22" i="10"/>
  <c r="L21" i="10"/>
  <c r="K20" i="10"/>
  <c r="L20" i="10" s="1"/>
  <c r="K19" i="10"/>
  <c r="L19" i="10" s="1"/>
  <c r="L18" i="10"/>
  <c r="L17" i="10"/>
  <c r="K17" i="10"/>
  <c r="L16" i="10"/>
  <c r="K16" i="10"/>
  <c r="L15" i="10"/>
  <c r="K15" i="10"/>
  <c r="L14" i="10"/>
  <c r="K13" i="10"/>
  <c r="L13" i="10" s="1"/>
  <c r="K12" i="10"/>
  <c r="L12" i="10" s="1"/>
  <c r="K11" i="10"/>
  <c r="L11" i="10" s="1"/>
  <c r="K10" i="10"/>
  <c r="L10" i="10" s="1"/>
  <c r="I12" i="10"/>
  <c r="I14" i="10"/>
  <c r="I16" i="10"/>
  <c r="I18" i="10"/>
  <c r="I21" i="10"/>
  <c r="I22" i="10"/>
  <c r="I24" i="10"/>
  <c r="I26" i="10"/>
  <c r="I27" i="10"/>
  <c r="I31" i="10"/>
  <c r="I37" i="10"/>
  <c r="I38" i="10"/>
  <c r="I43" i="10"/>
  <c r="I44" i="10"/>
  <c r="I46" i="10"/>
  <c r="I47" i="10"/>
  <c r="I51" i="10"/>
  <c r="I54" i="10"/>
  <c r="I56" i="10"/>
  <c r="I60" i="10"/>
  <c r="H10" i="10"/>
  <c r="I10" i="10" s="1"/>
  <c r="H15" i="10"/>
  <c r="I15" i="10" s="1"/>
  <c r="H64" i="10"/>
  <c r="I64" i="10" s="1"/>
  <c r="H63" i="10"/>
  <c r="I63" i="10" s="1"/>
  <c r="H62" i="10"/>
  <c r="I62" i="10" s="1"/>
  <c r="H59" i="10"/>
  <c r="I59" i="10" s="1"/>
  <c r="H58" i="10"/>
  <c r="I58" i="10" s="1"/>
  <c r="H57" i="10"/>
  <c r="I57" i="10" s="1"/>
  <c r="H55" i="10"/>
  <c r="I55" i="10" s="1"/>
  <c r="H54" i="10"/>
  <c r="H52" i="10"/>
  <c r="I52" i="10" s="1"/>
  <c r="H49" i="10"/>
  <c r="I49" i="10" s="1"/>
  <c r="H50" i="10"/>
  <c r="I50" i="10" s="1"/>
  <c r="H46" i="10"/>
  <c r="H45" i="10"/>
  <c r="I45" i="10" s="1"/>
  <c r="H44" i="10"/>
  <c r="H42" i="10"/>
  <c r="I42" i="10" s="1"/>
  <c r="H41" i="10"/>
  <c r="I41" i="10" s="1"/>
  <c r="H40" i="10"/>
  <c r="I40" i="10" s="1"/>
  <c r="H39" i="10"/>
  <c r="I39" i="10" s="1"/>
  <c r="H36" i="10"/>
  <c r="I36" i="10" s="1"/>
  <c r="H35" i="10"/>
  <c r="I35" i="10" s="1"/>
  <c r="H34" i="10"/>
  <c r="I34" i="10" s="1"/>
  <c r="H33" i="10"/>
  <c r="I33" i="10" s="1"/>
  <c r="H30" i="10"/>
  <c r="I30" i="10" s="1"/>
  <c r="H29" i="10"/>
  <c r="I29" i="10" s="1"/>
  <c r="H28" i="10"/>
  <c r="I28" i="10" s="1"/>
  <c r="H26" i="10"/>
  <c r="H25" i="10"/>
  <c r="I25" i="10" s="1"/>
  <c r="H24" i="10"/>
  <c r="H20" i="10"/>
  <c r="I20" i="10" s="1"/>
  <c r="H19" i="10"/>
  <c r="I19" i="10" s="1"/>
  <c r="H17" i="10"/>
  <c r="I17" i="10" s="1"/>
  <c r="H16" i="10"/>
  <c r="H13" i="10"/>
  <c r="I13" i="10" s="1"/>
  <c r="H12" i="10"/>
  <c r="H11" i="10"/>
  <c r="I11" i="10" s="1"/>
  <c r="H23" i="10"/>
  <c r="I23" i="10" s="1"/>
  <c r="H32" i="10"/>
  <c r="I32" i="10" s="1"/>
  <c r="H38" i="10"/>
  <c r="H48" i="10"/>
  <c r="I48" i="10" s="1"/>
  <c r="H53" i="10"/>
  <c r="I53" i="10" s="1"/>
  <c r="H61" i="10"/>
  <c r="I61" i="10" s="1"/>
  <c r="N66" i="10" l="1"/>
  <c r="T66" i="10"/>
  <c r="K66" i="10"/>
  <c r="H66" i="10"/>
</calcChain>
</file>

<file path=xl/sharedStrings.xml><?xml version="1.0" encoding="utf-8"?>
<sst xmlns="http://schemas.openxmlformats.org/spreadsheetml/2006/main" count="171" uniqueCount="71">
  <si>
    <t>2.1</t>
  </si>
  <si>
    <t>2.2</t>
  </si>
  <si>
    <t>3.1</t>
  </si>
  <si>
    <t>3.2</t>
  </si>
  <si>
    <t>CRITERIOS DE VULNERABILIDAD Y SELECCIÓN DE CENTROS A ATENDER</t>
  </si>
  <si>
    <t>Puntaje</t>
  </si>
  <si>
    <t>Beneficiarios</t>
  </si>
  <si>
    <t>AGUA</t>
  </si>
  <si>
    <t>Suministro</t>
  </si>
  <si>
    <t>1.1</t>
  </si>
  <si>
    <t>Género</t>
  </si>
  <si>
    <t>Centro u Organización</t>
  </si>
  <si>
    <t>Tipo de Centro</t>
  </si>
  <si>
    <t>Atención a discapacitados</t>
  </si>
  <si>
    <t>Mujeres</t>
  </si>
  <si>
    <t>Hombres</t>
  </si>
  <si>
    <t>Niños</t>
  </si>
  <si>
    <t>Si cuenta</t>
  </si>
  <si>
    <t>No cuenta</t>
  </si>
  <si>
    <t>Asistencial</t>
  </si>
  <si>
    <t>Educativo</t>
  </si>
  <si>
    <t>Residencial</t>
  </si>
  <si>
    <t>Recreativo</t>
  </si>
  <si>
    <t>3.3</t>
  </si>
  <si>
    <t>3.4</t>
  </si>
  <si>
    <t>3.1.1</t>
  </si>
  <si>
    <t>Condición</t>
  </si>
  <si>
    <t>No hay</t>
  </si>
  <si>
    <t>3.1.2</t>
  </si>
  <si>
    <t>Tipo de tubería</t>
  </si>
  <si>
    <t>Mal estado</t>
  </si>
  <si>
    <t>Regular</t>
  </si>
  <si>
    <t>Bien</t>
  </si>
  <si>
    <t>Hierro</t>
  </si>
  <si>
    <t>Acero</t>
  </si>
  <si>
    <t>Plástico</t>
  </si>
  <si>
    <t>No existe</t>
  </si>
  <si>
    <t>Menor al 30%</t>
  </si>
  <si>
    <t>Entre 30% y 70%</t>
  </si>
  <si>
    <t>Entre 70% y 99%</t>
  </si>
  <si>
    <t>Almacenamiento o Volumen</t>
  </si>
  <si>
    <t>100% o más</t>
  </si>
  <si>
    <t>Bombeo</t>
  </si>
  <si>
    <t>Existe y no es suficiente</t>
  </si>
  <si>
    <t>Existe totalmente funcional</t>
  </si>
  <si>
    <t>Ninguna</t>
  </si>
  <si>
    <t>Entre 30% y 60%</t>
  </si>
  <si>
    <t>Entre 60% y 90%</t>
  </si>
  <si>
    <t>Distribución (tomas en funcionamiento)</t>
  </si>
  <si>
    <t>3.5</t>
  </si>
  <si>
    <t>Sistema de potabilización</t>
  </si>
  <si>
    <t>Existe con mucho riesgo</t>
  </si>
  <si>
    <t xml:space="preserve">Existe/necesita reparaciones </t>
  </si>
  <si>
    <t>No existe y es necesaria</t>
  </si>
  <si>
    <t>No existe y no es necesaria</t>
  </si>
  <si>
    <t>no existe</t>
  </si>
  <si>
    <t>Iluminación (Bombillos)</t>
  </si>
  <si>
    <t>Deficiente (&lt;70%)</t>
  </si>
  <si>
    <t>Totalmente funcional 100%</t>
  </si>
  <si>
    <t>Entre 70% y 90%</t>
  </si>
  <si>
    <t>4.1</t>
  </si>
  <si>
    <t>4.2</t>
  </si>
  <si>
    <t>4.3</t>
  </si>
  <si>
    <t>3.1.2 Tipo de tubería</t>
  </si>
  <si>
    <t>Nombre de la Organización</t>
  </si>
  <si>
    <t>Marcar X</t>
  </si>
  <si>
    <t>3.1.1 Condición tuberías</t>
  </si>
  <si>
    <t>TOTAL EVALUACIÓN</t>
  </si>
  <si>
    <t>Energía</t>
  </si>
  <si>
    <t>Energía Convencional</t>
  </si>
  <si>
    <t>Energía Alterna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</si>
</sst>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Geneva"/>
    </font>
    <font>
      <sz val="10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Geneva"/>
    </font>
    <font>
      <sz val="11"/>
      <color theme="1"/>
      <name val="Geneva"/>
    </font>
    <font>
      <b/>
      <u/>
      <sz val="14"/>
      <color theme="1"/>
      <name val="Geneva"/>
    </font>
    <font>
      <b/>
      <u/>
      <sz val="11"/>
      <color theme="1"/>
      <name val="Geneva"/>
    </font>
    <font>
      <u/>
      <sz val="11"/>
      <color theme="1"/>
      <name val="Geneva"/>
    </font>
    <font>
      <b/>
      <sz val="10"/>
      <color theme="0" tint="-0.499984740745262"/>
      <name val="Geneva"/>
    </font>
    <font>
      <sz val="11"/>
      <color theme="0"/>
      <name val="Geneva"/>
    </font>
    <font>
      <sz val="10"/>
      <color theme="0" tint="-0.499984740745262"/>
      <name val="Geneva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0" fillId="0" borderId="6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1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wrapText="1"/>
    </xf>
    <xf numFmtId="0" fontId="7" fillId="2" borderId="0" xfId="0" applyFont="1" applyFill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3" fillId="0" borderId="0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indent="2"/>
    </xf>
    <xf numFmtId="0" fontId="8" fillId="0" borderId="9" xfId="0" applyFont="1" applyBorder="1" applyAlignment="1">
      <alignment horizontal="right" vertical="center" indent="2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/>
    </xf>
    <xf numFmtId="0" fontId="7" fillId="0" borderId="0" xfId="0" applyFont="1" applyBorder="1" applyAlignment="1">
      <alignment horizontal="right" vertical="top"/>
    </xf>
  </cellXfs>
  <cellStyles count="2">
    <cellStyle name="Normal" xfId="0" builtinId="0"/>
    <cellStyle name="Normale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0</xdr:row>
      <xdr:rowOff>69274</xdr:rowOff>
    </xdr:from>
    <xdr:to>
      <xdr:col>5</xdr:col>
      <xdr:colOff>1853045</xdr:colOff>
      <xdr:row>4</xdr:row>
      <xdr:rowOff>9526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227" y="69274"/>
          <a:ext cx="28575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8"/>
  <sheetViews>
    <sheetView showGridLines="0" tabSelected="1" zoomScale="85" zoomScaleNormal="85" workbookViewId="0">
      <pane xSplit="6" topLeftCell="G1" activePane="topRight" state="frozen"/>
      <selection pane="topRight" activeCell="F23" sqref="F23"/>
    </sheetView>
  </sheetViews>
  <sheetFormatPr baseColWidth="10" defaultRowHeight="15"/>
  <cols>
    <col min="1" max="1" width="3.42578125" customWidth="1"/>
    <col min="2" max="2" width="5.28515625" style="18" customWidth="1"/>
    <col min="3" max="3" width="23.5703125" style="19" customWidth="1"/>
    <col min="4" max="4" width="3.85546875" style="19" customWidth="1"/>
    <col min="5" max="5" width="26.42578125" style="18" customWidth="1"/>
    <col min="6" max="6" width="28.28515625" style="20" customWidth="1"/>
    <col min="7" max="7" width="14.42578125" style="3" customWidth="1"/>
    <col min="8" max="8" width="14.42578125" style="4" customWidth="1"/>
    <col min="9" max="9" width="10" style="12" customWidth="1"/>
    <col min="10" max="10" width="14.42578125" style="3" customWidth="1"/>
    <col min="11" max="11" width="14.42578125" style="4" customWidth="1"/>
    <col min="12" max="12" width="10" style="12" customWidth="1"/>
    <col min="13" max="13" width="14.42578125" style="3" customWidth="1"/>
    <col min="14" max="14" width="14.42578125" style="4" customWidth="1"/>
    <col min="15" max="15" width="10" style="12" customWidth="1"/>
    <col min="16" max="16" width="14.42578125" style="3" customWidth="1"/>
    <col min="17" max="17" width="14.42578125" style="4" customWidth="1"/>
    <col min="18" max="18" width="10" style="12" customWidth="1"/>
    <col min="19" max="19" width="14.42578125" style="3" customWidth="1"/>
    <col min="20" max="20" width="14.42578125" style="4" customWidth="1"/>
    <col min="21" max="21" width="10" style="12" customWidth="1"/>
    <col min="22" max="22" width="14.42578125" style="3" customWidth="1"/>
    <col min="23" max="23" width="14.42578125" style="4" customWidth="1"/>
    <col min="24" max="24" width="10" style="12" customWidth="1"/>
    <col min="25" max="25" width="14.42578125" style="3" customWidth="1"/>
    <col min="26" max="26" width="14.42578125" style="4" customWidth="1"/>
    <col min="27" max="27" width="10" style="12" customWidth="1"/>
  </cols>
  <sheetData>
    <row r="3" spans="2:27" ht="20.25">
      <c r="G3" s="72" t="s">
        <v>4</v>
      </c>
      <c r="H3" s="72"/>
      <c r="I3" s="72"/>
      <c r="J3" s="72"/>
      <c r="K3" s="72"/>
      <c r="L3" s="72"/>
      <c r="M3" s="72"/>
      <c r="N3" s="72"/>
      <c r="O3" s="72"/>
      <c r="P3" s="72"/>
      <c r="Q3" s="72"/>
    </row>
    <row r="7" spans="2:27" ht="18">
      <c r="E7" s="68" t="s">
        <v>64</v>
      </c>
      <c r="F7" s="69"/>
      <c r="G7" s="70"/>
      <c r="H7" s="70"/>
      <c r="J7" s="70"/>
      <c r="K7" s="70"/>
      <c r="M7" s="70"/>
      <c r="N7" s="70"/>
      <c r="P7" s="70"/>
      <c r="Q7" s="70"/>
      <c r="S7" s="70"/>
      <c r="T7" s="70"/>
      <c r="V7" s="70"/>
      <c r="W7" s="70"/>
      <c r="Y7" s="70"/>
      <c r="Z7" s="70"/>
    </row>
    <row r="8" spans="2:27">
      <c r="G8" s="71"/>
      <c r="H8" s="71"/>
      <c r="I8" s="13"/>
      <c r="J8" s="71"/>
      <c r="K8" s="71"/>
      <c r="L8" s="13"/>
      <c r="M8" s="71"/>
      <c r="N8" s="71"/>
      <c r="O8" s="13"/>
      <c r="P8" s="71"/>
      <c r="Q8" s="71"/>
      <c r="R8" s="13"/>
      <c r="S8" s="71"/>
      <c r="T8" s="71"/>
      <c r="U8" s="13"/>
      <c r="V8" s="71"/>
      <c r="W8" s="71"/>
      <c r="X8" s="13"/>
      <c r="Y8" s="71"/>
      <c r="Z8" s="71"/>
      <c r="AA8" s="13"/>
    </row>
    <row r="9" spans="2:27" s="35" customFormat="1">
      <c r="B9" s="18"/>
      <c r="C9" s="19"/>
      <c r="D9" s="21"/>
      <c r="E9" s="21"/>
      <c r="F9" s="22"/>
      <c r="G9" s="32" t="s">
        <v>65</v>
      </c>
      <c r="H9" s="33" t="s">
        <v>5</v>
      </c>
      <c r="I9" s="34"/>
      <c r="J9" s="32" t="s">
        <v>65</v>
      </c>
      <c r="K9" s="33" t="s">
        <v>5</v>
      </c>
      <c r="L9" s="34"/>
      <c r="M9" s="32" t="s">
        <v>65</v>
      </c>
      <c r="N9" s="33" t="s">
        <v>5</v>
      </c>
      <c r="O9" s="34"/>
      <c r="P9" s="32" t="s">
        <v>65</v>
      </c>
      <c r="Q9" s="33" t="s">
        <v>5</v>
      </c>
      <c r="R9" s="34"/>
      <c r="S9" s="32" t="s">
        <v>65</v>
      </c>
      <c r="T9" s="33" t="s">
        <v>5</v>
      </c>
      <c r="U9" s="34"/>
      <c r="V9" s="32" t="s">
        <v>65</v>
      </c>
      <c r="W9" s="33" t="s">
        <v>5</v>
      </c>
      <c r="X9" s="34"/>
      <c r="Y9" s="32" t="s">
        <v>65</v>
      </c>
      <c r="Z9" s="33" t="s">
        <v>5</v>
      </c>
      <c r="AA9" s="34"/>
    </row>
    <row r="10" spans="2:27">
      <c r="B10" s="65">
        <v>1</v>
      </c>
      <c r="C10" s="65" t="s">
        <v>11</v>
      </c>
      <c r="D10" s="66" t="s">
        <v>9</v>
      </c>
      <c r="E10" s="66" t="s">
        <v>12</v>
      </c>
      <c r="F10" s="23" t="s">
        <v>19</v>
      </c>
      <c r="G10" s="8"/>
      <c r="H10" s="5" t="str">
        <f>IF(G10="x","10"," ")</f>
        <v xml:space="preserve"> </v>
      </c>
      <c r="I10" s="12">
        <f>_xlfn.NUMBERVALUE(H10)</f>
        <v>0</v>
      </c>
      <c r="J10" s="8"/>
      <c r="K10" s="5" t="str">
        <f>IF(J10="x","10"," ")</f>
        <v xml:space="preserve"> </v>
      </c>
      <c r="L10" s="12">
        <f>_xlfn.NUMBERVALUE(K10)</f>
        <v>0</v>
      </c>
      <c r="M10" s="8"/>
      <c r="N10" s="5" t="str">
        <f t="shared" ref="N10" si="0">IF(M10="x","10"," ")</f>
        <v xml:space="preserve"> </v>
      </c>
      <c r="O10" s="12">
        <f t="shared" ref="O10:AA25" si="1">_xlfn.NUMBERVALUE(N10)</f>
        <v>0</v>
      </c>
      <c r="P10" s="8"/>
      <c r="Q10" s="5" t="str">
        <f t="shared" ref="Q10" si="2">IF(P10="x","10"," ")</f>
        <v xml:space="preserve"> </v>
      </c>
      <c r="R10" s="12">
        <f t="shared" ref="R10" si="3">_xlfn.NUMBERVALUE(Q10)</f>
        <v>0</v>
      </c>
      <c r="S10" s="8"/>
      <c r="T10" s="5" t="str">
        <f t="shared" ref="T10" si="4">IF(S10="x","10"," ")</f>
        <v xml:space="preserve"> </v>
      </c>
      <c r="U10" s="12">
        <f t="shared" ref="U10" si="5">_xlfn.NUMBERVALUE(T10)</f>
        <v>0</v>
      </c>
      <c r="V10" s="8"/>
      <c r="W10" s="5" t="str">
        <f t="shared" ref="W10" si="6">IF(V10="x","10"," ")</f>
        <v xml:space="preserve"> </v>
      </c>
      <c r="X10" s="12">
        <f t="shared" ref="X10" si="7">_xlfn.NUMBERVALUE(W10)</f>
        <v>0</v>
      </c>
      <c r="Y10" s="8"/>
      <c r="Z10" s="5" t="str">
        <f t="shared" ref="Z10" si="8">IF(Y10="x","10"," ")</f>
        <v xml:space="preserve"> </v>
      </c>
      <c r="AA10" s="12">
        <f t="shared" ref="AA10" si="9">_xlfn.NUMBERVALUE(Z10)</f>
        <v>0</v>
      </c>
    </row>
    <row r="11" spans="2:27">
      <c r="B11" s="65"/>
      <c r="C11" s="65"/>
      <c r="D11" s="66"/>
      <c r="E11" s="66"/>
      <c r="F11" s="23" t="s">
        <v>20</v>
      </c>
      <c r="G11" s="9"/>
      <c r="H11" s="6" t="str">
        <f>IF(G11="x","8"," ")</f>
        <v xml:space="preserve"> </v>
      </c>
      <c r="I11" s="12">
        <f t="shared" ref="I11:I64" si="10">_xlfn.NUMBERVALUE(H11)</f>
        <v>0</v>
      </c>
      <c r="J11" s="9"/>
      <c r="K11" s="6" t="str">
        <f>IF(J11="x","8"," ")</f>
        <v xml:space="preserve"> </v>
      </c>
      <c r="L11" s="12">
        <f t="shared" ref="L11:L64" si="11">_xlfn.NUMBERVALUE(K11)</f>
        <v>0</v>
      </c>
      <c r="M11" s="9"/>
      <c r="N11" s="6" t="str">
        <f t="shared" ref="N11" si="12">IF(M11="x","8"," ")</f>
        <v xml:space="preserve"> </v>
      </c>
      <c r="O11" s="12">
        <f t="shared" si="1"/>
        <v>0</v>
      </c>
      <c r="P11" s="9"/>
      <c r="Q11" s="6" t="str">
        <f t="shared" ref="Q11" si="13">IF(P11="x","8"," ")</f>
        <v xml:space="preserve"> </v>
      </c>
      <c r="R11" s="12">
        <f t="shared" si="1"/>
        <v>0</v>
      </c>
      <c r="S11" s="9"/>
      <c r="T11" s="6" t="str">
        <f t="shared" ref="T11" si="14">IF(S11="x","8"," ")</f>
        <v xml:space="preserve"> </v>
      </c>
      <c r="U11" s="12">
        <f t="shared" si="1"/>
        <v>0</v>
      </c>
      <c r="V11" s="9"/>
      <c r="W11" s="6" t="str">
        <f t="shared" ref="W11" si="15">IF(V11="x","8"," ")</f>
        <v xml:space="preserve"> </v>
      </c>
      <c r="X11" s="12">
        <f t="shared" si="1"/>
        <v>0</v>
      </c>
      <c r="Y11" s="9"/>
      <c r="Z11" s="6" t="str">
        <f t="shared" ref="Z11" si="16">IF(Y11="x","8"," ")</f>
        <v xml:space="preserve"> </v>
      </c>
      <c r="AA11" s="12">
        <f t="shared" si="1"/>
        <v>0</v>
      </c>
    </row>
    <row r="12" spans="2:27">
      <c r="B12" s="65"/>
      <c r="C12" s="65"/>
      <c r="D12" s="66"/>
      <c r="E12" s="66"/>
      <c r="F12" s="23" t="s">
        <v>21</v>
      </c>
      <c r="G12" s="9"/>
      <c r="H12" s="6" t="str">
        <f>IF(G12="x","6"," ")</f>
        <v xml:space="preserve"> </v>
      </c>
      <c r="I12" s="12">
        <f t="shared" si="10"/>
        <v>0</v>
      </c>
      <c r="J12" s="9"/>
      <c r="K12" s="6" t="str">
        <f>IF(J12="x","6"," ")</f>
        <v xml:space="preserve"> </v>
      </c>
      <c r="L12" s="12">
        <f t="shared" si="11"/>
        <v>0</v>
      </c>
      <c r="M12" s="9"/>
      <c r="N12" s="6" t="str">
        <f t="shared" ref="N12" si="17">IF(M12="x","6"," ")</f>
        <v xml:space="preserve"> </v>
      </c>
      <c r="O12" s="12">
        <f t="shared" si="1"/>
        <v>0</v>
      </c>
      <c r="P12" s="9"/>
      <c r="Q12" s="6" t="str">
        <f t="shared" ref="Q12" si="18">IF(P12="x","6"," ")</f>
        <v xml:space="preserve"> </v>
      </c>
      <c r="R12" s="12">
        <f t="shared" si="1"/>
        <v>0</v>
      </c>
      <c r="S12" s="9"/>
      <c r="T12" s="6" t="str">
        <f t="shared" ref="T12" si="19">IF(S12="x","6"," ")</f>
        <v xml:space="preserve"> </v>
      </c>
      <c r="U12" s="12">
        <f t="shared" si="1"/>
        <v>0</v>
      </c>
      <c r="V12" s="9"/>
      <c r="W12" s="6" t="str">
        <f t="shared" ref="W12" si="20">IF(V12="x","6"," ")</f>
        <v xml:space="preserve"> </v>
      </c>
      <c r="X12" s="12">
        <f t="shared" si="1"/>
        <v>0</v>
      </c>
      <c r="Y12" s="9"/>
      <c r="Z12" s="6" t="str">
        <f t="shared" ref="Z12" si="21">IF(Y12="x","6"," ")</f>
        <v xml:space="preserve"> </v>
      </c>
      <c r="AA12" s="12">
        <f t="shared" si="1"/>
        <v>0</v>
      </c>
    </row>
    <row r="13" spans="2:27">
      <c r="B13" s="65"/>
      <c r="C13" s="65"/>
      <c r="D13" s="66"/>
      <c r="E13" s="66"/>
      <c r="F13" s="23" t="s">
        <v>22</v>
      </c>
      <c r="G13" s="10"/>
      <c r="H13" s="7" t="str">
        <f>IF(G13="x","4"," ")</f>
        <v xml:space="preserve"> </v>
      </c>
      <c r="I13" s="12">
        <f t="shared" si="10"/>
        <v>0</v>
      </c>
      <c r="J13" s="10"/>
      <c r="K13" s="7" t="str">
        <f>IF(J13="x","4"," ")</f>
        <v xml:space="preserve"> </v>
      </c>
      <c r="L13" s="12">
        <f t="shared" si="11"/>
        <v>0</v>
      </c>
      <c r="M13" s="10"/>
      <c r="N13" s="7" t="str">
        <f t="shared" ref="N13" si="22">IF(M13="x","4"," ")</f>
        <v xml:space="preserve"> </v>
      </c>
      <c r="O13" s="12">
        <f t="shared" si="1"/>
        <v>0</v>
      </c>
      <c r="P13" s="10"/>
      <c r="Q13" s="7" t="str">
        <f t="shared" ref="Q13" si="23">IF(P13="x","4"," ")</f>
        <v xml:space="preserve"> </v>
      </c>
      <c r="R13" s="12">
        <f t="shared" si="1"/>
        <v>0</v>
      </c>
      <c r="S13" s="10"/>
      <c r="T13" s="7" t="str">
        <f t="shared" ref="T13" si="24">IF(S13="x","4"," ")</f>
        <v xml:space="preserve"> </v>
      </c>
      <c r="U13" s="12">
        <f t="shared" si="1"/>
        <v>0</v>
      </c>
      <c r="V13" s="10"/>
      <c r="W13" s="7" t="str">
        <f t="shared" ref="W13" si="25">IF(V13="x","4"," ")</f>
        <v xml:space="preserve"> </v>
      </c>
      <c r="X13" s="12">
        <f t="shared" si="1"/>
        <v>0</v>
      </c>
      <c r="Y13" s="10"/>
      <c r="Z13" s="7" t="str">
        <f t="shared" ref="Z13" si="26">IF(Y13="x","4"," ")</f>
        <v xml:space="preserve"> </v>
      </c>
      <c r="AA13" s="12">
        <f t="shared" si="1"/>
        <v>0</v>
      </c>
    </row>
    <row r="14" spans="2:27">
      <c r="B14" s="24"/>
      <c r="D14" s="25"/>
      <c r="I14" s="12">
        <f t="shared" si="10"/>
        <v>0</v>
      </c>
      <c r="L14" s="12">
        <f t="shared" si="11"/>
        <v>0</v>
      </c>
      <c r="O14" s="12">
        <f t="shared" si="1"/>
        <v>0</v>
      </c>
      <c r="R14" s="12">
        <f t="shared" si="1"/>
        <v>0</v>
      </c>
      <c r="U14" s="12">
        <f t="shared" si="1"/>
        <v>0</v>
      </c>
      <c r="X14" s="12">
        <f t="shared" si="1"/>
        <v>0</v>
      </c>
      <c r="AA14" s="12">
        <f t="shared" si="1"/>
        <v>0</v>
      </c>
    </row>
    <row r="15" spans="2:27">
      <c r="B15" s="65">
        <v>2</v>
      </c>
      <c r="C15" s="65" t="s">
        <v>6</v>
      </c>
      <c r="D15" s="66" t="s">
        <v>0</v>
      </c>
      <c r="E15" s="66" t="s">
        <v>10</v>
      </c>
      <c r="F15" s="23" t="s">
        <v>14</v>
      </c>
      <c r="G15" s="8"/>
      <c r="H15" s="5" t="str">
        <f t="shared" ref="H15:H61" si="27">IF(G15="x","10"," ")</f>
        <v xml:space="preserve"> </v>
      </c>
      <c r="I15" s="12">
        <f t="shared" si="10"/>
        <v>0</v>
      </c>
      <c r="J15" s="8"/>
      <c r="K15" s="5" t="str">
        <f t="shared" ref="K15:K61" si="28">IF(J15="x","10"," ")</f>
        <v xml:space="preserve"> </v>
      </c>
      <c r="L15" s="12">
        <f t="shared" si="11"/>
        <v>0</v>
      </c>
      <c r="M15" s="8"/>
      <c r="N15" s="5" t="str">
        <f t="shared" ref="N15:Z23" si="29">IF(M15="x","10"," ")</f>
        <v xml:space="preserve"> </v>
      </c>
      <c r="O15" s="12">
        <f t="shared" si="1"/>
        <v>0</v>
      </c>
      <c r="P15" s="8"/>
      <c r="Q15" s="5" t="str">
        <f t="shared" si="29"/>
        <v xml:space="preserve"> </v>
      </c>
      <c r="R15" s="12">
        <f t="shared" si="1"/>
        <v>0</v>
      </c>
      <c r="S15" s="8"/>
      <c r="T15" s="5" t="str">
        <f t="shared" si="29"/>
        <v xml:space="preserve"> </v>
      </c>
      <c r="U15" s="12">
        <f t="shared" si="1"/>
        <v>0</v>
      </c>
      <c r="V15" s="8"/>
      <c r="W15" s="5" t="str">
        <f t="shared" si="29"/>
        <v xml:space="preserve"> </v>
      </c>
      <c r="X15" s="12">
        <f t="shared" si="1"/>
        <v>0</v>
      </c>
      <c r="Y15" s="8"/>
      <c r="Z15" s="5" t="str">
        <f t="shared" si="29"/>
        <v xml:space="preserve"> </v>
      </c>
      <c r="AA15" s="12">
        <f t="shared" si="1"/>
        <v>0</v>
      </c>
    </row>
    <row r="16" spans="2:27">
      <c r="B16" s="65"/>
      <c r="C16" s="65"/>
      <c r="D16" s="66"/>
      <c r="E16" s="66"/>
      <c r="F16" s="23" t="s">
        <v>16</v>
      </c>
      <c r="G16" s="9"/>
      <c r="H16" s="6" t="str">
        <f>IF(G16="x","8"," ")</f>
        <v xml:space="preserve"> </v>
      </c>
      <c r="I16" s="12">
        <f t="shared" si="10"/>
        <v>0</v>
      </c>
      <c r="J16" s="9"/>
      <c r="K16" s="6" t="str">
        <f>IF(J16="x","8"," ")</f>
        <v xml:space="preserve"> </v>
      </c>
      <c r="L16" s="12">
        <f t="shared" si="11"/>
        <v>0</v>
      </c>
      <c r="M16" s="9"/>
      <c r="N16" s="6" t="str">
        <f t="shared" ref="N16" si="30">IF(M16="x","8"," ")</f>
        <v xml:space="preserve"> </v>
      </c>
      <c r="O16" s="12">
        <f t="shared" si="1"/>
        <v>0</v>
      </c>
      <c r="P16" s="9"/>
      <c r="Q16" s="6" t="str">
        <f t="shared" ref="Q16" si="31">IF(P16="x","8"," ")</f>
        <v xml:space="preserve"> </v>
      </c>
      <c r="R16" s="12">
        <f t="shared" si="1"/>
        <v>0</v>
      </c>
      <c r="S16" s="9"/>
      <c r="T16" s="6" t="str">
        <f t="shared" ref="T16" si="32">IF(S16="x","8"," ")</f>
        <v xml:space="preserve"> </v>
      </c>
      <c r="U16" s="12">
        <f t="shared" si="1"/>
        <v>0</v>
      </c>
      <c r="V16" s="9"/>
      <c r="W16" s="6" t="str">
        <f t="shared" ref="W16" si="33">IF(V16="x","8"," ")</f>
        <v xml:space="preserve"> </v>
      </c>
      <c r="X16" s="12">
        <f t="shared" si="1"/>
        <v>0</v>
      </c>
      <c r="Y16" s="9"/>
      <c r="Z16" s="6" t="str">
        <f t="shared" ref="Z16" si="34">IF(Y16="x","8"," ")</f>
        <v xml:space="preserve"> </v>
      </c>
      <c r="AA16" s="12">
        <f t="shared" si="1"/>
        <v>0</v>
      </c>
    </row>
    <row r="17" spans="2:27">
      <c r="B17" s="65"/>
      <c r="C17" s="65"/>
      <c r="D17" s="66"/>
      <c r="E17" s="66"/>
      <c r="F17" s="23" t="s">
        <v>15</v>
      </c>
      <c r="G17" s="10"/>
      <c r="H17" s="7" t="str">
        <f>IF(G17="x","4"," ")</f>
        <v xml:space="preserve"> </v>
      </c>
      <c r="I17" s="12">
        <f t="shared" si="10"/>
        <v>0</v>
      </c>
      <c r="J17" s="10"/>
      <c r="K17" s="7" t="str">
        <f>IF(J17="x","4"," ")</f>
        <v xml:space="preserve"> </v>
      </c>
      <c r="L17" s="12">
        <f t="shared" si="11"/>
        <v>0</v>
      </c>
      <c r="M17" s="10"/>
      <c r="N17" s="7" t="str">
        <f t="shared" ref="N17" si="35">IF(M17="x","4"," ")</f>
        <v xml:space="preserve"> </v>
      </c>
      <c r="O17" s="12">
        <f t="shared" si="1"/>
        <v>0</v>
      </c>
      <c r="P17" s="10"/>
      <c r="Q17" s="7" t="str">
        <f t="shared" ref="Q17" si="36">IF(P17="x","4"," ")</f>
        <v xml:space="preserve"> </v>
      </c>
      <c r="R17" s="12">
        <f t="shared" si="1"/>
        <v>0</v>
      </c>
      <c r="S17" s="10"/>
      <c r="T17" s="7" t="str">
        <f t="shared" ref="T17" si="37">IF(S17="x","4"," ")</f>
        <v xml:space="preserve"> </v>
      </c>
      <c r="U17" s="12">
        <f t="shared" si="1"/>
        <v>0</v>
      </c>
      <c r="V17" s="10"/>
      <c r="W17" s="7" t="str">
        <f t="shared" ref="W17" si="38">IF(V17="x","4"," ")</f>
        <v xml:space="preserve"> </v>
      </c>
      <c r="X17" s="12">
        <f t="shared" si="1"/>
        <v>0</v>
      </c>
      <c r="Y17" s="10"/>
      <c r="Z17" s="7" t="str">
        <f t="shared" ref="Z17" si="39">IF(Y17="x","4"," ")</f>
        <v xml:space="preserve"> </v>
      </c>
      <c r="AA17" s="12">
        <f t="shared" si="1"/>
        <v>0</v>
      </c>
    </row>
    <row r="18" spans="2:27">
      <c r="B18" s="65"/>
      <c r="C18" s="65"/>
      <c r="D18" s="25"/>
      <c r="I18" s="12">
        <f t="shared" si="10"/>
        <v>0</v>
      </c>
      <c r="L18" s="12">
        <f t="shared" si="11"/>
        <v>0</v>
      </c>
      <c r="O18" s="12">
        <f t="shared" si="1"/>
        <v>0</v>
      </c>
      <c r="R18" s="12">
        <f t="shared" si="1"/>
        <v>0</v>
      </c>
      <c r="U18" s="12">
        <f t="shared" si="1"/>
        <v>0</v>
      </c>
      <c r="X18" s="12">
        <f t="shared" si="1"/>
        <v>0</v>
      </c>
      <c r="AA18" s="12">
        <f t="shared" si="1"/>
        <v>0</v>
      </c>
    </row>
    <row r="19" spans="2:27">
      <c r="B19" s="65"/>
      <c r="C19" s="65"/>
      <c r="D19" s="66" t="s">
        <v>1</v>
      </c>
      <c r="E19" s="66" t="s">
        <v>13</v>
      </c>
      <c r="F19" s="23" t="s">
        <v>17</v>
      </c>
      <c r="G19" s="8"/>
      <c r="H19" s="5" t="str">
        <f>IF(G19="x","5"," ")</f>
        <v xml:space="preserve"> </v>
      </c>
      <c r="I19" s="12">
        <f t="shared" si="10"/>
        <v>0</v>
      </c>
      <c r="J19" s="8"/>
      <c r="K19" s="5" t="str">
        <f>IF(J19="x","5"," ")</f>
        <v xml:space="preserve"> </v>
      </c>
      <c r="L19" s="12">
        <f t="shared" si="11"/>
        <v>0</v>
      </c>
      <c r="M19" s="8"/>
      <c r="N19" s="5" t="str">
        <f t="shared" ref="N19" si="40">IF(M19="x","5"," ")</f>
        <v xml:space="preserve"> </v>
      </c>
      <c r="O19" s="12">
        <f t="shared" si="1"/>
        <v>0</v>
      </c>
      <c r="P19" s="8"/>
      <c r="Q19" s="5" t="str">
        <f t="shared" ref="Q19" si="41">IF(P19="x","5"," ")</f>
        <v xml:space="preserve"> </v>
      </c>
      <c r="R19" s="12">
        <f t="shared" si="1"/>
        <v>0</v>
      </c>
      <c r="S19" s="8"/>
      <c r="T19" s="5" t="str">
        <f t="shared" ref="T19" si="42">IF(S19="x","5"," ")</f>
        <v xml:space="preserve"> </v>
      </c>
      <c r="U19" s="12">
        <f t="shared" si="1"/>
        <v>0</v>
      </c>
      <c r="V19" s="8"/>
      <c r="W19" s="5" t="str">
        <f t="shared" ref="W19" si="43">IF(V19="x","5"," ")</f>
        <v xml:space="preserve"> </v>
      </c>
      <c r="X19" s="12">
        <f t="shared" si="1"/>
        <v>0</v>
      </c>
      <c r="Y19" s="8"/>
      <c r="Z19" s="5" t="str">
        <f t="shared" ref="Z19" si="44">IF(Y19="x","5"," ")</f>
        <v xml:space="preserve"> </v>
      </c>
      <c r="AA19" s="12">
        <f t="shared" si="1"/>
        <v>0</v>
      </c>
    </row>
    <row r="20" spans="2:27">
      <c r="B20" s="65"/>
      <c r="C20" s="65"/>
      <c r="D20" s="66"/>
      <c r="E20" s="66"/>
      <c r="F20" s="23" t="s">
        <v>18</v>
      </c>
      <c r="G20" s="10"/>
      <c r="H20" s="7" t="str">
        <f>IF(G20="x","0"," ")</f>
        <v xml:space="preserve"> </v>
      </c>
      <c r="I20" s="12">
        <f t="shared" si="10"/>
        <v>0</v>
      </c>
      <c r="J20" s="10"/>
      <c r="K20" s="7" t="str">
        <f>IF(J20="x","0"," ")</f>
        <v xml:space="preserve"> </v>
      </c>
      <c r="L20" s="12">
        <f t="shared" si="11"/>
        <v>0</v>
      </c>
      <c r="M20" s="10"/>
      <c r="N20" s="7" t="str">
        <f t="shared" ref="N20" si="45">IF(M20="x","0"," ")</f>
        <v xml:space="preserve"> </v>
      </c>
      <c r="O20" s="12">
        <f t="shared" si="1"/>
        <v>0</v>
      </c>
      <c r="P20" s="10"/>
      <c r="Q20" s="7" t="str">
        <f t="shared" ref="Q20" si="46">IF(P20="x","0"," ")</f>
        <v xml:space="preserve"> </v>
      </c>
      <c r="R20" s="12">
        <f t="shared" si="1"/>
        <v>0</v>
      </c>
      <c r="S20" s="10"/>
      <c r="T20" s="7" t="str">
        <f t="shared" ref="T20" si="47">IF(S20="x","0"," ")</f>
        <v xml:space="preserve"> </v>
      </c>
      <c r="U20" s="12">
        <f t="shared" si="1"/>
        <v>0</v>
      </c>
      <c r="V20" s="10"/>
      <c r="W20" s="7" t="str">
        <f t="shared" ref="W20" si="48">IF(V20="x","0"," ")</f>
        <v xml:space="preserve"> </v>
      </c>
      <c r="X20" s="12">
        <f t="shared" si="1"/>
        <v>0</v>
      </c>
      <c r="Y20" s="10"/>
      <c r="Z20" s="7" t="str">
        <f t="shared" ref="Z20" si="49">IF(Y20="x","0"," ")</f>
        <v xml:space="preserve"> </v>
      </c>
      <c r="AA20" s="12">
        <f t="shared" si="1"/>
        <v>0</v>
      </c>
    </row>
    <row r="21" spans="2:27">
      <c r="D21" s="21"/>
      <c r="I21" s="12">
        <f t="shared" si="10"/>
        <v>0</v>
      </c>
      <c r="L21" s="12">
        <f t="shared" si="11"/>
        <v>0</v>
      </c>
      <c r="O21" s="12">
        <f t="shared" si="1"/>
        <v>0</v>
      </c>
      <c r="R21" s="12">
        <f t="shared" si="1"/>
        <v>0</v>
      </c>
      <c r="U21" s="12">
        <f t="shared" si="1"/>
        <v>0</v>
      </c>
      <c r="X21" s="12">
        <f t="shared" si="1"/>
        <v>0</v>
      </c>
      <c r="AA21" s="12">
        <f t="shared" si="1"/>
        <v>0</v>
      </c>
    </row>
    <row r="22" spans="2:27">
      <c r="B22" s="65">
        <v>3</v>
      </c>
      <c r="C22" s="65" t="s">
        <v>7</v>
      </c>
      <c r="D22" s="66" t="s">
        <v>2</v>
      </c>
      <c r="E22" s="66" t="s">
        <v>8</v>
      </c>
      <c r="F22" s="26" t="s">
        <v>66</v>
      </c>
      <c r="G22" s="16"/>
      <c r="H22" s="15"/>
      <c r="I22" s="12">
        <f t="shared" si="10"/>
        <v>0</v>
      </c>
      <c r="J22" s="16"/>
      <c r="K22" s="15"/>
      <c r="L22" s="12">
        <f t="shared" si="11"/>
        <v>0</v>
      </c>
      <c r="M22" s="16"/>
      <c r="N22" s="15"/>
      <c r="O22" s="12">
        <f t="shared" si="1"/>
        <v>0</v>
      </c>
      <c r="P22" s="16"/>
      <c r="Q22" s="15"/>
      <c r="R22" s="12">
        <f t="shared" si="1"/>
        <v>0</v>
      </c>
      <c r="S22" s="16"/>
      <c r="T22" s="15"/>
      <c r="U22" s="12">
        <f t="shared" si="1"/>
        <v>0</v>
      </c>
      <c r="V22" s="16"/>
      <c r="W22" s="15"/>
      <c r="X22" s="12">
        <f t="shared" si="1"/>
        <v>0</v>
      </c>
      <c r="Y22" s="16"/>
      <c r="Z22" s="15"/>
      <c r="AA22" s="12">
        <f t="shared" si="1"/>
        <v>0</v>
      </c>
    </row>
    <row r="23" spans="2:27">
      <c r="B23" s="65"/>
      <c r="C23" s="65"/>
      <c r="D23" s="66"/>
      <c r="E23" s="66"/>
      <c r="F23" s="27" t="s">
        <v>27</v>
      </c>
      <c r="G23" s="8"/>
      <c r="H23" s="5" t="str">
        <f t="shared" si="27"/>
        <v xml:space="preserve"> </v>
      </c>
      <c r="I23" s="12">
        <f t="shared" si="10"/>
        <v>0</v>
      </c>
      <c r="J23" s="8"/>
      <c r="K23" s="5" t="str">
        <f t="shared" si="28"/>
        <v xml:space="preserve"> </v>
      </c>
      <c r="L23" s="12">
        <f t="shared" si="11"/>
        <v>0</v>
      </c>
      <c r="M23" s="8"/>
      <c r="N23" s="5" t="str">
        <f t="shared" si="29"/>
        <v xml:space="preserve"> </v>
      </c>
      <c r="O23" s="12">
        <f t="shared" si="1"/>
        <v>0</v>
      </c>
      <c r="P23" s="8"/>
      <c r="Q23" s="5" t="str">
        <f t="shared" si="29"/>
        <v xml:space="preserve"> </v>
      </c>
      <c r="R23" s="12">
        <f t="shared" si="1"/>
        <v>0</v>
      </c>
      <c r="S23" s="8"/>
      <c r="T23" s="5" t="str">
        <f t="shared" si="29"/>
        <v xml:space="preserve"> </v>
      </c>
      <c r="U23" s="12">
        <f t="shared" si="1"/>
        <v>0</v>
      </c>
      <c r="V23" s="8"/>
      <c r="W23" s="5" t="str">
        <f t="shared" si="29"/>
        <v xml:space="preserve"> </v>
      </c>
      <c r="X23" s="12">
        <f t="shared" si="1"/>
        <v>0</v>
      </c>
      <c r="Y23" s="8"/>
      <c r="Z23" s="5" t="str">
        <f t="shared" si="29"/>
        <v xml:space="preserve"> </v>
      </c>
      <c r="AA23" s="12">
        <f t="shared" si="1"/>
        <v>0</v>
      </c>
    </row>
    <row r="24" spans="2:27">
      <c r="B24" s="65"/>
      <c r="C24" s="65"/>
      <c r="D24" s="66"/>
      <c r="E24" s="66"/>
      <c r="F24" s="23" t="s">
        <v>30</v>
      </c>
      <c r="G24" s="9"/>
      <c r="H24" s="6" t="str">
        <f>IF(G24="x","6"," ")</f>
        <v xml:space="preserve"> </v>
      </c>
      <c r="I24" s="12">
        <f t="shared" si="10"/>
        <v>0</v>
      </c>
      <c r="J24" s="9"/>
      <c r="K24" s="6" t="str">
        <f>IF(J24="x","6"," ")</f>
        <v xml:space="preserve"> </v>
      </c>
      <c r="L24" s="12">
        <f t="shared" si="11"/>
        <v>0</v>
      </c>
      <c r="M24" s="9"/>
      <c r="N24" s="6" t="str">
        <f t="shared" ref="N24" si="50">IF(M24="x","6"," ")</f>
        <v xml:space="preserve"> </v>
      </c>
      <c r="O24" s="12">
        <f t="shared" si="1"/>
        <v>0</v>
      </c>
      <c r="P24" s="9"/>
      <c r="Q24" s="6" t="str">
        <f t="shared" ref="Q24" si="51">IF(P24="x","6"," ")</f>
        <v xml:space="preserve"> </v>
      </c>
      <c r="R24" s="12">
        <f t="shared" si="1"/>
        <v>0</v>
      </c>
      <c r="S24" s="9"/>
      <c r="T24" s="6" t="str">
        <f t="shared" ref="T24" si="52">IF(S24="x","6"," ")</f>
        <v xml:space="preserve"> </v>
      </c>
      <c r="U24" s="12">
        <f t="shared" si="1"/>
        <v>0</v>
      </c>
      <c r="V24" s="9"/>
      <c r="W24" s="6" t="str">
        <f t="shared" ref="W24" si="53">IF(V24="x","6"," ")</f>
        <v xml:space="preserve"> </v>
      </c>
      <c r="X24" s="12">
        <f t="shared" si="1"/>
        <v>0</v>
      </c>
      <c r="Y24" s="9"/>
      <c r="Z24" s="6" t="str">
        <f t="shared" ref="Z24" si="54">IF(Y24="x","6"," ")</f>
        <v xml:space="preserve"> </v>
      </c>
      <c r="AA24" s="12">
        <f t="shared" si="1"/>
        <v>0</v>
      </c>
    </row>
    <row r="25" spans="2:27">
      <c r="B25" s="65"/>
      <c r="C25" s="65"/>
      <c r="D25" s="66"/>
      <c r="E25" s="66"/>
      <c r="F25" s="23" t="s">
        <v>31</v>
      </c>
      <c r="G25" s="9"/>
      <c r="H25" s="6" t="str">
        <f>IF(G25="x","3"," ")</f>
        <v xml:space="preserve"> </v>
      </c>
      <c r="I25" s="12">
        <f t="shared" si="10"/>
        <v>0</v>
      </c>
      <c r="J25" s="9"/>
      <c r="K25" s="6" t="str">
        <f>IF(J25="x","3"," ")</f>
        <v xml:space="preserve"> </v>
      </c>
      <c r="L25" s="12">
        <f t="shared" si="11"/>
        <v>0</v>
      </c>
      <c r="M25" s="9"/>
      <c r="N25" s="6" t="str">
        <f t="shared" ref="N25" si="55">IF(M25="x","3"," ")</f>
        <v xml:space="preserve"> </v>
      </c>
      <c r="O25" s="12">
        <f t="shared" si="1"/>
        <v>0</v>
      </c>
      <c r="P25" s="9"/>
      <c r="Q25" s="6" t="str">
        <f t="shared" ref="Q25" si="56">IF(P25="x","3"," ")</f>
        <v xml:space="preserve"> </v>
      </c>
      <c r="R25" s="12">
        <f t="shared" si="1"/>
        <v>0</v>
      </c>
      <c r="S25" s="9"/>
      <c r="T25" s="6" t="str">
        <f t="shared" ref="T25" si="57">IF(S25="x","3"," ")</f>
        <v xml:space="preserve"> </v>
      </c>
      <c r="U25" s="12">
        <f t="shared" si="1"/>
        <v>0</v>
      </c>
      <c r="V25" s="9"/>
      <c r="W25" s="6" t="str">
        <f t="shared" ref="W25" si="58">IF(V25="x","3"," ")</f>
        <v xml:space="preserve"> </v>
      </c>
      <c r="X25" s="12">
        <f t="shared" si="1"/>
        <v>0</v>
      </c>
      <c r="Y25" s="9"/>
      <c r="Z25" s="6" t="str">
        <f t="shared" ref="Z25" si="59">IF(Y25="x","3"," ")</f>
        <v xml:space="preserve"> </v>
      </c>
      <c r="AA25" s="12">
        <f t="shared" si="1"/>
        <v>0</v>
      </c>
    </row>
    <row r="26" spans="2:27">
      <c r="B26" s="65"/>
      <c r="C26" s="65"/>
      <c r="D26" s="66"/>
      <c r="E26" s="66"/>
      <c r="F26" s="23" t="s">
        <v>32</v>
      </c>
      <c r="G26" s="10"/>
      <c r="H26" s="7" t="str">
        <f>IF(G26="x","0"," ")</f>
        <v xml:space="preserve"> </v>
      </c>
      <c r="I26" s="12">
        <f t="shared" si="10"/>
        <v>0</v>
      </c>
      <c r="J26" s="10"/>
      <c r="K26" s="7" t="str">
        <f>IF(J26="x","0"," ")</f>
        <v xml:space="preserve"> </v>
      </c>
      <c r="L26" s="12">
        <f t="shared" si="11"/>
        <v>0</v>
      </c>
      <c r="M26" s="10"/>
      <c r="N26" s="7" t="str">
        <f t="shared" ref="N26" si="60">IF(M26="x","0"," ")</f>
        <v xml:space="preserve"> </v>
      </c>
      <c r="O26" s="12">
        <f t="shared" ref="O26:AA41" si="61">_xlfn.NUMBERVALUE(N26)</f>
        <v>0</v>
      </c>
      <c r="P26" s="10"/>
      <c r="Q26" s="7" t="str">
        <f t="shared" ref="Q26" si="62">IF(P26="x","0"," ")</f>
        <v xml:space="preserve"> </v>
      </c>
      <c r="R26" s="12">
        <f t="shared" si="61"/>
        <v>0</v>
      </c>
      <c r="S26" s="10"/>
      <c r="T26" s="7" t="str">
        <f t="shared" ref="T26" si="63">IF(S26="x","0"," ")</f>
        <v xml:space="preserve"> </v>
      </c>
      <c r="U26" s="12">
        <f t="shared" si="61"/>
        <v>0</v>
      </c>
      <c r="V26" s="10"/>
      <c r="W26" s="7" t="str">
        <f t="shared" ref="W26" si="64">IF(V26="x","0"," ")</f>
        <v xml:space="preserve"> </v>
      </c>
      <c r="X26" s="12">
        <f t="shared" si="61"/>
        <v>0</v>
      </c>
      <c r="Y26" s="10"/>
      <c r="Z26" s="7" t="str">
        <f t="shared" ref="Z26" si="65">IF(Y26="x","0"," ")</f>
        <v xml:space="preserve"> </v>
      </c>
      <c r="AA26" s="12">
        <f t="shared" si="61"/>
        <v>0</v>
      </c>
    </row>
    <row r="27" spans="2:27">
      <c r="B27" s="65"/>
      <c r="C27" s="65"/>
      <c r="D27" s="66"/>
      <c r="E27" s="66"/>
      <c r="F27" s="28" t="s">
        <v>63</v>
      </c>
      <c r="G27" s="14"/>
      <c r="H27" s="17"/>
      <c r="I27" s="12">
        <f t="shared" si="10"/>
        <v>0</v>
      </c>
      <c r="J27" s="14"/>
      <c r="K27" s="17"/>
      <c r="L27" s="12">
        <f t="shared" si="11"/>
        <v>0</v>
      </c>
      <c r="M27" s="14"/>
      <c r="N27" s="17"/>
      <c r="O27" s="12">
        <f t="shared" si="61"/>
        <v>0</v>
      </c>
      <c r="P27" s="14"/>
      <c r="Q27" s="17"/>
      <c r="R27" s="12">
        <f t="shared" si="61"/>
        <v>0</v>
      </c>
      <c r="S27" s="14"/>
      <c r="T27" s="17"/>
      <c r="U27" s="12">
        <f t="shared" si="61"/>
        <v>0</v>
      </c>
      <c r="V27" s="14"/>
      <c r="W27" s="17"/>
      <c r="X27" s="12">
        <f t="shared" si="61"/>
        <v>0</v>
      </c>
      <c r="Y27" s="14"/>
      <c r="Z27" s="17"/>
      <c r="AA27" s="12">
        <f t="shared" si="61"/>
        <v>0</v>
      </c>
    </row>
    <row r="28" spans="2:27">
      <c r="B28" s="65"/>
      <c r="C28" s="65"/>
      <c r="D28" s="66"/>
      <c r="E28" s="66"/>
      <c r="F28" s="27" t="s">
        <v>33</v>
      </c>
      <c r="G28" s="9"/>
      <c r="H28" s="6" t="str">
        <f>IF(G28="x","3"," ")</f>
        <v xml:space="preserve"> </v>
      </c>
      <c r="I28" s="12">
        <f t="shared" si="10"/>
        <v>0</v>
      </c>
      <c r="J28" s="9"/>
      <c r="K28" s="6" t="str">
        <f>IF(J28="x","3"," ")</f>
        <v xml:space="preserve"> </v>
      </c>
      <c r="L28" s="12">
        <f t="shared" si="11"/>
        <v>0</v>
      </c>
      <c r="M28" s="9"/>
      <c r="N28" s="6" t="str">
        <f t="shared" ref="N28" si="66">IF(M28="x","3"," ")</f>
        <v xml:space="preserve"> </v>
      </c>
      <c r="O28" s="12">
        <f t="shared" si="61"/>
        <v>0</v>
      </c>
      <c r="P28" s="9"/>
      <c r="Q28" s="6" t="str">
        <f t="shared" ref="Q28" si="67">IF(P28="x","3"," ")</f>
        <v xml:space="preserve"> </v>
      </c>
      <c r="R28" s="12">
        <f t="shared" si="61"/>
        <v>0</v>
      </c>
      <c r="S28" s="9"/>
      <c r="T28" s="6" t="str">
        <f t="shared" ref="T28" si="68">IF(S28="x","3"," ")</f>
        <v xml:space="preserve"> </v>
      </c>
      <c r="U28" s="12">
        <f t="shared" si="61"/>
        <v>0</v>
      </c>
      <c r="V28" s="9"/>
      <c r="W28" s="6" t="str">
        <f t="shared" ref="W28" si="69">IF(V28="x","3"," ")</f>
        <v xml:space="preserve"> </v>
      </c>
      <c r="X28" s="12">
        <f t="shared" si="61"/>
        <v>0</v>
      </c>
      <c r="Y28" s="9"/>
      <c r="Z28" s="6" t="str">
        <f t="shared" ref="Z28" si="70">IF(Y28="x","3"," ")</f>
        <v xml:space="preserve"> </v>
      </c>
      <c r="AA28" s="12">
        <f t="shared" si="61"/>
        <v>0</v>
      </c>
    </row>
    <row r="29" spans="2:27">
      <c r="B29" s="65"/>
      <c r="C29" s="65"/>
      <c r="D29" s="66"/>
      <c r="E29" s="66"/>
      <c r="F29" s="23" t="s">
        <v>34</v>
      </c>
      <c r="G29" s="9"/>
      <c r="H29" s="6" t="str">
        <f>IF(G29="x","2"," ")</f>
        <v xml:space="preserve"> </v>
      </c>
      <c r="I29" s="12">
        <f t="shared" si="10"/>
        <v>0</v>
      </c>
      <c r="J29" s="9"/>
      <c r="K29" s="6" t="str">
        <f>IF(J29="x","2"," ")</f>
        <v xml:space="preserve"> </v>
      </c>
      <c r="L29" s="12">
        <f t="shared" si="11"/>
        <v>0</v>
      </c>
      <c r="M29" s="9"/>
      <c r="N29" s="6" t="str">
        <f t="shared" ref="N29" si="71">IF(M29="x","2"," ")</f>
        <v xml:space="preserve"> </v>
      </c>
      <c r="O29" s="12">
        <f t="shared" si="61"/>
        <v>0</v>
      </c>
      <c r="P29" s="9"/>
      <c r="Q29" s="6" t="str">
        <f t="shared" ref="Q29" si="72">IF(P29="x","2"," ")</f>
        <v xml:space="preserve"> </v>
      </c>
      <c r="R29" s="12">
        <f t="shared" si="61"/>
        <v>0</v>
      </c>
      <c r="S29" s="9"/>
      <c r="T29" s="6" t="str">
        <f t="shared" ref="T29" si="73">IF(S29="x","2"," ")</f>
        <v xml:space="preserve"> </v>
      </c>
      <c r="U29" s="12">
        <f t="shared" si="61"/>
        <v>0</v>
      </c>
      <c r="V29" s="9"/>
      <c r="W29" s="6" t="str">
        <f t="shared" ref="W29" si="74">IF(V29="x","2"," ")</f>
        <v xml:space="preserve"> </v>
      </c>
      <c r="X29" s="12">
        <f t="shared" si="61"/>
        <v>0</v>
      </c>
      <c r="Y29" s="9"/>
      <c r="Z29" s="6" t="str">
        <f t="shared" ref="Z29" si="75">IF(Y29="x","2"," ")</f>
        <v xml:space="preserve"> </v>
      </c>
      <c r="AA29" s="12">
        <f t="shared" si="61"/>
        <v>0</v>
      </c>
    </row>
    <row r="30" spans="2:27">
      <c r="B30" s="65"/>
      <c r="C30" s="65"/>
      <c r="D30" s="66"/>
      <c r="E30" s="66"/>
      <c r="F30" s="23" t="s">
        <v>35</v>
      </c>
      <c r="G30" s="10"/>
      <c r="H30" s="7" t="str">
        <f>IF(G30="x","1"," ")</f>
        <v xml:space="preserve"> </v>
      </c>
      <c r="I30" s="12">
        <f t="shared" si="10"/>
        <v>0</v>
      </c>
      <c r="J30" s="10"/>
      <c r="K30" s="7" t="str">
        <f>IF(J30="x","1"," ")</f>
        <v xml:space="preserve"> </v>
      </c>
      <c r="L30" s="12">
        <f t="shared" si="11"/>
        <v>0</v>
      </c>
      <c r="M30" s="10"/>
      <c r="N30" s="7" t="str">
        <f t="shared" ref="N30" si="76">IF(M30="x","1"," ")</f>
        <v xml:space="preserve"> </v>
      </c>
      <c r="O30" s="12">
        <f t="shared" si="61"/>
        <v>0</v>
      </c>
      <c r="P30" s="10"/>
      <c r="Q30" s="7" t="str">
        <f t="shared" ref="Q30" si="77">IF(P30="x","1"," ")</f>
        <v xml:space="preserve"> </v>
      </c>
      <c r="R30" s="12">
        <f t="shared" si="61"/>
        <v>0</v>
      </c>
      <c r="S30" s="10"/>
      <c r="T30" s="7" t="str">
        <f t="shared" ref="T30" si="78">IF(S30="x","1"," ")</f>
        <v xml:space="preserve"> </v>
      </c>
      <c r="U30" s="12">
        <f t="shared" si="61"/>
        <v>0</v>
      </c>
      <c r="V30" s="10"/>
      <c r="W30" s="7" t="str">
        <f t="shared" ref="W30" si="79">IF(V30="x","1"," ")</f>
        <v xml:space="preserve"> </v>
      </c>
      <c r="X30" s="12">
        <f t="shared" si="61"/>
        <v>0</v>
      </c>
      <c r="Y30" s="10"/>
      <c r="Z30" s="7" t="str">
        <f t="shared" ref="Z30" si="80">IF(Y30="x","1"," ")</f>
        <v xml:space="preserve"> </v>
      </c>
      <c r="AA30" s="12">
        <f t="shared" si="61"/>
        <v>0</v>
      </c>
    </row>
    <row r="31" spans="2:27">
      <c r="B31" s="65"/>
      <c r="C31" s="65"/>
      <c r="D31" s="29"/>
      <c r="E31" s="19"/>
      <c r="I31" s="12">
        <f t="shared" si="10"/>
        <v>0</v>
      </c>
      <c r="L31" s="12">
        <f t="shared" si="11"/>
        <v>0</v>
      </c>
      <c r="O31" s="12">
        <f t="shared" si="61"/>
        <v>0</v>
      </c>
      <c r="R31" s="12">
        <f t="shared" si="61"/>
        <v>0</v>
      </c>
      <c r="U31" s="12">
        <f t="shared" si="61"/>
        <v>0</v>
      </c>
      <c r="X31" s="12">
        <f t="shared" si="61"/>
        <v>0</v>
      </c>
      <c r="AA31" s="12">
        <f t="shared" si="61"/>
        <v>0</v>
      </c>
    </row>
    <row r="32" spans="2:27">
      <c r="B32" s="65"/>
      <c r="C32" s="65"/>
      <c r="D32" s="66" t="s">
        <v>3</v>
      </c>
      <c r="E32" s="67" t="s">
        <v>40</v>
      </c>
      <c r="F32" s="23" t="s">
        <v>36</v>
      </c>
      <c r="G32" s="8"/>
      <c r="H32" s="5" t="str">
        <f t="shared" si="27"/>
        <v xml:space="preserve"> </v>
      </c>
      <c r="I32" s="12">
        <f t="shared" si="10"/>
        <v>0</v>
      </c>
      <c r="J32" s="8"/>
      <c r="K32" s="5" t="str">
        <f t="shared" si="28"/>
        <v xml:space="preserve"> </v>
      </c>
      <c r="L32" s="12">
        <f t="shared" si="11"/>
        <v>0</v>
      </c>
      <c r="M32" s="8"/>
      <c r="N32" s="5" t="str">
        <f t="shared" ref="N32:Z38" si="81">IF(M32="x","10"," ")</f>
        <v xml:space="preserve"> </v>
      </c>
      <c r="O32" s="12">
        <f t="shared" si="61"/>
        <v>0</v>
      </c>
      <c r="P32" s="8"/>
      <c r="Q32" s="5" t="str">
        <f t="shared" si="81"/>
        <v xml:space="preserve"> </v>
      </c>
      <c r="R32" s="12">
        <f t="shared" si="61"/>
        <v>0</v>
      </c>
      <c r="S32" s="8"/>
      <c r="T32" s="5" t="str">
        <f t="shared" si="81"/>
        <v xml:space="preserve"> </v>
      </c>
      <c r="U32" s="12">
        <f t="shared" si="61"/>
        <v>0</v>
      </c>
      <c r="V32" s="8"/>
      <c r="W32" s="5" t="str">
        <f t="shared" si="81"/>
        <v xml:space="preserve"> </v>
      </c>
      <c r="X32" s="12">
        <f t="shared" si="61"/>
        <v>0</v>
      </c>
      <c r="Y32" s="8"/>
      <c r="Z32" s="5" t="str">
        <f t="shared" si="81"/>
        <v xml:space="preserve"> </v>
      </c>
      <c r="AA32" s="12">
        <f t="shared" si="61"/>
        <v>0</v>
      </c>
    </row>
    <row r="33" spans="2:27">
      <c r="B33" s="65"/>
      <c r="C33" s="65"/>
      <c r="D33" s="66"/>
      <c r="E33" s="67"/>
      <c r="F33" s="23" t="s">
        <v>37</v>
      </c>
      <c r="G33" s="9"/>
      <c r="H33" s="6" t="str">
        <f>IF(G33="x","8"," ")</f>
        <v xml:space="preserve"> </v>
      </c>
      <c r="I33" s="12">
        <f t="shared" si="10"/>
        <v>0</v>
      </c>
      <c r="J33" s="9"/>
      <c r="K33" s="6" t="str">
        <f>IF(J33="x","8"," ")</f>
        <v xml:space="preserve"> </v>
      </c>
      <c r="L33" s="12">
        <f t="shared" si="11"/>
        <v>0</v>
      </c>
      <c r="M33" s="9"/>
      <c r="N33" s="6" t="str">
        <f t="shared" ref="N33" si="82">IF(M33="x","8"," ")</f>
        <v xml:space="preserve"> </v>
      </c>
      <c r="O33" s="12">
        <f t="shared" si="61"/>
        <v>0</v>
      </c>
      <c r="P33" s="9"/>
      <c r="Q33" s="6" t="str">
        <f t="shared" ref="Q33" si="83">IF(P33="x","8"," ")</f>
        <v xml:space="preserve"> </v>
      </c>
      <c r="R33" s="12">
        <f t="shared" si="61"/>
        <v>0</v>
      </c>
      <c r="S33" s="9"/>
      <c r="T33" s="6" t="str">
        <f t="shared" ref="T33" si="84">IF(S33="x","8"," ")</f>
        <v xml:space="preserve"> </v>
      </c>
      <c r="U33" s="12">
        <f t="shared" si="61"/>
        <v>0</v>
      </c>
      <c r="V33" s="9"/>
      <c r="W33" s="6" t="str">
        <f t="shared" ref="W33" si="85">IF(V33="x","8"," ")</f>
        <v xml:space="preserve"> </v>
      </c>
      <c r="X33" s="12">
        <f t="shared" si="61"/>
        <v>0</v>
      </c>
      <c r="Y33" s="9"/>
      <c r="Z33" s="6" t="str">
        <f t="shared" ref="Z33" si="86">IF(Y33="x","8"," ")</f>
        <v xml:space="preserve"> </v>
      </c>
      <c r="AA33" s="12">
        <f t="shared" si="61"/>
        <v>0</v>
      </c>
    </row>
    <row r="34" spans="2:27">
      <c r="B34" s="65"/>
      <c r="C34" s="65"/>
      <c r="D34" s="66"/>
      <c r="E34" s="67"/>
      <c r="F34" s="23" t="s">
        <v>38</v>
      </c>
      <c r="G34" s="9"/>
      <c r="H34" s="6" t="str">
        <f>IF(G34="x","6"," ")</f>
        <v xml:space="preserve"> </v>
      </c>
      <c r="I34" s="12">
        <f t="shared" si="10"/>
        <v>0</v>
      </c>
      <c r="J34" s="9"/>
      <c r="K34" s="6" t="str">
        <f>IF(J34="x","6"," ")</f>
        <v xml:space="preserve"> </v>
      </c>
      <c r="L34" s="12">
        <f t="shared" si="11"/>
        <v>0</v>
      </c>
      <c r="M34" s="9"/>
      <c r="N34" s="6" t="str">
        <f t="shared" ref="N34" si="87">IF(M34="x","6"," ")</f>
        <v xml:space="preserve"> </v>
      </c>
      <c r="O34" s="12">
        <f t="shared" si="61"/>
        <v>0</v>
      </c>
      <c r="P34" s="9"/>
      <c r="Q34" s="6" t="str">
        <f t="shared" ref="Q34" si="88">IF(P34="x","6"," ")</f>
        <v xml:space="preserve"> </v>
      </c>
      <c r="R34" s="12">
        <f t="shared" si="61"/>
        <v>0</v>
      </c>
      <c r="S34" s="9"/>
      <c r="T34" s="6" t="str">
        <f t="shared" ref="T34" si="89">IF(S34="x","6"," ")</f>
        <v xml:space="preserve"> </v>
      </c>
      <c r="U34" s="12">
        <f t="shared" si="61"/>
        <v>0</v>
      </c>
      <c r="V34" s="9"/>
      <c r="W34" s="6" t="str">
        <f t="shared" ref="W34" si="90">IF(V34="x","6"," ")</f>
        <v xml:space="preserve"> </v>
      </c>
      <c r="X34" s="12">
        <f t="shared" si="61"/>
        <v>0</v>
      </c>
      <c r="Y34" s="9"/>
      <c r="Z34" s="6" t="str">
        <f t="shared" ref="Z34" si="91">IF(Y34="x","6"," ")</f>
        <v xml:space="preserve"> </v>
      </c>
      <c r="AA34" s="12">
        <f t="shared" si="61"/>
        <v>0</v>
      </c>
    </row>
    <row r="35" spans="2:27">
      <c r="B35" s="65"/>
      <c r="C35" s="65"/>
      <c r="D35" s="66"/>
      <c r="E35" s="67"/>
      <c r="F35" s="23" t="s">
        <v>39</v>
      </c>
      <c r="G35" s="9"/>
      <c r="H35" s="6" t="str">
        <f>IF(G35="x","2"," ")</f>
        <v xml:space="preserve"> </v>
      </c>
      <c r="I35" s="12">
        <f t="shared" si="10"/>
        <v>0</v>
      </c>
      <c r="J35" s="9"/>
      <c r="K35" s="6" t="str">
        <f>IF(J35="x","2"," ")</f>
        <v xml:space="preserve"> </v>
      </c>
      <c r="L35" s="12">
        <f t="shared" si="11"/>
        <v>0</v>
      </c>
      <c r="M35" s="9"/>
      <c r="N35" s="6" t="str">
        <f t="shared" ref="N35" si="92">IF(M35="x","2"," ")</f>
        <v xml:space="preserve"> </v>
      </c>
      <c r="O35" s="12">
        <f t="shared" si="61"/>
        <v>0</v>
      </c>
      <c r="P35" s="9"/>
      <c r="Q35" s="6" t="str">
        <f t="shared" ref="Q35" si="93">IF(P35="x","2"," ")</f>
        <v xml:space="preserve"> </v>
      </c>
      <c r="R35" s="12">
        <f t="shared" si="61"/>
        <v>0</v>
      </c>
      <c r="S35" s="9"/>
      <c r="T35" s="6" t="str">
        <f t="shared" ref="T35" si="94">IF(S35="x","2"," ")</f>
        <v xml:space="preserve"> </v>
      </c>
      <c r="U35" s="12">
        <f t="shared" si="61"/>
        <v>0</v>
      </c>
      <c r="V35" s="9"/>
      <c r="W35" s="6" t="str">
        <f t="shared" ref="W35" si="95">IF(V35="x","2"," ")</f>
        <v xml:space="preserve"> </v>
      </c>
      <c r="X35" s="12">
        <f t="shared" si="61"/>
        <v>0</v>
      </c>
      <c r="Y35" s="9"/>
      <c r="Z35" s="6" t="str">
        <f t="shared" ref="Z35" si="96">IF(Y35="x","2"," ")</f>
        <v xml:space="preserve"> </v>
      </c>
      <c r="AA35" s="12">
        <f t="shared" si="61"/>
        <v>0</v>
      </c>
    </row>
    <row r="36" spans="2:27">
      <c r="B36" s="65"/>
      <c r="C36" s="65"/>
      <c r="D36" s="66"/>
      <c r="E36" s="67"/>
      <c r="F36" s="30" t="s">
        <v>41</v>
      </c>
      <c r="G36" s="10"/>
      <c r="H36" s="7" t="str">
        <f>IF(G36="x","0"," ")</f>
        <v xml:space="preserve"> </v>
      </c>
      <c r="I36" s="12">
        <f t="shared" si="10"/>
        <v>0</v>
      </c>
      <c r="J36" s="10"/>
      <c r="K36" s="7" t="str">
        <f>IF(J36="x","0"," ")</f>
        <v xml:space="preserve"> </v>
      </c>
      <c r="L36" s="12">
        <f t="shared" si="11"/>
        <v>0</v>
      </c>
      <c r="M36" s="10"/>
      <c r="N36" s="7" t="str">
        <f t="shared" ref="N36" si="97">IF(M36="x","0"," ")</f>
        <v xml:space="preserve"> </v>
      </c>
      <c r="O36" s="12">
        <f t="shared" si="61"/>
        <v>0</v>
      </c>
      <c r="P36" s="10"/>
      <c r="Q36" s="7" t="str">
        <f t="shared" ref="Q36" si="98">IF(P36="x","0"," ")</f>
        <v xml:space="preserve"> </v>
      </c>
      <c r="R36" s="12">
        <f t="shared" si="61"/>
        <v>0</v>
      </c>
      <c r="S36" s="10"/>
      <c r="T36" s="7" t="str">
        <f t="shared" ref="T36" si="99">IF(S36="x","0"," ")</f>
        <v xml:space="preserve"> </v>
      </c>
      <c r="U36" s="12">
        <f t="shared" si="61"/>
        <v>0</v>
      </c>
      <c r="V36" s="10"/>
      <c r="W36" s="7" t="str">
        <f t="shared" ref="W36" si="100">IF(V36="x","0"," ")</f>
        <v xml:space="preserve"> </v>
      </c>
      <c r="X36" s="12">
        <f t="shared" si="61"/>
        <v>0</v>
      </c>
      <c r="Y36" s="10"/>
      <c r="Z36" s="7" t="str">
        <f t="shared" ref="Z36" si="101">IF(Y36="x","0"," ")</f>
        <v xml:space="preserve"> </v>
      </c>
      <c r="AA36" s="12">
        <f t="shared" si="61"/>
        <v>0</v>
      </c>
    </row>
    <row r="37" spans="2:27">
      <c r="B37" s="65"/>
      <c r="C37" s="65"/>
      <c r="D37" s="29"/>
      <c r="E37" s="19"/>
      <c r="I37" s="12">
        <f t="shared" si="10"/>
        <v>0</v>
      </c>
      <c r="L37" s="12">
        <f t="shared" si="11"/>
        <v>0</v>
      </c>
      <c r="O37" s="12">
        <f t="shared" si="61"/>
        <v>0</v>
      </c>
      <c r="R37" s="12">
        <f t="shared" si="61"/>
        <v>0</v>
      </c>
      <c r="U37" s="12">
        <f t="shared" si="61"/>
        <v>0</v>
      </c>
      <c r="X37" s="12">
        <f t="shared" si="61"/>
        <v>0</v>
      </c>
      <c r="AA37" s="12">
        <f t="shared" si="61"/>
        <v>0</v>
      </c>
    </row>
    <row r="38" spans="2:27">
      <c r="B38" s="65"/>
      <c r="C38" s="65"/>
      <c r="D38" s="66" t="s">
        <v>23</v>
      </c>
      <c r="E38" s="67" t="s">
        <v>48</v>
      </c>
      <c r="F38" s="23" t="s">
        <v>45</v>
      </c>
      <c r="G38" s="8"/>
      <c r="H38" s="5" t="str">
        <f t="shared" si="27"/>
        <v xml:space="preserve"> </v>
      </c>
      <c r="I38" s="12">
        <f t="shared" si="10"/>
        <v>0</v>
      </c>
      <c r="J38" s="8"/>
      <c r="K38" s="5" t="str">
        <f t="shared" si="28"/>
        <v xml:space="preserve"> </v>
      </c>
      <c r="L38" s="12">
        <f t="shared" si="11"/>
        <v>0</v>
      </c>
      <c r="M38" s="8"/>
      <c r="N38" s="5" t="str">
        <f t="shared" si="81"/>
        <v xml:space="preserve"> </v>
      </c>
      <c r="O38" s="12">
        <f t="shared" si="61"/>
        <v>0</v>
      </c>
      <c r="P38" s="8"/>
      <c r="Q38" s="5" t="str">
        <f t="shared" si="81"/>
        <v xml:space="preserve"> </v>
      </c>
      <c r="R38" s="12">
        <f t="shared" si="61"/>
        <v>0</v>
      </c>
      <c r="S38" s="8"/>
      <c r="T38" s="5" t="str">
        <f t="shared" si="81"/>
        <v xml:space="preserve"> </v>
      </c>
      <c r="U38" s="12">
        <f t="shared" si="61"/>
        <v>0</v>
      </c>
      <c r="V38" s="8"/>
      <c r="W38" s="5" t="str">
        <f t="shared" si="81"/>
        <v xml:space="preserve"> </v>
      </c>
      <c r="X38" s="12">
        <f t="shared" si="61"/>
        <v>0</v>
      </c>
      <c r="Y38" s="8"/>
      <c r="Z38" s="5" t="str">
        <f t="shared" si="81"/>
        <v xml:space="preserve"> </v>
      </c>
      <c r="AA38" s="12">
        <f t="shared" si="61"/>
        <v>0</v>
      </c>
    </row>
    <row r="39" spans="2:27">
      <c r="B39" s="65"/>
      <c r="C39" s="65"/>
      <c r="D39" s="66"/>
      <c r="E39" s="67"/>
      <c r="F39" s="23" t="s">
        <v>37</v>
      </c>
      <c r="G39" s="9"/>
      <c r="H39" s="6" t="str">
        <f>IF(G39="x","8"," ")</f>
        <v xml:space="preserve"> </v>
      </c>
      <c r="I39" s="12">
        <f t="shared" si="10"/>
        <v>0</v>
      </c>
      <c r="J39" s="9"/>
      <c r="K39" s="6" t="str">
        <f>IF(J39="x","8"," ")</f>
        <v xml:space="preserve"> </v>
      </c>
      <c r="L39" s="12">
        <f t="shared" si="11"/>
        <v>0</v>
      </c>
      <c r="M39" s="9"/>
      <c r="N39" s="6" t="str">
        <f t="shared" ref="N39" si="102">IF(M39="x","8"," ")</f>
        <v xml:space="preserve"> </v>
      </c>
      <c r="O39" s="12">
        <f t="shared" si="61"/>
        <v>0</v>
      </c>
      <c r="P39" s="9"/>
      <c r="Q39" s="6" t="str">
        <f t="shared" ref="Q39" si="103">IF(P39="x","8"," ")</f>
        <v xml:space="preserve"> </v>
      </c>
      <c r="R39" s="12">
        <f t="shared" si="61"/>
        <v>0</v>
      </c>
      <c r="S39" s="9"/>
      <c r="T39" s="6" t="str">
        <f t="shared" ref="T39" si="104">IF(S39="x","8"," ")</f>
        <v xml:space="preserve"> </v>
      </c>
      <c r="U39" s="12">
        <f t="shared" si="61"/>
        <v>0</v>
      </c>
      <c r="V39" s="9"/>
      <c r="W39" s="6" t="str">
        <f t="shared" ref="W39" si="105">IF(V39="x","8"," ")</f>
        <v xml:space="preserve"> </v>
      </c>
      <c r="X39" s="12">
        <f t="shared" si="61"/>
        <v>0</v>
      </c>
      <c r="Y39" s="9"/>
      <c r="Z39" s="6" t="str">
        <f t="shared" ref="Z39" si="106">IF(Y39="x","8"," ")</f>
        <v xml:space="preserve"> </v>
      </c>
      <c r="AA39" s="12">
        <f t="shared" si="61"/>
        <v>0</v>
      </c>
    </row>
    <row r="40" spans="2:27">
      <c r="B40" s="65"/>
      <c r="C40" s="65"/>
      <c r="D40" s="66"/>
      <c r="E40" s="67"/>
      <c r="F40" s="23" t="s">
        <v>46</v>
      </c>
      <c r="G40" s="9"/>
      <c r="H40" s="6" t="str">
        <f>IF(G40="x","6"," ")</f>
        <v xml:space="preserve"> </v>
      </c>
      <c r="I40" s="12">
        <f t="shared" si="10"/>
        <v>0</v>
      </c>
      <c r="J40" s="9"/>
      <c r="K40" s="6" t="str">
        <f>IF(J40="x","6"," ")</f>
        <v xml:space="preserve"> </v>
      </c>
      <c r="L40" s="12">
        <f t="shared" si="11"/>
        <v>0</v>
      </c>
      <c r="M40" s="9"/>
      <c r="N40" s="6" t="str">
        <f t="shared" ref="N40" si="107">IF(M40="x","6"," ")</f>
        <v xml:space="preserve"> </v>
      </c>
      <c r="O40" s="12">
        <f t="shared" si="61"/>
        <v>0</v>
      </c>
      <c r="P40" s="9"/>
      <c r="Q40" s="6" t="str">
        <f t="shared" ref="Q40" si="108">IF(P40="x","6"," ")</f>
        <v xml:space="preserve"> </v>
      </c>
      <c r="R40" s="12">
        <f t="shared" si="61"/>
        <v>0</v>
      </c>
      <c r="S40" s="9"/>
      <c r="T40" s="6" t="str">
        <f t="shared" ref="T40" si="109">IF(S40="x","6"," ")</f>
        <v xml:space="preserve"> </v>
      </c>
      <c r="U40" s="12">
        <f t="shared" si="61"/>
        <v>0</v>
      </c>
      <c r="V40" s="9"/>
      <c r="W40" s="6" t="str">
        <f t="shared" ref="W40" si="110">IF(V40="x","6"," ")</f>
        <v xml:space="preserve"> </v>
      </c>
      <c r="X40" s="12">
        <f t="shared" si="61"/>
        <v>0</v>
      </c>
      <c r="Y40" s="9"/>
      <c r="Z40" s="6" t="str">
        <f t="shared" ref="Z40" si="111">IF(Y40="x","6"," ")</f>
        <v xml:space="preserve"> </v>
      </c>
      <c r="AA40" s="12">
        <f t="shared" si="61"/>
        <v>0</v>
      </c>
    </row>
    <row r="41" spans="2:27">
      <c r="B41" s="65"/>
      <c r="C41" s="65"/>
      <c r="D41" s="66"/>
      <c r="E41" s="67"/>
      <c r="F41" s="23" t="s">
        <v>47</v>
      </c>
      <c r="G41" s="9"/>
      <c r="H41" s="6" t="str">
        <f>IF(G41="x","3"," ")</f>
        <v xml:space="preserve"> </v>
      </c>
      <c r="I41" s="12">
        <f t="shared" si="10"/>
        <v>0</v>
      </c>
      <c r="J41" s="9"/>
      <c r="K41" s="6" t="str">
        <f>IF(J41="x","3"," ")</f>
        <v xml:space="preserve"> </v>
      </c>
      <c r="L41" s="12">
        <f t="shared" si="11"/>
        <v>0</v>
      </c>
      <c r="M41" s="9"/>
      <c r="N41" s="6" t="str">
        <f t="shared" ref="N41" si="112">IF(M41="x","3"," ")</f>
        <v xml:space="preserve"> </v>
      </c>
      <c r="O41" s="12">
        <f t="shared" si="61"/>
        <v>0</v>
      </c>
      <c r="P41" s="9"/>
      <c r="Q41" s="6" t="str">
        <f t="shared" ref="Q41" si="113">IF(P41="x","3"," ")</f>
        <v xml:space="preserve"> </v>
      </c>
      <c r="R41" s="12">
        <f t="shared" si="61"/>
        <v>0</v>
      </c>
      <c r="S41" s="9"/>
      <c r="T41" s="6" t="str">
        <f t="shared" ref="T41" si="114">IF(S41="x","3"," ")</f>
        <v xml:space="preserve"> </v>
      </c>
      <c r="U41" s="12">
        <f t="shared" si="61"/>
        <v>0</v>
      </c>
      <c r="V41" s="9"/>
      <c r="W41" s="6" t="str">
        <f t="shared" ref="W41" si="115">IF(V41="x","3"," ")</f>
        <v xml:space="preserve"> </v>
      </c>
      <c r="X41" s="12">
        <f t="shared" si="61"/>
        <v>0</v>
      </c>
      <c r="Y41" s="9"/>
      <c r="Z41" s="6" t="str">
        <f t="shared" ref="Z41" si="116">IF(Y41="x","3"," ")</f>
        <v xml:space="preserve"> </v>
      </c>
      <c r="AA41" s="12">
        <f t="shared" si="61"/>
        <v>0</v>
      </c>
    </row>
    <row r="42" spans="2:27">
      <c r="B42" s="65"/>
      <c r="C42" s="65"/>
      <c r="D42" s="66"/>
      <c r="E42" s="67"/>
      <c r="F42" s="30">
        <v>1</v>
      </c>
      <c r="G42" s="10"/>
      <c r="H42" s="7" t="str">
        <f>IF(G42="x","0"," ")</f>
        <v xml:space="preserve"> </v>
      </c>
      <c r="I42" s="12">
        <f t="shared" si="10"/>
        <v>0</v>
      </c>
      <c r="J42" s="10"/>
      <c r="K42" s="7" t="str">
        <f>IF(J42="x","0"," ")</f>
        <v xml:space="preserve"> </v>
      </c>
      <c r="L42" s="12">
        <f t="shared" si="11"/>
        <v>0</v>
      </c>
      <c r="M42" s="10"/>
      <c r="N42" s="7" t="str">
        <f t="shared" ref="N42" si="117">IF(M42="x","0"," ")</f>
        <v xml:space="preserve"> </v>
      </c>
      <c r="O42" s="12">
        <f t="shared" ref="O42:AA57" si="118">_xlfn.NUMBERVALUE(N42)</f>
        <v>0</v>
      </c>
      <c r="P42" s="10"/>
      <c r="Q42" s="7" t="str">
        <f t="shared" ref="Q42" si="119">IF(P42="x","0"," ")</f>
        <v xml:space="preserve"> </v>
      </c>
      <c r="R42" s="12">
        <f t="shared" si="118"/>
        <v>0</v>
      </c>
      <c r="S42" s="10"/>
      <c r="T42" s="7" t="str">
        <f t="shared" ref="T42" si="120">IF(S42="x","0"," ")</f>
        <v xml:space="preserve"> </v>
      </c>
      <c r="U42" s="12">
        <f t="shared" si="118"/>
        <v>0</v>
      </c>
      <c r="V42" s="10"/>
      <c r="W42" s="7" t="str">
        <f t="shared" ref="W42" si="121">IF(V42="x","0"," ")</f>
        <v xml:space="preserve"> </v>
      </c>
      <c r="X42" s="12">
        <f t="shared" si="118"/>
        <v>0</v>
      </c>
      <c r="Y42" s="10"/>
      <c r="Z42" s="7" t="str">
        <f t="shared" ref="Z42" si="122">IF(Y42="x","0"," ")</f>
        <v xml:space="preserve"> </v>
      </c>
      <c r="AA42" s="12">
        <f t="shared" si="118"/>
        <v>0</v>
      </c>
    </row>
    <row r="43" spans="2:27">
      <c r="B43" s="65"/>
      <c r="C43" s="65"/>
      <c r="D43" s="29"/>
      <c r="E43" s="19"/>
      <c r="I43" s="12">
        <f t="shared" si="10"/>
        <v>0</v>
      </c>
      <c r="L43" s="12">
        <f t="shared" si="11"/>
        <v>0</v>
      </c>
      <c r="O43" s="12">
        <f t="shared" si="118"/>
        <v>0</v>
      </c>
      <c r="R43" s="12">
        <f t="shared" si="118"/>
        <v>0</v>
      </c>
      <c r="U43" s="12">
        <f t="shared" si="118"/>
        <v>0</v>
      </c>
      <c r="X43" s="12">
        <f t="shared" si="118"/>
        <v>0</v>
      </c>
      <c r="AA43" s="12">
        <f t="shared" si="118"/>
        <v>0</v>
      </c>
    </row>
    <row r="44" spans="2:27">
      <c r="B44" s="65"/>
      <c r="C44" s="65"/>
      <c r="D44" s="66" t="s">
        <v>24</v>
      </c>
      <c r="E44" s="67" t="s">
        <v>42</v>
      </c>
      <c r="F44" s="23" t="s">
        <v>36</v>
      </c>
      <c r="G44" s="8"/>
      <c r="H44" s="5" t="str">
        <f>IF(G44="x","5"," ")</f>
        <v xml:space="preserve"> </v>
      </c>
      <c r="I44" s="12">
        <f t="shared" si="10"/>
        <v>0</v>
      </c>
      <c r="J44" s="8"/>
      <c r="K44" s="5" t="str">
        <f>IF(J44="x","5"," ")</f>
        <v xml:space="preserve"> </v>
      </c>
      <c r="L44" s="12">
        <f t="shared" si="11"/>
        <v>0</v>
      </c>
      <c r="M44" s="8"/>
      <c r="N44" s="5" t="str">
        <f t="shared" ref="N44" si="123">IF(M44="x","5"," ")</f>
        <v xml:space="preserve"> </v>
      </c>
      <c r="O44" s="12">
        <f t="shared" si="118"/>
        <v>0</v>
      </c>
      <c r="P44" s="8"/>
      <c r="Q44" s="5" t="str">
        <f t="shared" ref="Q44" si="124">IF(P44="x","5"," ")</f>
        <v xml:space="preserve"> </v>
      </c>
      <c r="R44" s="12">
        <f t="shared" si="118"/>
        <v>0</v>
      </c>
      <c r="S44" s="8"/>
      <c r="T44" s="5" t="str">
        <f t="shared" ref="T44" si="125">IF(S44="x","5"," ")</f>
        <v xml:space="preserve"> </v>
      </c>
      <c r="U44" s="12">
        <f t="shared" si="118"/>
        <v>0</v>
      </c>
      <c r="V44" s="8"/>
      <c r="W44" s="5" t="str">
        <f t="shared" ref="W44" si="126">IF(V44="x","5"," ")</f>
        <v xml:space="preserve"> </v>
      </c>
      <c r="X44" s="12">
        <f t="shared" si="118"/>
        <v>0</v>
      </c>
      <c r="Y44" s="8"/>
      <c r="Z44" s="5" t="str">
        <f t="shared" ref="Z44" si="127">IF(Y44="x","5"," ")</f>
        <v xml:space="preserve"> </v>
      </c>
      <c r="AA44" s="12">
        <f t="shared" si="118"/>
        <v>0</v>
      </c>
    </row>
    <row r="45" spans="2:27">
      <c r="B45" s="65"/>
      <c r="C45" s="65"/>
      <c r="D45" s="66"/>
      <c r="E45" s="67"/>
      <c r="F45" s="23" t="s">
        <v>43</v>
      </c>
      <c r="G45" s="9"/>
      <c r="H45" s="6" t="str">
        <f>IF(G45="x","3"," ")</f>
        <v xml:space="preserve"> </v>
      </c>
      <c r="I45" s="12">
        <f t="shared" si="10"/>
        <v>0</v>
      </c>
      <c r="J45" s="9"/>
      <c r="K45" s="6" t="str">
        <f>IF(J45="x","3"," ")</f>
        <v xml:space="preserve"> </v>
      </c>
      <c r="L45" s="12">
        <f t="shared" si="11"/>
        <v>0</v>
      </c>
      <c r="M45" s="9"/>
      <c r="N45" s="6" t="str">
        <f t="shared" ref="N45" si="128">IF(M45="x","3"," ")</f>
        <v xml:space="preserve"> </v>
      </c>
      <c r="O45" s="12">
        <f t="shared" si="118"/>
        <v>0</v>
      </c>
      <c r="P45" s="9"/>
      <c r="Q45" s="6" t="str">
        <f t="shared" ref="Q45" si="129">IF(P45="x","3"," ")</f>
        <v xml:space="preserve"> </v>
      </c>
      <c r="R45" s="12">
        <f t="shared" si="118"/>
        <v>0</v>
      </c>
      <c r="S45" s="9"/>
      <c r="T45" s="6" t="str">
        <f t="shared" ref="T45" si="130">IF(S45="x","3"," ")</f>
        <v xml:space="preserve"> </v>
      </c>
      <c r="U45" s="12">
        <f t="shared" si="118"/>
        <v>0</v>
      </c>
      <c r="V45" s="9"/>
      <c r="W45" s="6" t="str">
        <f t="shared" ref="W45" si="131">IF(V45="x","3"," ")</f>
        <v xml:space="preserve"> </v>
      </c>
      <c r="X45" s="12">
        <f t="shared" si="118"/>
        <v>0</v>
      </c>
      <c r="Y45" s="9"/>
      <c r="Z45" s="6" t="str">
        <f t="shared" ref="Z45" si="132">IF(Y45="x","3"," ")</f>
        <v xml:space="preserve"> </v>
      </c>
      <c r="AA45" s="12">
        <f t="shared" si="118"/>
        <v>0</v>
      </c>
    </row>
    <row r="46" spans="2:27">
      <c r="B46" s="65"/>
      <c r="C46" s="65"/>
      <c r="D46" s="66"/>
      <c r="E46" s="67"/>
      <c r="F46" s="23" t="s">
        <v>44</v>
      </c>
      <c r="G46" s="10"/>
      <c r="H46" s="7" t="str">
        <f>IF(G46="x","0"," ")</f>
        <v xml:space="preserve"> </v>
      </c>
      <c r="I46" s="12">
        <f t="shared" si="10"/>
        <v>0</v>
      </c>
      <c r="J46" s="10"/>
      <c r="K46" s="7" t="str">
        <f>IF(J46="x","0"," ")</f>
        <v xml:space="preserve"> </v>
      </c>
      <c r="L46" s="12">
        <f t="shared" si="11"/>
        <v>0</v>
      </c>
      <c r="M46" s="10"/>
      <c r="N46" s="7" t="str">
        <f t="shared" ref="N46" si="133">IF(M46="x","0"," ")</f>
        <v xml:space="preserve"> </v>
      </c>
      <c r="O46" s="12">
        <f t="shared" si="118"/>
        <v>0</v>
      </c>
      <c r="P46" s="10"/>
      <c r="Q46" s="7" t="str">
        <f t="shared" ref="Q46" si="134">IF(P46="x","0"," ")</f>
        <v xml:space="preserve"> </v>
      </c>
      <c r="R46" s="12">
        <f t="shared" si="118"/>
        <v>0</v>
      </c>
      <c r="S46" s="10"/>
      <c r="T46" s="7" t="str">
        <f t="shared" ref="T46" si="135">IF(S46="x","0"," ")</f>
        <v xml:space="preserve"> </v>
      </c>
      <c r="U46" s="12">
        <f t="shared" si="118"/>
        <v>0</v>
      </c>
      <c r="V46" s="10"/>
      <c r="W46" s="7" t="str">
        <f t="shared" ref="W46" si="136">IF(V46="x","0"," ")</f>
        <v xml:space="preserve"> </v>
      </c>
      <c r="X46" s="12">
        <f t="shared" si="118"/>
        <v>0</v>
      </c>
      <c r="Y46" s="10"/>
      <c r="Z46" s="7" t="str">
        <f t="shared" ref="Z46" si="137">IF(Y46="x","0"," ")</f>
        <v xml:space="preserve"> </v>
      </c>
      <c r="AA46" s="12">
        <f t="shared" si="118"/>
        <v>0</v>
      </c>
    </row>
    <row r="47" spans="2:27">
      <c r="B47" s="65"/>
      <c r="C47" s="65"/>
      <c r="D47" s="29"/>
      <c r="E47" s="19"/>
      <c r="I47" s="12">
        <f t="shared" si="10"/>
        <v>0</v>
      </c>
      <c r="L47" s="12">
        <f t="shared" si="11"/>
        <v>0</v>
      </c>
      <c r="O47" s="12">
        <f t="shared" si="118"/>
        <v>0</v>
      </c>
      <c r="R47" s="12">
        <f t="shared" si="118"/>
        <v>0</v>
      </c>
      <c r="U47" s="12">
        <f t="shared" si="118"/>
        <v>0</v>
      </c>
      <c r="X47" s="12">
        <f t="shared" si="118"/>
        <v>0</v>
      </c>
      <c r="AA47" s="12">
        <f t="shared" si="118"/>
        <v>0</v>
      </c>
    </row>
    <row r="48" spans="2:27">
      <c r="B48" s="65"/>
      <c r="C48" s="65"/>
      <c r="D48" s="66" t="s">
        <v>49</v>
      </c>
      <c r="E48" s="66" t="s">
        <v>50</v>
      </c>
      <c r="F48" s="23" t="s">
        <v>36</v>
      </c>
      <c r="G48" s="8"/>
      <c r="H48" s="5" t="str">
        <f t="shared" si="27"/>
        <v xml:space="preserve"> </v>
      </c>
      <c r="I48" s="12">
        <f t="shared" si="10"/>
        <v>0</v>
      </c>
      <c r="J48" s="8"/>
      <c r="K48" s="5" t="str">
        <f t="shared" si="28"/>
        <v xml:space="preserve"> </v>
      </c>
      <c r="L48" s="12">
        <f t="shared" si="11"/>
        <v>0</v>
      </c>
      <c r="M48" s="8"/>
      <c r="N48" s="5" t="str">
        <f t="shared" ref="N48:Z61" si="138">IF(M48="x","10"," ")</f>
        <v xml:space="preserve"> </v>
      </c>
      <c r="O48" s="12">
        <f t="shared" si="118"/>
        <v>0</v>
      </c>
      <c r="P48" s="8"/>
      <c r="Q48" s="5" t="str">
        <f t="shared" si="138"/>
        <v xml:space="preserve"> </v>
      </c>
      <c r="R48" s="12">
        <f t="shared" si="118"/>
        <v>0</v>
      </c>
      <c r="S48" s="8"/>
      <c r="T48" s="5" t="str">
        <f t="shared" si="138"/>
        <v xml:space="preserve"> </v>
      </c>
      <c r="U48" s="12">
        <f t="shared" si="118"/>
        <v>0</v>
      </c>
      <c r="V48" s="8"/>
      <c r="W48" s="5" t="str">
        <f t="shared" si="138"/>
        <v xml:space="preserve"> </v>
      </c>
      <c r="X48" s="12">
        <f t="shared" si="118"/>
        <v>0</v>
      </c>
      <c r="Y48" s="8"/>
      <c r="Z48" s="5" t="str">
        <f t="shared" si="138"/>
        <v xml:space="preserve"> </v>
      </c>
      <c r="AA48" s="12">
        <f t="shared" si="118"/>
        <v>0</v>
      </c>
    </row>
    <row r="49" spans="2:27">
      <c r="B49" s="65"/>
      <c r="C49" s="65"/>
      <c r="D49" s="66"/>
      <c r="E49" s="66"/>
      <c r="F49" s="23" t="s">
        <v>43</v>
      </c>
      <c r="G49" s="9"/>
      <c r="H49" s="6" t="str">
        <f>IF(G49="x","6"," ")</f>
        <v xml:space="preserve"> </v>
      </c>
      <c r="I49" s="12">
        <f t="shared" si="10"/>
        <v>0</v>
      </c>
      <c r="J49" s="9"/>
      <c r="K49" s="6" t="str">
        <f>IF(J49="x","6"," ")</f>
        <v xml:space="preserve"> </v>
      </c>
      <c r="L49" s="12">
        <f t="shared" si="11"/>
        <v>0</v>
      </c>
      <c r="M49" s="9"/>
      <c r="N49" s="6" t="str">
        <f t="shared" ref="N49" si="139">IF(M49="x","6"," ")</f>
        <v xml:space="preserve"> </v>
      </c>
      <c r="O49" s="12">
        <f t="shared" si="118"/>
        <v>0</v>
      </c>
      <c r="P49" s="9"/>
      <c r="Q49" s="6" t="str">
        <f t="shared" ref="Q49" si="140">IF(P49="x","6"," ")</f>
        <v xml:space="preserve"> </v>
      </c>
      <c r="R49" s="12">
        <f t="shared" si="118"/>
        <v>0</v>
      </c>
      <c r="S49" s="9"/>
      <c r="T49" s="6" t="str">
        <f t="shared" ref="T49" si="141">IF(S49="x","6"," ")</f>
        <v xml:space="preserve"> </v>
      </c>
      <c r="U49" s="12">
        <f t="shared" si="118"/>
        <v>0</v>
      </c>
      <c r="V49" s="9"/>
      <c r="W49" s="6" t="str">
        <f t="shared" ref="W49" si="142">IF(V49="x","6"," ")</f>
        <v xml:space="preserve"> </v>
      </c>
      <c r="X49" s="12">
        <f t="shared" si="118"/>
        <v>0</v>
      </c>
      <c r="Y49" s="9"/>
      <c r="Z49" s="6" t="str">
        <f t="shared" ref="Z49" si="143">IF(Y49="x","6"," ")</f>
        <v xml:space="preserve"> </v>
      </c>
      <c r="AA49" s="12">
        <f t="shared" si="118"/>
        <v>0</v>
      </c>
    </row>
    <row r="50" spans="2:27">
      <c r="B50" s="65"/>
      <c r="C50" s="65"/>
      <c r="D50" s="66"/>
      <c r="E50" s="66"/>
      <c r="F50" s="23" t="s">
        <v>44</v>
      </c>
      <c r="G50" s="10"/>
      <c r="H50" s="7" t="str">
        <f>IF(G50="x","0"," ")</f>
        <v xml:space="preserve"> </v>
      </c>
      <c r="I50" s="12">
        <f t="shared" si="10"/>
        <v>0</v>
      </c>
      <c r="J50" s="10"/>
      <c r="K50" s="7" t="str">
        <f>IF(J50="x","0"," ")</f>
        <v xml:space="preserve"> </v>
      </c>
      <c r="L50" s="12">
        <f t="shared" si="11"/>
        <v>0</v>
      </c>
      <c r="M50" s="10"/>
      <c r="N50" s="7" t="str">
        <f t="shared" ref="N50" si="144">IF(M50="x","0"," ")</f>
        <v xml:space="preserve"> </v>
      </c>
      <c r="O50" s="12">
        <f t="shared" si="118"/>
        <v>0</v>
      </c>
      <c r="P50" s="10"/>
      <c r="Q50" s="7" t="str">
        <f t="shared" ref="Q50" si="145">IF(P50="x","0"," ")</f>
        <v xml:space="preserve"> </v>
      </c>
      <c r="R50" s="12">
        <f t="shared" si="118"/>
        <v>0</v>
      </c>
      <c r="S50" s="10"/>
      <c r="T50" s="7" t="str">
        <f t="shared" ref="T50" si="146">IF(S50="x","0"," ")</f>
        <v xml:space="preserve"> </v>
      </c>
      <c r="U50" s="12">
        <f t="shared" si="118"/>
        <v>0</v>
      </c>
      <c r="V50" s="10"/>
      <c r="W50" s="7" t="str">
        <f t="shared" ref="W50" si="147">IF(V50="x","0"," ")</f>
        <v xml:space="preserve"> </v>
      </c>
      <c r="X50" s="12">
        <f t="shared" si="118"/>
        <v>0</v>
      </c>
      <c r="Y50" s="10"/>
      <c r="Z50" s="7" t="str">
        <f t="shared" ref="Z50" si="148">IF(Y50="x","0"," ")</f>
        <v xml:space="preserve"> </v>
      </c>
      <c r="AA50" s="12">
        <f t="shared" si="118"/>
        <v>0</v>
      </c>
    </row>
    <row r="51" spans="2:27">
      <c r="D51" s="29"/>
      <c r="E51" s="19"/>
      <c r="I51" s="12">
        <f t="shared" si="10"/>
        <v>0</v>
      </c>
      <c r="L51" s="12">
        <f t="shared" si="11"/>
        <v>0</v>
      </c>
      <c r="O51" s="12">
        <f t="shared" si="118"/>
        <v>0</v>
      </c>
      <c r="R51" s="12">
        <f t="shared" si="118"/>
        <v>0</v>
      </c>
      <c r="U51" s="12">
        <f t="shared" si="118"/>
        <v>0</v>
      </c>
      <c r="X51" s="12">
        <f t="shared" si="118"/>
        <v>0</v>
      </c>
      <c r="AA51" s="12">
        <f t="shared" si="118"/>
        <v>0</v>
      </c>
    </row>
    <row r="52" spans="2:27">
      <c r="B52" s="65">
        <v>4</v>
      </c>
      <c r="C52" s="65" t="s">
        <v>68</v>
      </c>
      <c r="D52" s="66" t="s">
        <v>60</v>
      </c>
      <c r="E52" s="66" t="s">
        <v>69</v>
      </c>
      <c r="F52" s="23" t="s">
        <v>36</v>
      </c>
      <c r="G52" s="8"/>
      <c r="H52" s="5" t="str">
        <f>IF(G52="x","15"," ")</f>
        <v xml:space="preserve"> </v>
      </c>
      <c r="I52" s="12">
        <f t="shared" si="10"/>
        <v>0</v>
      </c>
      <c r="J52" s="8"/>
      <c r="K52" s="5" t="str">
        <f>IF(J52="x","15"," ")</f>
        <v xml:space="preserve"> </v>
      </c>
      <c r="L52" s="12">
        <f t="shared" si="11"/>
        <v>0</v>
      </c>
      <c r="M52" s="8"/>
      <c r="N52" s="5" t="str">
        <f t="shared" ref="N52" si="149">IF(M52="x","15"," ")</f>
        <v xml:space="preserve"> </v>
      </c>
      <c r="O52" s="12">
        <f t="shared" si="118"/>
        <v>0</v>
      </c>
      <c r="P52" s="8"/>
      <c r="Q52" s="5" t="str">
        <f t="shared" ref="Q52" si="150">IF(P52="x","15"," ")</f>
        <v xml:space="preserve"> </v>
      </c>
      <c r="R52" s="12">
        <f t="shared" si="118"/>
        <v>0</v>
      </c>
      <c r="S52" s="8"/>
      <c r="T52" s="5" t="str">
        <f t="shared" ref="T52" si="151">IF(S52="x","15"," ")</f>
        <v xml:space="preserve"> </v>
      </c>
      <c r="U52" s="12">
        <f t="shared" si="118"/>
        <v>0</v>
      </c>
      <c r="V52" s="8"/>
      <c r="W52" s="5" t="str">
        <f t="shared" ref="W52" si="152">IF(V52="x","15"," ")</f>
        <v xml:space="preserve"> </v>
      </c>
      <c r="X52" s="12">
        <f t="shared" si="118"/>
        <v>0</v>
      </c>
      <c r="Y52" s="8"/>
      <c r="Z52" s="5" t="str">
        <f t="shared" ref="Z52" si="153">IF(Y52="x","15"," ")</f>
        <v xml:space="preserve"> </v>
      </c>
      <c r="AA52" s="12">
        <f t="shared" si="118"/>
        <v>0</v>
      </c>
    </row>
    <row r="53" spans="2:27">
      <c r="B53" s="65"/>
      <c r="C53" s="65"/>
      <c r="D53" s="66"/>
      <c r="E53" s="66"/>
      <c r="F53" s="23" t="s">
        <v>51</v>
      </c>
      <c r="G53" s="11"/>
      <c r="H53" s="6" t="str">
        <f t="shared" si="27"/>
        <v xml:space="preserve"> </v>
      </c>
      <c r="I53" s="12">
        <f t="shared" si="10"/>
        <v>0</v>
      </c>
      <c r="J53" s="11"/>
      <c r="K53" s="6" t="str">
        <f t="shared" si="28"/>
        <v xml:space="preserve"> </v>
      </c>
      <c r="L53" s="12">
        <f t="shared" si="11"/>
        <v>0</v>
      </c>
      <c r="M53" s="11"/>
      <c r="N53" s="6" t="str">
        <f t="shared" si="138"/>
        <v xml:space="preserve"> </v>
      </c>
      <c r="O53" s="12">
        <f t="shared" si="118"/>
        <v>0</v>
      </c>
      <c r="P53" s="11"/>
      <c r="Q53" s="6" t="str">
        <f t="shared" si="138"/>
        <v xml:space="preserve"> </v>
      </c>
      <c r="R53" s="12">
        <f t="shared" si="118"/>
        <v>0</v>
      </c>
      <c r="S53" s="11"/>
      <c r="T53" s="6" t="str">
        <f t="shared" si="138"/>
        <v xml:space="preserve"> </v>
      </c>
      <c r="U53" s="12">
        <f t="shared" si="118"/>
        <v>0</v>
      </c>
      <c r="V53" s="11"/>
      <c r="W53" s="6" t="str">
        <f t="shared" si="138"/>
        <v xml:space="preserve"> </v>
      </c>
      <c r="X53" s="12">
        <f t="shared" si="118"/>
        <v>0</v>
      </c>
      <c r="Y53" s="11"/>
      <c r="Z53" s="6" t="str">
        <f t="shared" si="138"/>
        <v xml:space="preserve"> </v>
      </c>
      <c r="AA53" s="12">
        <f t="shared" si="118"/>
        <v>0</v>
      </c>
    </row>
    <row r="54" spans="2:27">
      <c r="B54" s="65"/>
      <c r="C54" s="65"/>
      <c r="D54" s="66"/>
      <c r="E54" s="66"/>
      <c r="F54" s="23" t="s">
        <v>52</v>
      </c>
      <c r="G54" s="9"/>
      <c r="H54" s="6" t="str">
        <f>IF(G54="x","5"," ")</f>
        <v xml:space="preserve"> </v>
      </c>
      <c r="I54" s="12">
        <f t="shared" si="10"/>
        <v>0</v>
      </c>
      <c r="J54" s="9"/>
      <c r="K54" s="6" t="str">
        <f>IF(J54="x","5"," ")</f>
        <v xml:space="preserve"> </v>
      </c>
      <c r="L54" s="12">
        <f t="shared" si="11"/>
        <v>0</v>
      </c>
      <c r="M54" s="9"/>
      <c r="N54" s="6" t="str">
        <f t="shared" ref="N54" si="154">IF(M54="x","5"," ")</f>
        <v xml:space="preserve"> </v>
      </c>
      <c r="O54" s="12">
        <f t="shared" si="118"/>
        <v>0</v>
      </c>
      <c r="P54" s="9"/>
      <c r="Q54" s="6" t="str">
        <f t="shared" ref="Q54" si="155">IF(P54="x","5"," ")</f>
        <v xml:space="preserve"> </v>
      </c>
      <c r="R54" s="12">
        <f t="shared" si="118"/>
        <v>0</v>
      </c>
      <c r="S54" s="9"/>
      <c r="T54" s="6" t="str">
        <f t="shared" ref="T54" si="156">IF(S54="x","5"," ")</f>
        <v xml:space="preserve"> </v>
      </c>
      <c r="U54" s="12">
        <f t="shared" si="118"/>
        <v>0</v>
      </c>
      <c r="V54" s="9"/>
      <c r="W54" s="6" t="str">
        <f t="shared" ref="W54" si="157">IF(V54="x","5"," ")</f>
        <v xml:space="preserve"> </v>
      </c>
      <c r="X54" s="12">
        <f t="shared" si="118"/>
        <v>0</v>
      </c>
      <c r="Y54" s="9"/>
      <c r="Z54" s="6" t="str">
        <f t="shared" ref="Z54" si="158">IF(Y54="x","5"," ")</f>
        <v xml:space="preserve"> </v>
      </c>
      <c r="AA54" s="12">
        <f t="shared" si="118"/>
        <v>0</v>
      </c>
    </row>
    <row r="55" spans="2:27">
      <c r="B55" s="65"/>
      <c r="C55" s="65"/>
      <c r="D55" s="66"/>
      <c r="E55" s="66"/>
      <c r="F55" s="23" t="s">
        <v>44</v>
      </c>
      <c r="G55" s="10"/>
      <c r="H55" s="7" t="str">
        <f>IF(G55="x","0"," ")</f>
        <v xml:space="preserve"> </v>
      </c>
      <c r="I55" s="12">
        <f t="shared" si="10"/>
        <v>0</v>
      </c>
      <c r="J55" s="10"/>
      <c r="K55" s="7" t="str">
        <f>IF(J55="x","0"," ")</f>
        <v xml:space="preserve"> </v>
      </c>
      <c r="L55" s="12">
        <f t="shared" si="11"/>
        <v>0</v>
      </c>
      <c r="M55" s="10"/>
      <c r="N55" s="7" t="str">
        <f t="shared" ref="N55" si="159">IF(M55="x","0"," ")</f>
        <v xml:space="preserve"> </v>
      </c>
      <c r="O55" s="12">
        <f t="shared" si="118"/>
        <v>0</v>
      </c>
      <c r="P55" s="10"/>
      <c r="Q55" s="7" t="str">
        <f t="shared" ref="Q55" si="160">IF(P55="x","0"," ")</f>
        <v xml:space="preserve"> </v>
      </c>
      <c r="R55" s="12">
        <f t="shared" si="118"/>
        <v>0</v>
      </c>
      <c r="S55" s="10"/>
      <c r="T55" s="7" t="str">
        <f t="shared" ref="T55" si="161">IF(S55="x","0"," ")</f>
        <v xml:space="preserve"> </v>
      </c>
      <c r="U55" s="12">
        <f t="shared" si="118"/>
        <v>0</v>
      </c>
      <c r="V55" s="10"/>
      <c r="W55" s="7" t="str">
        <f t="shared" ref="W55" si="162">IF(V55="x","0"," ")</f>
        <v xml:space="preserve"> </v>
      </c>
      <c r="X55" s="12">
        <f t="shared" si="118"/>
        <v>0</v>
      </c>
      <c r="Y55" s="10"/>
      <c r="Z55" s="7" t="str">
        <f t="shared" ref="Z55" si="163">IF(Y55="x","0"," ")</f>
        <v xml:space="preserve"> </v>
      </c>
      <c r="AA55" s="12">
        <f t="shared" si="118"/>
        <v>0</v>
      </c>
    </row>
    <row r="56" spans="2:27">
      <c r="B56" s="65"/>
      <c r="C56" s="65"/>
      <c r="I56" s="12">
        <f t="shared" si="10"/>
        <v>0</v>
      </c>
      <c r="L56" s="12">
        <f t="shared" si="11"/>
        <v>0</v>
      </c>
      <c r="O56" s="12">
        <f t="shared" si="118"/>
        <v>0</v>
      </c>
      <c r="R56" s="12">
        <f t="shared" si="118"/>
        <v>0</v>
      </c>
      <c r="U56" s="12">
        <f t="shared" si="118"/>
        <v>0</v>
      </c>
      <c r="X56" s="12">
        <f t="shared" si="118"/>
        <v>0</v>
      </c>
      <c r="AA56" s="12">
        <f t="shared" si="118"/>
        <v>0</v>
      </c>
    </row>
    <row r="57" spans="2:27">
      <c r="B57" s="65"/>
      <c r="C57" s="65"/>
      <c r="D57" s="66" t="s">
        <v>61</v>
      </c>
      <c r="E57" s="66" t="s">
        <v>70</v>
      </c>
      <c r="F57" s="23" t="s">
        <v>53</v>
      </c>
      <c r="G57" s="8"/>
      <c r="H57" s="5" t="str">
        <f>IF(G57="x","5"," ")</f>
        <v xml:space="preserve"> </v>
      </c>
      <c r="I57" s="12">
        <f t="shared" si="10"/>
        <v>0</v>
      </c>
      <c r="J57" s="8"/>
      <c r="K57" s="5" t="str">
        <f>IF(J57="x","5"," ")</f>
        <v xml:space="preserve"> </v>
      </c>
      <c r="L57" s="12">
        <f t="shared" si="11"/>
        <v>0</v>
      </c>
      <c r="M57" s="8"/>
      <c r="N57" s="5" t="str">
        <f t="shared" ref="N57" si="164">IF(M57="x","5"," ")</f>
        <v xml:space="preserve"> </v>
      </c>
      <c r="O57" s="12">
        <f t="shared" si="118"/>
        <v>0</v>
      </c>
      <c r="P57" s="8"/>
      <c r="Q57" s="5" t="str">
        <f t="shared" ref="Q57" si="165">IF(P57="x","5"," ")</f>
        <v xml:space="preserve"> </v>
      </c>
      <c r="R57" s="12">
        <f t="shared" si="118"/>
        <v>0</v>
      </c>
      <c r="S57" s="8"/>
      <c r="T57" s="5" t="str">
        <f t="shared" ref="T57" si="166">IF(S57="x","5"," ")</f>
        <v xml:space="preserve"> </v>
      </c>
      <c r="U57" s="12">
        <f t="shared" si="118"/>
        <v>0</v>
      </c>
      <c r="V57" s="8"/>
      <c r="W57" s="5" t="str">
        <f t="shared" ref="W57" si="167">IF(V57="x","5"," ")</f>
        <v xml:space="preserve"> </v>
      </c>
      <c r="X57" s="12">
        <f t="shared" si="118"/>
        <v>0</v>
      </c>
      <c r="Y57" s="8"/>
      <c r="Z57" s="5" t="str">
        <f t="shared" ref="Z57" si="168">IF(Y57="x","5"," ")</f>
        <v xml:space="preserve"> </v>
      </c>
      <c r="AA57" s="12">
        <f t="shared" si="118"/>
        <v>0</v>
      </c>
    </row>
    <row r="58" spans="2:27">
      <c r="B58" s="65"/>
      <c r="C58" s="65"/>
      <c r="D58" s="66"/>
      <c r="E58" s="66"/>
      <c r="F58" s="23" t="s">
        <v>54</v>
      </c>
      <c r="G58" s="9"/>
      <c r="H58" s="6" t="str">
        <f>IF(G58="x","2"," ")</f>
        <v xml:space="preserve"> </v>
      </c>
      <c r="I58" s="12">
        <f t="shared" si="10"/>
        <v>0</v>
      </c>
      <c r="J58" s="9"/>
      <c r="K58" s="6" t="str">
        <f>IF(J58="x","2"," ")</f>
        <v xml:space="preserve"> </v>
      </c>
      <c r="L58" s="12">
        <f t="shared" si="11"/>
        <v>0</v>
      </c>
      <c r="M58" s="9"/>
      <c r="N58" s="6" t="str">
        <f t="shared" ref="N58" si="169">IF(M58="x","2"," ")</f>
        <v xml:space="preserve"> </v>
      </c>
      <c r="O58" s="12">
        <f t="shared" ref="O58:AA64" si="170">_xlfn.NUMBERVALUE(N58)</f>
        <v>0</v>
      </c>
      <c r="P58" s="9"/>
      <c r="Q58" s="6" t="str">
        <f t="shared" ref="Q58" si="171">IF(P58="x","2"," ")</f>
        <v xml:space="preserve"> </v>
      </c>
      <c r="R58" s="12">
        <f t="shared" si="170"/>
        <v>0</v>
      </c>
      <c r="S58" s="9"/>
      <c r="T58" s="6" t="str">
        <f t="shared" ref="T58" si="172">IF(S58="x","2"," ")</f>
        <v xml:space="preserve"> </v>
      </c>
      <c r="U58" s="12">
        <f t="shared" si="170"/>
        <v>0</v>
      </c>
      <c r="V58" s="9"/>
      <c r="W58" s="6" t="str">
        <f t="shared" ref="W58" si="173">IF(V58="x","2"," ")</f>
        <v xml:space="preserve"> </v>
      </c>
      <c r="X58" s="12">
        <f t="shared" si="170"/>
        <v>0</v>
      </c>
      <c r="Y58" s="9"/>
      <c r="Z58" s="6" t="str">
        <f t="shared" ref="Z58" si="174">IF(Y58="x","2"," ")</f>
        <v xml:space="preserve"> </v>
      </c>
      <c r="AA58" s="12">
        <f t="shared" si="170"/>
        <v>0</v>
      </c>
    </row>
    <row r="59" spans="2:27">
      <c r="B59" s="65"/>
      <c r="C59" s="65"/>
      <c r="D59" s="66"/>
      <c r="E59" s="66"/>
      <c r="F59" s="23" t="s">
        <v>44</v>
      </c>
      <c r="G59" s="10"/>
      <c r="H59" s="7" t="str">
        <f>IF(G59="x","0"," ")</f>
        <v xml:space="preserve"> </v>
      </c>
      <c r="I59" s="12">
        <f t="shared" si="10"/>
        <v>0</v>
      </c>
      <c r="J59" s="10"/>
      <c r="K59" s="7" t="str">
        <f>IF(J59="x","0"," ")</f>
        <v xml:space="preserve"> </v>
      </c>
      <c r="L59" s="12">
        <f t="shared" si="11"/>
        <v>0</v>
      </c>
      <c r="M59" s="10"/>
      <c r="N59" s="7" t="str">
        <f t="shared" ref="N59" si="175">IF(M59="x","0"," ")</f>
        <v xml:space="preserve"> </v>
      </c>
      <c r="O59" s="12">
        <f t="shared" si="170"/>
        <v>0</v>
      </c>
      <c r="P59" s="10"/>
      <c r="Q59" s="7" t="str">
        <f t="shared" ref="Q59" si="176">IF(P59="x","0"," ")</f>
        <v xml:space="preserve"> </v>
      </c>
      <c r="R59" s="12">
        <f t="shared" si="170"/>
        <v>0</v>
      </c>
      <c r="S59" s="10"/>
      <c r="T59" s="7" t="str">
        <f t="shared" ref="T59" si="177">IF(S59="x","0"," ")</f>
        <v xml:space="preserve"> </v>
      </c>
      <c r="U59" s="12">
        <f t="shared" si="170"/>
        <v>0</v>
      </c>
      <c r="V59" s="10"/>
      <c r="W59" s="7" t="str">
        <f t="shared" ref="W59" si="178">IF(V59="x","0"," ")</f>
        <v xml:space="preserve"> </v>
      </c>
      <c r="X59" s="12">
        <f t="shared" si="170"/>
        <v>0</v>
      </c>
      <c r="Y59" s="10"/>
      <c r="Z59" s="7" t="str">
        <f t="shared" ref="Z59" si="179">IF(Y59="x","0"," ")</f>
        <v xml:space="preserve"> </v>
      </c>
      <c r="AA59" s="12">
        <f t="shared" si="170"/>
        <v>0</v>
      </c>
    </row>
    <row r="60" spans="2:27">
      <c r="B60" s="65"/>
      <c r="C60" s="65"/>
      <c r="I60" s="12">
        <f t="shared" si="10"/>
        <v>0</v>
      </c>
      <c r="L60" s="12">
        <f t="shared" si="11"/>
        <v>0</v>
      </c>
      <c r="O60" s="12">
        <f t="shared" si="170"/>
        <v>0</v>
      </c>
      <c r="R60" s="12">
        <f t="shared" si="170"/>
        <v>0</v>
      </c>
      <c r="U60" s="12">
        <f t="shared" si="170"/>
        <v>0</v>
      </c>
      <c r="X60" s="12">
        <f t="shared" si="170"/>
        <v>0</v>
      </c>
      <c r="AA60" s="12">
        <f t="shared" si="170"/>
        <v>0</v>
      </c>
    </row>
    <row r="61" spans="2:27">
      <c r="B61" s="65"/>
      <c r="C61" s="65"/>
      <c r="D61" s="66" t="s">
        <v>62</v>
      </c>
      <c r="E61" s="66" t="s">
        <v>56</v>
      </c>
      <c r="F61" s="31" t="s">
        <v>36</v>
      </c>
      <c r="G61" s="8"/>
      <c r="H61" s="5" t="str">
        <f t="shared" si="27"/>
        <v xml:space="preserve"> </v>
      </c>
      <c r="I61" s="12">
        <f t="shared" si="10"/>
        <v>0</v>
      </c>
      <c r="J61" s="8"/>
      <c r="K61" s="5" t="str">
        <f t="shared" si="28"/>
        <v xml:space="preserve"> </v>
      </c>
      <c r="L61" s="12">
        <f t="shared" si="11"/>
        <v>0</v>
      </c>
      <c r="M61" s="8"/>
      <c r="N61" s="5" t="str">
        <f t="shared" si="138"/>
        <v xml:space="preserve"> </v>
      </c>
      <c r="O61" s="12">
        <f t="shared" si="170"/>
        <v>0</v>
      </c>
      <c r="P61" s="8"/>
      <c r="Q61" s="5" t="str">
        <f t="shared" si="138"/>
        <v xml:space="preserve"> </v>
      </c>
      <c r="R61" s="12">
        <f t="shared" si="170"/>
        <v>0</v>
      </c>
      <c r="S61" s="8"/>
      <c r="T61" s="5" t="str">
        <f t="shared" si="138"/>
        <v xml:space="preserve"> </v>
      </c>
      <c r="U61" s="12">
        <f t="shared" si="170"/>
        <v>0</v>
      </c>
      <c r="V61" s="8"/>
      <c r="W61" s="5" t="str">
        <f t="shared" si="138"/>
        <v xml:space="preserve"> </v>
      </c>
      <c r="X61" s="12">
        <f t="shared" si="170"/>
        <v>0</v>
      </c>
      <c r="Y61" s="8"/>
      <c r="Z61" s="5" t="str">
        <f t="shared" si="138"/>
        <v xml:space="preserve"> </v>
      </c>
      <c r="AA61" s="12">
        <f t="shared" si="170"/>
        <v>0</v>
      </c>
    </row>
    <row r="62" spans="2:27">
      <c r="B62" s="65"/>
      <c r="C62" s="65"/>
      <c r="D62" s="66"/>
      <c r="E62" s="66"/>
      <c r="F62" s="31" t="s">
        <v>57</v>
      </c>
      <c r="G62" s="9"/>
      <c r="H62" s="6" t="str">
        <f>IF(G62="x","7"," ")</f>
        <v xml:space="preserve"> </v>
      </c>
      <c r="I62" s="12">
        <f t="shared" si="10"/>
        <v>0</v>
      </c>
      <c r="J62" s="9"/>
      <c r="K62" s="6" t="str">
        <f>IF(J62="x","7"," ")</f>
        <v xml:space="preserve"> </v>
      </c>
      <c r="L62" s="12">
        <f t="shared" si="11"/>
        <v>0</v>
      </c>
      <c r="M62" s="9"/>
      <c r="N62" s="6" t="str">
        <f t="shared" ref="N62" si="180">IF(M62="x","7"," ")</f>
        <v xml:space="preserve"> </v>
      </c>
      <c r="O62" s="12">
        <f t="shared" si="170"/>
        <v>0</v>
      </c>
      <c r="P62" s="9"/>
      <c r="Q62" s="6" t="str">
        <f t="shared" ref="Q62" si="181">IF(P62="x","7"," ")</f>
        <v xml:space="preserve"> </v>
      </c>
      <c r="R62" s="12">
        <f t="shared" si="170"/>
        <v>0</v>
      </c>
      <c r="S62" s="9"/>
      <c r="T62" s="6" t="str">
        <f t="shared" ref="T62" si="182">IF(S62="x","7"," ")</f>
        <v xml:space="preserve"> </v>
      </c>
      <c r="U62" s="12">
        <f t="shared" si="170"/>
        <v>0</v>
      </c>
      <c r="V62" s="9"/>
      <c r="W62" s="6" t="str">
        <f t="shared" ref="W62" si="183">IF(V62="x","7"," ")</f>
        <v xml:space="preserve"> </v>
      </c>
      <c r="X62" s="12">
        <f t="shared" si="170"/>
        <v>0</v>
      </c>
      <c r="Y62" s="9"/>
      <c r="Z62" s="6" t="str">
        <f t="shared" ref="Z62" si="184">IF(Y62="x","7"," ")</f>
        <v xml:space="preserve"> </v>
      </c>
      <c r="AA62" s="12">
        <f t="shared" si="170"/>
        <v>0</v>
      </c>
    </row>
    <row r="63" spans="2:27">
      <c r="B63" s="65"/>
      <c r="C63" s="65"/>
      <c r="D63" s="66"/>
      <c r="E63" s="66"/>
      <c r="F63" s="31" t="s">
        <v>59</v>
      </c>
      <c r="G63" s="9"/>
      <c r="H63" s="6" t="str">
        <f>IF(G63="x","3"," ")</f>
        <v xml:space="preserve"> </v>
      </c>
      <c r="I63" s="12">
        <f t="shared" si="10"/>
        <v>0</v>
      </c>
      <c r="J63" s="9"/>
      <c r="K63" s="6" t="str">
        <f>IF(J63="x","3"," ")</f>
        <v xml:space="preserve"> </v>
      </c>
      <c r="L63" s="12">
        <f t="shared" si="11"/>
        <v>0</v>
      </c>
      <c r="M63" s="9"/>
      <c r="N63" s="6" t="str">
        <f t="shared" ref="N63" si="185">IF(M63="x","3"," ")</f>
        <v xml:space="preserve"> </v>
      </c>
      <c r="O63" s="12">
        <f t="shared" si="170"/>
        <v>0</v>
      </c>
      <c r="P63" s="9"/>
      <c r="Q63" s="6" t="str">
        <f t="shared" ref="Q63" si="186">IF(P63="x","3"," ")</f>
        <v xml:space="preserve"> </v>
      </c>
      <c r="R63" s="12">
        <f t="shared" si="170"/>
        <v>0</v>
      </c>
      <c r="S63" s="9"/>
      <c r="T63" s="6" t="str">
        <f t="shared" ref="T63" si="187">IF(S63="x","3"," ")</f>
        <v xml:space="preserve"> </v>
      </c>
      <c r="U63" s="12">
        <f t="shared" si="170"/>
        <v>0</v>
      </c>
      <c r="V63" s="9"/>
      <c r="W63" s="6" t="str">
        <f t="shared" ref="W63" si="188">IF(V63="x","3"," ")</f>
        <v xml:space="preserve"> </v>
      </c>
      <c r="X63" s="12">
        <f t="shared" si="170"/>
        <v>0</v>
      </c>
      <c r="Y63" s="9"/>
      <c r="Z63" s="6" t="str">
        <f t="shared" ref="Z63" si="189">IF(Y63="x","3"," ")</f>
        <v xml:space="preserve"> </v>
      </c>
      <c r="AA63" s="12">
        <f t="shared" si="170"/>
        <v>0</v>
      </c>
    </row>
    <row r="64" spans="2:27">
      <c r="B64" s="65"/>
      <c r="C64" s="65"/>
      <c r="D64" s="66"/>
      <c r="E64" s="66"/>
      <c r="F64" s="31" t="s">
        <v>58</v>
      </c>
      <c r="G64" s="10"/>
      <c r="H64" s="7" t="str">
        <f>IF(G64="x","0"," ")</f>
        <v xml:space="preserve"> </v>
      </c>
      <c r="I64" s="12">
        <f t="shared" si="10"/>
        <v>0</v>
      </c>
      <c r="J64" s="10"/>
      <c r="K64" s="7" t="str">
        <f>IF(J64="x","0"," ")</f>
        <v xml:space="preserve"> </v>
      </c>
      <c r="L64" s="12">
        <f t="shared" si="11"/>
        <v>0</v>
      </c>
      <c r="M64" s="10"/>
      <c r="N64" s="7" t="str">
        <f t="shared" ref="N64" si="190">IF(M64="x","0"," ")</f>
        <v xml:space="preserve"> </v>
      </c>
      <c r="O64" s="12">
        <f t="shared" si="170"/>
        <v>0</v>
      </c>
      <c r="P64" s="10"/>
      <c r="Q64" s="7" t="str">
        <f t="shared" ref="Q64" si="191">IF(P64="x","0"," ")</f>
        <v xml:space="preserve"> </v>
      </c>
      <c r="R64" s="12">
        <f t="shared" si="170"/>
        <v>0</v>
      </c>
      <c r="S64" s="10"/>
      <c r="T64" s="7" t="str">
        <f t="shared" ref="T64" si="192">IF(S64="x","0"," ")</f>
        <v xml:space="preserve"> </v>
      </c>
      <c r="U64" s="12">
        <f t="shared" si="170"/>
        <v>0</v>
      </c>
      <c r="V64" s="10"/>
      <c r="W64" s="7" t="str">
        <f t="shared" ref="W64" si="193">IF(V64="x","0"," ")</f>
        <v xml:space="preserve"> </v>
      </c>
      <c r="X64" s="12">
        <f t="shared" si="170"/>
        <v>0</v>
      </c>
      <c r="Y64" s="10"/>
      <c r="Z64" s="7" t="str">
        <f t="shared" ref="Z64" si="194">IF(Y64="x","0"," ")</f>
        <v xml:space="preserve"> </v>
      </c>
      <c r="AA64" s="12">
        <f t="shared" si="170"/>
        <v>0</v>
      </c>
    </row>
    <row r="65" spans="6:26" ht="15.75" thickBot="1"/>
    <row r="66" spans="6:26" ht="15.75" thickBot="1">
      <c r="F66" s="20" t="s">
        <v>67</v>
      </c>
      <c r="H66" s="37">
        <f>SUM(I10:I64)</f>
        <v>0</v>
      </c>
      <c r="K66" s="37">
        <f>SUM(L10:L64)</f>
        <v>0</v>
      </c>
      <c r="N66" s="37">
        <f t="shared" ref="N66" si="195">SUM(O10:O64)</f>
        <v>0</v>
      </c>
      <c r="Q66" s="37">
        <f t="shared" ref="Q66" si="196">SUM(R10:R64)</f>
        <v>0</v>
      </c>
      <c r="T66" s="37">
        <f t="shared" ref="T66" si="197">SUM(U10:U64)</f>
        <v>0</v>
      </c>
      <c r="W66" s="37">
        <f t="shared" ref="W66" si="198">SUM(X10:X64)</f>
        <v>0</v>
      </c>
      <c r="Z66" s="37">
        <f t="shared" ref="Z66" si="199">SUM(AA10:AA64)</f>
        <v>0</v>
      </c>
    </row>
    <row r="67" spans="6:26" ht="15.75" thickBot="1"/>
    <row r="68" spans="6:26" ht="15.75" thickBot="1">
      <c r="S68" s="36"/>
    </row>
  </sheetData>
  <mergeCells count="46">
    <mergeCell ref="G3:Q3"/>
    <mergeCell ref="S7:T7"/>
    <mergeCell ref="V7:W7"/>
    <mergeCell ref="Y7:Z7"/>
    <mergeCell ref="P8:Q8"/>
    <mergeCell ref="S8:T8"/>
    <mergeCell ref="V8:W8"/>
    <mergeCell ref="Y8:Z8"/>
    <mergeCell ref="M7:N7"/>
    <mergeCell ref="M8:N8"/>
    <mergeCell ref="E7:F7"/>
    <mergeCell ref="P7:Q7"/>
    <mergeCell ref="B52:B64"/>
    <mergeCell ref="G8:H8"/>
    <mergeCell ref="J8:K8"/>
    <mergeCell ref="G7:H7"/>
    <mergeCell ref="J7:K7"/>
    <mergeCell ref="D32:D36"/>
    <mergeCell ref="C22:C50"/>
    <mergeCell ref="B22:B50"/>
    <mergeCell ref="E61:E64"/>
    <mergeCell ref="D61:D64"/>
    <mergeCell ref="E57:E59"/>
    <mergeCell ref="D57:D59"/>
    <mergeCell ref="D52:D55"/>
    <mergeCell ref="E52:E55"/>
    <mergeCell ref="C52:C64"/>
    <mergeCell ref="E22:E30"/>
    <mergeCell ref="D22:D30"/>
    <mergeCell ref="E48:E50"/>
    <mergeCell ref="D48:D50"/>
    <mergeCell ref="D44:D46"/>
    <mergeCell ref="E44:E46"/>
    <mergeCell ref="E38:E42"/>
    <mergeCell ref="D38:D42"/>
    <mergeCell ref="E32:E36"/>
    <mergeCell ref="B15:B20"/>
    <mergeCell ref="B10:B13"/>
    <mergeCell ref="C10:C13"/>
    <mergeCell ref="D10:D13"/>
    <mergeCell ref="E10:E13"/>
    <mergeCell ref="E15:E17"/>
    <mergeCell ref="D15:D17"/>
    <mergeCell ref="E19:E20"/>
    <mergeCell ref="D19:D20"/>
    <mergeCell ref="C15:C20"/>
  </mergeCells>
  <dataValidations count="1">
    <dataValidation operator="equal" allowBlank="1" showInputMessage="1" showErrorMessage="1" sqref="H10:I10 I11:I64 K10:L10 L11:L64 N10:O10 Q10:R10 T10:U10 W10:X10 Z10:AA10 O11:O64 R11:R64 U11:U64 X11:X64 AA11:AA64"/>
  </dataValidations>
  <pageMargins left="0.7" right="0.7" top="0.75" bottom="0.75" header="0.3" footer="0.3"/>
  <ignoredErrors>
    <ignoredError sqref="H2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zoomScale="175" zoomScaleNormal="175" workbookViewId="0">
      <selection activeCell="F11" sqref="F11"/>
    </sheetView>
  </sheetViews>
  <sheetFormatPr baseColWidth="10" defaultRowHeight="15"/>
  <cols>
    <col min="1" max="1" width="4.85546875" customWidth="1"/>
    <col min="2" max="2" width="5.28515625" style="2" customWidth="1"/>
    <col min="3" max="3" width="26.42578125" customWidth="1"/>
    <col min="4" max="4" width="9.7109375" customWidth="1"/>
    <col min="5" max="5" width="7.28515625" customWidth="1"/>
    <col min="6" max="6" width="5.5703125" style="2" customWidth="1"/>
    <col min="7" max="7" width="25.140625" customWidth="1"/>
  </cols>
  <sheetData>
    <row r="2" spans="2:11">
      <c r="B2" s="61">
        <v>1</v>
      </c>
      <c r="C2" s="74" t="s">
        <v>11</v>
      </c>
      <c r="D2" s="74"/>
      <c r="E2" s="74"/>
      <c r="F2" s="74"/>
      <c r="G2" s="74"/>
      <c r="H2" s="74"/>
    </row>
    <row r="3" spans="2:11">
      <c r="B3" s="38" t="s">
        <v>9</v>
      </c>
      <c r="C3" s="39" t="s">
        <v>12</v>
      </c>
      <c r="D3" s="62" t="s">
        <v>5</v>
      </c>
      <c r="E3" s="40"/>
      <c r="F3" s="35"/>
      <c r="G3" s="35"/>
      <c r="H3" s="35"/>
    </row>
    <row r="4" spans="2:11">
      <c r="B4" s="41"/>
      <c r="C4" s="42" t="s">
        <v>19</v>
      </c>
      <c r="D4" s="42">
        <v>10</v>
      </c>
      <c r="E4" s="43"/>
      <c r="F4" s="35"/>
      <c r="G4" s="35"/>
      <c r="H4" s="35"/>
    </row>
    <row r="5" spans="2:11">
      <c r="B5" s="41"/>
      <c r="C5" s="42" t="s">
        <v>20</v>
      </c>
      <c r="D5" s="42">
        <v>8</v>
      </c>
      <c r="E5" s="43"/>
      <c r="F5" s="35"/>
      <c r="G5" s="35"/>
      <c r="H5" s="35"/>
    </row>
    <row r="6" spans="2:11">
      <c r="B6" s="41"/>
      <c r="C6" s="42" t="s">
        <v>21</v>
      </c>
      <c r="D6" s="42">
        <v>6</v>
      </c>
      <c r="E6" s="43"/>
      <c r="F6" s="20"/>
      <c r="G6" s="44"/>
      <c r="H6" s="44"/>
    </row>
    <row r="7" spans="2:11">
      <c r="B7" s="41"/>
      <c r="C7" s="42" t="s">
        <v>22</v>
      </c>
      <c r="D7" s="42">
        <v>4</v>
      </c>
      <c r="E7" s="43"/>
      <c r="F7" s="20"/>
      <c r="G7" s="44"/>
      <c r="H7" s="44"/>
    </row>
    <row r="8" spans="2:11">
      <c r="B8" s="41"/>
      <c r="C8" s="43"/>
      <c r="D8" s="43"/>
      <c r="E8" s="43"/>
      <c r="F8" s="20"/>
      <c r="G8" s="44"/>
      <c r="H8" s="44"/>
    </row>
    <row r="9" spans="2:11">
      <c r="B9" s="41"/>
      <c r="C9" s="43"/>
      <c r="D9" s="43"/>
      <c r="E9" s="43"/>
      <c r="F9" s="20"/>
      <c r="G9" s="44"/>
      <c r="H9" s="44"/>
    </row>
    <row r="10" spans="2:11">
      <c r="B10" s="61">
        <v>2</v>
      </c>
      <c r="C10" s="74" t="s">
        <v>6</v>
      </c>
      <c r="D10" s="74"/>
      <c r="E10" s="74"/>
      <c r="F10" s="74"/>
      <c r="G10" s="74"/>
      <c r="H10" s="74"/>
    </row>
    <row r="11" spans="2:11">
      <c r="B11" s="38" t="s">
        <v>0</v>
      </c>
      <c r="C11" s="39" t="s">
        <v>10</v>
      </c>
      <c r="D11" s="62" t="s">
        <v>5</v>
      </c>
      <c r="E11" s="43"/>
      <c r="F11" s="38" t="s">
        <v>1</v>
      </c>
      <c r="G11" s="45" t="s">
        <v>13</v>
      </c>
      <c r="H11" s="62" t="s">
        <v>5</v>
      </c>
      <c r="K11" s="1"/>
    </row>
    <row r="12" spans="2:11">
      <c r="B12" s="41"/>
      <c r="C12" s="42" t="s">
        <v>14</v>
      </c>
      <c r="D12" s="42">
        <v>10</v>
      </c>
      <c r="E12" s="43"/>
      <c r="F12" s="20"/>
      <c r="G12" s="42" t="s">
        <v>17</v>
      </c>
      <c r="H12" s="42">
        <v>5</v>
      </c>
    </row>
    <row r="13" spans="2:11">
      <c r="B13" s="41"/>
      <c r="C13" s="42" t="s">
        <v>16</v>
      </c>
      <c r="D13" s="42">
        <v>8</v>
      </c>
      <c r="E13" s="43"/>
      <c r="F13" s="20"/>
      <c r="G13" s="42" t="s">
        <v>18</v>
      </c>
      <c r="H13" s="42">
        <v>0</v>
      </c>
    </row>
    <row r="14" spans="2:11">
      <c r="B14" s="41"/>
      <c r="C14" s="42" t="s">
        <v>15</v>
      </c>
      <c r="D14" s="42">
        <v>4</v>
      </c>
      <c r="E14" s="43"/>
      <c r="F14" s="20"/>
      <c r="G14" s="35"/>
      <c r="H14" s="35"/>
    </row>
    <row r="15" spans="2:11">
      <c r="B15" s="41"/>
      <c r="C15" s="35"/>
      <c r="D15" s="40"/>
      <c r="E15" s="43"/>
      <c r="F15" s="20"/>
      <c r="G15" s="35"/>
      <c r="H15" s="35"/>
    </row>
    <row r="16" spans="2:11">
      <c r="B16" s="41"/>
      <c r="C16" s="75"/>
      <c r="D16" s="75"/>
      <c r="E16" s="75"/>
      <c r="F16" s="20"/>
      <c r="G16" s="35"/>
      <c r="H16" s="35"/>
    </row>
    <row r="17" spans="2:8">
      <c r="B17" s="61">
        <v>3</v>
      </c>
      <c r="C17" s="74" t="s">
        <v>7</v>
      </c>
      <c r="D17" s="74"/>
      <c r="E17" s="74"/>
      <c r="F17" s="74"/>
      <c r="G17" s="74"/>
      <c r="H17" s="74"/>
    </row>
    <row r="18" spans="2:8">
      <c r="B18" s="38" t="s">
        <v>2</v>
      </c>
      <c r="C18" s="73" t="s">
        <v>8</v>
      </c>
      <c r="D18" s="73"/>
      <c r="E18" s="73"/>
      <c r="F18" s="73"/>
      <c r="G18" s="73"/>
      <c r="H18" s="73"/>
    </row>
    <row r="19" spans="2:8">
      <c r="B19" s="38" t="s">
        <v>25</v>
      </c>
      <c r="C19" s="46" t="s">
        <v>26</v>
      </c>
      <c r="D19" s="63" t="s">
        <v>5</v>
      </c>
      <c r="E19" s="47"/>
      <c r="F19" s="48" t="s">
        <v>28</v>
      </c>
      <c r="G19" s="39" t="s">
        <v>29</v>
      </c>
      <c r="H19" s="63" t="s">
        <v>5</v>
      </c>
    </row>
    <row r="20" spans="2:8">
      <c r="B20" s="41"/>
      <c r="C20" s="49" t="s">
        <v>27</v>
      </c>
      <c r="D20" s="49">
        <v>10</v>
      </c>
      <c r="E20" s="47"/>
      <c r="F20" s="20"/>
      <c r="G20" s="49" t="s">
        <v>33</v>
      </c>
      <c r="H20" s="49">
        <v>3</v>
      </c>
    </row>
    <row r="21" spans="2:8">
      <c r="B21" s="41"/>
      <c r="C21" s="49" t="s">
        <v>30</v>
      </c>
      <c r="D21" s="49">
        <v>6</v>
      </c>
      <c r="E21" s="47"/>
      <c r="F21" s="20"/>
      <c r="G21" s="49" t="s">
        <v>34</v>
      </c>
      <c r="H21" s="49">
        <v>2</v>
      </c>
    </row>
    <row r="22" spans="2:8">
      <c r="B22" s="41"/>
      <c r="C22" s="49" t="s">
        <v>31</v>
      </c>
      <c r="D22" s="49">
        <v>3</v>
      </c>
      <c r="E22" s="47"/>
      <c r="F22" s="20"/>
      <c r="G22" s="49" t="s">
        <v>35</v>
      </c>
      <c r="H22" s="49">
        <v>1</v>
      </c>
    </row>
    <row r="23" spans="2:8">
      <c r="B23" s="41"/>
      <c r="C23" s="49" t="s">
        <v>32</v>
      </c>
      <c r="D23" s="49">
        <v>0</v>
      </c>
      <c r="E23" s="47"/>
      <c r="F23" s="20"/>
      <c r="G23" s="50"/>
      <c r="H23" s="50"/>
    </row>
    <row r="24" spans="2:8">
      <c r="B24" s="41"/>
      <c r="C24" s="51"/>
      <c r="D24" s="51"/>
      <c r="E24" s="47"/>
      <c r="F24" s="20"/>
      <c r="G24" s="50"/>
      <c r="H24" s="50"/>
    </row>
    <row r="25" spans="2:8" ht="30" customHeight="1">
      <c r="B25" s="38" t="s">
        <v>3</v>
      </c>
      <c r="C25" s="52" t="s">
        <v>40</v>
      </c>
      <c r="D25" s="63" t="s">
        <v>5</v>
      </c>
      <c r="E25" s="47"/>
      <c r="F25" s="38" t="s">
        <v>23</v>
      </c>
      <c r="G25" s="52" t="s">
        <v>48</v>
      </c>
      <c r="H25" s="64" t="s">
        <v>5</v>
      </c>
    </row>
    <row r="26" spans="2:8">
      <c r="B26" s="41"/>
      <c r="C26" s="49" t="s">
        <v>36</v>
      </c>
      <c r="D26" s="49">
        <v>10</v>
      </c>
      <c r="E26" s="47"/>
      <c r="F26" s="20"/>
      <c r="G26" s="49" t="s">
        <v>45</v>
      </c>
      <c r="H26" s="49">
        <v>10</v>
      </c>
    </row>
    <row r="27" spans="2:8">
      <c r="B27" s="41"/>
      <c r="C27" s="49" t="s">
        <v>37</v>
      </c>
      <c r="D27" s="49">
        <v>8</v>
      </c>
      <c r="E27" s="47"/>
      <c r="F27" s="20"/>
      <c r="G27" s="49" t="s">
        <v>37</v>
      </c>
      <c r="H27" s="49">
        <v>8</v>
      </c>
    </row>
    <row r="28" spans="2:8">
      <c r="B28" s="41"/>
      <c r="C28" s="49" t="s">
        <v>38</v>
      </c>
      <c r="D28" s="49">
        <v>6</v>
      </c>
      <c r="E28" s="47"/>
      <c r="F28" s="20"/>
      <c r="G28" s="49" t="s">
        <v>46</v>
      </c>
      <c r="H28" s="49">
        <v>6</v>
      </c>
    </row>
    <row r="29" spans="2:8">
      <c r="B29" s="41"/>
      <c r="C29" s="49" t="s">
        <v>39</v>
      </c>
      <c r="D29" s="49">
        <v>2</v>
      </c>
      <c r="E29" s="47"/>
      <c r="F29" s="20"/>
      <c r="G29" s="49" t="s">
        <v>47</v>
      </c>
      <c r="H29" s="49">
        <v>3</v>
      </c>
    </row>
    <row r="30" spans="2:8">
      <c r="B30" s="41"/>
      <c r="C30" s="53" t="s">
        <v>41</v>
      </c>
      <c r="D30" s="54">
        <v>0</v>
      </c>
      <c r="E30" s="47"/>
      <c r="F30" s="20"/>
      <c r="G30" s="53">
        <v>1</v>
      </c>
      <c r="H30" s="54">
        <v>0</v>
      </c>
    </row>
    <row r="31" spans="2:8">
      <c r="B31" s="41"/>
      <c r="C31" s="55"/>
      <c r="D31" s="56"/>
      <c r="E31" s="47"/>
      <c r="F31" s="20"/>
      <c r="G31" s="50"/>
      <c r="H31" s="50"/>
    </row>
    <row r="32" spans="2:8">
      <c r="B32" s="38" t="s">
        <v>24</v>
      </c>
      <c r="C32" s="52" t="s">
        <v>42</v>
      </c>
      <c r="D32" s="64" t="s">
        <v>5</v>
      </c>
      <c r="E32" s="47"/>
      <c r="F32" s="38" t="s">
        <v>49</v>
      </c>
      <c r="G32" s="46" t="s">
        <v>50</v>
      </c>
      <c r="H32" s="62" t="s">
        <v>5</v>
      </c>
    </row>
    <row r="33" spans="2:8">
      <c r="B33" s="41"/>
      <c r="C33" s="49" t="s">
        <v>36</v>
      </c>
      <c r="D33" s="49">
        <v>5</v>
      </c>
      <c r="E33" s="47"/>
      <c r="F33" s="20"/>
      <c r="G33" s="49" t="s">
        <v>36</v>
      </c>
      <c r="H33" s="49">
        <v>10</v>
      </c>
    </row>
    <row r="34" spans="2:8">
      <c r="B34" s="41"/>
      <c r="C34" s="49" t="s">
        <v>43</v>
      </c>
      <c r="D34" s="49">
        <v>3</v>
      </c>
      <c r="E34" s="47"/>
      <c r="F34" s="20"/>
      <c r="G34" s="49" t="s">
        <v>43</v>
      </c>
      <c r="H34" s="49">
        <v>6</v>
      </c>
    </row>
    <row r="35" spans="2:8">
      <c r="B35" s="41"/>
      <c r="C35" s="23" t="s">
        <v>44</v>
      </c>
      <c r="D35" s="49">
        <v>0</v>
      </c>
      <c r="E35" s="47"/>
      <c r="F35" s="20"/>
      <c r="G35" s="49" t="s">
        <v>44</v>
      </c>
      <c r="H35" s="49">
        <v>0</v>
      </c>
    </row>
    <row r="36" spans="2:8">
      <c r="B36" s="41"/>
      <c r="C36" s="56"/>
      <c r="D36" s="56"/>
      <c r="E36" s="47"/>
      <c r="F36" s="20"/>
      <c r="G36" s="44"/>
      <c r="H36" s="44"/>
    </row>
    <row r="37" spans="2:8">
      <c r="B37" s="41"/>
      <c r="C37" s="57"/>
      <c r="D37" s="57"/>
      <c r="E37" s="47"/>
      <c r="F37" s="20"/>
      <c r="G37" s="35"/>
      <c r="H37" s="35"/>
    </row>
    <row r="38" spans="2:8">
      <c r="B38" s="61">
        <v>4</v>
      </c>
      <c r="C38" s="74" t="s">
        <v>68</v>
      </c>
      <c r="D38" s="74"/>
      <c r="E38" s="74"/>
      <c r="F38" s="74"/>
      <c r="G38" s="74"/>
      <c r="H38" s="74"/>
    </row>
    <row r="39" spans="2:8">
      <c r="B39" s="38" t="s">
        <v>60</v>
      </c>
      <c r="C39" s="46" t="s">
        <v>69</v>
      </c>
      <c r="D39" s="63" t="s">
        <v>5</v>
      </c>
      <c r="E39" s="58"/>
      <c r="F39" s="38" t="s">
        <v>61</v>
      </c>
      <c r="G39" s="46" t="s">
        <v>70</v>
      </c>
      <c r="H39" s="63" t="s">
        <v>5</v>
      </c>
    </row>
    <row r="40" spans="2:8">
      <c r="B40" s="20"/>
      <c r="C40" s="42" t="s">
        <v>36</v>
      </c>
      <c r="D40" s="49">
        <v>15</v>
      </c>
      <c r="E40" s="58"/>
      <c r="F40" s="20"/>
      <c r="G40" s="59" t="s">
        <v>53</v>
      </c>
      <c r="H40" s="59">
        <v>5</v>
      </c>
    </row>
    <row r="41" spans="2:8">
      <c r="B41" s="20"/>
      <c r="C41" s="42" t="s">
        <v>51</v>
      </c>
      <c r="D41" s="42">
        <v>10</v>
      </c>
      <c r="E41" s="35"/>
      <c r="F41" s="20"/>
      <c r="G41" s="59" t="s">
        <v>54</v>
      </c>
      <c r="H41" s="59">
        <v>2</v>
      </c>
    </row>
    <row r="42" spans="2:8">
      <c r="B42" s="20"/>
      <c r="C42" s="42" t="s">
        <v>52</v>
      </c>
      <c r="D42" s="42">
        <v>5</v>
      </c>
      <c r="E42" s="35"/>
      <c r="F42" s="20"/>
      <c r="G42" s="49" t="s">
        <v>44</v>
      </c>
      <c r="H42" s="59">
        <v>0</v>
      </c>
    </row>
    <row r="43" spans="2:8">
      <c r="B43" s="20"/>
      <c r="C43" s="49" t="s">
        <v>44</v>
      </c>
      <c r="D43" s="42">
        <v>0</v>
      </c>
      <c r="E43" s="35"/>
      <c r="F43" s="20"/>
      <c r="G43" s="35"/>
      <c r="H43" s="35"/>
    </row>
    <row r="44" spans="2:8">
      <c r="B44" s="20"/>
      <c r="C44" s="35"/>
      <c r="D44" s="35"/>
      <c r="E44" s="35"/>
      <c r="F44" s="20"/>
      <c r="G44" s="35"/>
      <c r="H44" s="35"/>
    </row>
    <row r="45" spans="2:8">
      <c r="B45" s="48" t="s">
        <v>62</v>
      </c>
      <c r="C45" s="39" t="s">
        <v>56</v>
      </c>
      <c r="D45" s="63" t="s">
        <v>5</v>
      </c>
      <c r="E45" s="35"/>
      <c r="F45" s="20"/>
      <c r="G45" s="35"/>
      <c r="H45" s="35"/>
    </row>
    <row r="46" spans="2:8">
      <c r="B46" s="20"/>
      <c r="C46" s="60" t="s">
        <v>55</v>
      </c>
      <c r="D46" s="49">
        <v>10</v>
      </c>
      <c r="E46" s="35"/>
      <c r="F46" s="20"/>
      <c r="G46" s="35"/>
      <c r="H46" s="35"/>
    </row>
    <row r="47" spans="2:8">
      <c r="B47" s="20"/>
      <c r="C47" s="60" t="s">
        <v>57</v>
      </c>
      <c r="D47" s="49">
        <v>7</v>
      </c>
      <c r="E47" s="35"/>
      <c r="F47" s="20"/>
      <c r="G47" s="35"/>
      <c r="H47" s="35"/>
    </row>
    <row r="48" spans="2:8">
      <c r="B48" s="20"/>
      <c r="C48" s="60" t="s">
        <v>59</v>
      </c>
      <c r="D48" s="49">
        <v>3</v>
      </c>
      <c r="E48" s="35"/>
      <c r="F48" s="20"/>
      <c r="G48" s="35"/>
      <c r="H48" s="35"/>
    </row>
    <row r="49" spans="2:8">
      <c r="B49" s="20"/>
      <c r="C49" s="60" t="s">
        <v>58</v>
      </c>
      <c r="D49" s="49">
        <v>0</v>
      </c>
      <c r="E49" s="35"/>
      <c r="F49" s="20"/>
      <c r="G49" s="35"/>
      <c r="H49" s="35"/>
    </row>
  </sheetData>
  <mergeCells count="6">
    <mergeCell ref="C18:H18"/>
    <mergeCell ref="C10:H10"/>
    <mergeCell ref="C2:H2"/>
    <mergeCell ref="C17:H17"/>
    <mergeCell ref="C38:H38"/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Evaluación</vt:lpstr>
      <vt:lpstr>Criterios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Moya</dc:creator>
  <cp:lastModifiedBy>casa</cp:lastModifiedBy>
  <cp:lastPrinted>2016-05-17T07:58:22Z</cp:lastPrinted>
  <dcterms:created xsi:type="dcterms:W3CDTF">2015-10-26T11:44:03Z</dcterms:created>
  <dcterms:modified xsi:type="dcterms:W3CDTF">2020-10-15T20:23:08Z</dcterms:modified>
</cp:coreProperties>
</file>