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a Carolina\Documents\Faculdade\Probabilidade e Estatistica\"/>
    </mc:Choice>
  </mc:AlternateContent>
  <xr:revisionPtr revIDLastSave="0" documentId="13_ncr:1_{308CC242-B5BC-4CE0-B81A-0C0CDF7B76C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erCalouros2024" sheetId="1" r:id="rId1"/>
    <sheet name="InterCursos2024" sheetId="3" r:id="rId2"/>
    <sheet name="InterCalouros202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2" i="3" l="1"/>
  <c r="AB22" i="3"/>
  <c r="D22" i="3"/>
  <c r="AE21" i="3"/>
  <c r="AB21" i="3"/>
  <c r="Q21" i="3"/>
  <c r="D21" i="3"/>
  <c r="AE20" i="3"/>
  <c r="AB20" i="3"/>
  <c r="AE19" i="3"/>
  <c r="AB19" i="3"/>
  <c r="Q19" i="3"/>
  <c r="D19" i="3"/>
  <c r="AE18" i="3"/>
  <c r="D18" i="3"/>
  <c r="AE17" i="3"/>
  <c r="AB17" i="3"/>
  <c r="Q17" i="3"/>
  <c r="D17" i="3"/>
  <c r="AE16" i="3"/>
  <c r="AB16" i="3"/>
  <c r="Q16" i="3"/>
  <c r="D16" i="3"/>
  <c r="AE15" i="3"/>
  <c r="AB15" i="3"/>
  <c r="AE14" i="3"/>
  <c r="AB14" i="3"/>
  <c r="Q14" i="3"/>
  <c r="D14" i="3"/>
  <c r="AE13" i="3"/>
  <c r="AB13" i="3"/>
  <c r="Q13" i="3"/>
  <c r="D13" i="3"/>
  <c r="AE12" i="3"/>
  <c r="AB12" i="3"/>
  <c r="D12" i="3"/>
  <c r="AE11" i="3"/>
  <c r="AB11" i="3"/>
  <c r="D11" i="3"/>
  <c r="AE10" i="3"/>
  <c r="AB10" i="3"/>
  <c r="AE9" i="3"/>
  <c r="AB9" i="3"/>
  <c r="Q9" i="3"/>
  <c r="D9" i="3"/>
  <c r="AE8" i="3"/>
  <c r="AB8" i="3"/>
  <c r="Q8" i="3"/>
  <c r="D8" i="3"/>
  <c r="AE7" i="3"/>
  <c r="Q7" i="3"/>
  <c r="D7" i="3"/>
  <c r="AE6" i="3"/>
  <c r="AB6" i="3"/>
  <c r="D6" i="3"/>
  <c r="AE5" i="3"/>
  <c r="AB5" i="3"/>
  <c r="AE4" i="3"/>
  <c r="AB4" i="3"/>
  <c r="Q4" i="3"/>
  <c r="D4" i="3"/>
  <c r="AE3" i="3"/>
  <c r="AB3" i="3"/>
  <c r="D3" i="3"/>
  <c r="AE2" i="3"/>
  <c r="AB2" i="3"/>
  <c r="AP22" i="2"/>
  <c r="AP21" i="2"/>
  <c r="AP20" i="2"/>
  <c r="AP19" i="2"/>
  <c r="AP18" i="2"/>
  <c r="I18" i="2"/>
  <c r="AP17" i="2"/>
  <c r="AB17" i="2"/>
  <c r="W17" i="2"/>
  <c r="I17" i="2"/>
  <c r="AP16" i="2"/>
  <c r="AM16" i="2"/>
  <c r="AB16" i="2"/>
  <c r="W16" i="2"/>
  <c r="I16" i="2"/>
  <c r="D16" i="2"/>
  <c r="AP15" i="2"/>
  <c r="AP14" i="2"/>
  <c r="AM14" i="2"/>
  <c r="AB14" i="2"/>
  <c r="W14" i="2"/>
  <c r="I14" i="2"/>
  <c r="AP13" i="2"/>
  <c r="AM13" i="2"/>
  <c r="AB13" i="2"/>
  <c r="W13" i="2"/>
  <c r="I13" i="2"/>
  <c r="AP12" i="2"/>
  <c r="I12" i="2"/>
  <c r="AP11" i="2"/>
  <c r="I11" i="2"/>
  <c r="AP10" i="2"/>
  <c r="I10" i="2"/>
  <c r="AP9" i="2"/>
  <c r="AB9" i="2"/>
  <c r="I9" i="2"/>
  <c r="D9" i="2"/>
  <c r="AP8" i="2"/>
  <c r="AM8" i="2"/>
  <c r="I8" i="2"/>
  <c r="AP7" i="2"/>
  <c r="I7" i="2"/>
  <c r="D7" i="2"/>
  <c r="AP6" i="2"/>
  <c r="AM6" i="2"/>
  <c r="I6" i="2"/>
  <c r="AP5" i="2"/>
  <c r="AP4" i="2"/>
  <c r="AP3" i="2"/>
  <c r="AM3" i="2"/>
  <c r="I3" i="2"/>
  <c r="AP2" i="2"/>
  <c r="AM2" i="2"/>
  <c r="W2" i="2"/>
  <c r="I2" i="2"/>
  <c r="D2" i="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D21" i="1"/>
  <c r="D19" i="1"/>
  <c r="D18" i="1"/>
  <c r="Q17" i="1"/>
  <c r="D17" i="1"/>
  <c r="V16" i="1"/>
  <c r="D16" i="1"/>
  <c r="Q14" i="1"/>
  <c r="D14" i="1"/>
  <c r="V13" i="1"/>
  <c r="Q13" i="1"/>
  <c r="D13" i="1"/>
  <c r="D12" i="1"/>
  <c r="D11" i="1"/>
  <c r="D10" i="1"/>
  <c r="V9" i="1"/>
  <c r="Q9" i="1"/>
  <c r="D9" i="1"/>
  <c r="V8" i="1"/>
  <c r="Q8" i="1"/>
  <c r="D8" i="1"/>
  <c r="V7" i="1"/>
  <c r="D7" i="1"/>
  <c r="V6" i="1"/>
  <c r="D6" i="1"/>
  <c r="D4" i="1"/>
  <c r="V3" i="1"/>
  <c r="D3" i="1"/>
  <c r="Q2" i="1"/>
  <c r="D2" i="1"/>
</calcChain>
</file>

<file path=xl/sharedStrings.xml><?xml version="1.0" encoding="utf-8"?>
<sst xmlns="http://schemas.openxmlformats.org/spreadsheetml/2006/main" count="397" uniqueCount="90">
  <si>
    <t>Gols + Futsal</t>
  </si>
  <si>
    <t>Gols - futsal</t>
  </si>
  <si>
    <t>Saldo de gols futsal</t>
  </si>
  <si>
    <t>N° de vitorias futsal</t>
  </si>
  <si>
    <t>Set Volei Fem</t>
  </si>
  <si>
    <t>set - volei fem</t>
  </si>
  <si>
    <t>Set Volei masc</t>
  </si>
  <si>
    <t>set - Volei Masc</t>
  </si>
  <si>
    <t xml:space="preserve">Pontuação classificação </t>
  </si>
  <si>
    <t>pontos + basquete</t>
  </si>
  <si>
    <t>pontos - basquete</t>
  </si>
  <si>
    <t>n° de vitorias</t>
  </si>
  <si>
    <t>gols + futebol masc</t>
  </si>
  <si>
    <t>gols - futebol masc</t>
  </si>
  <si>
    <t>saldo de gols</t>
  </si>
  <si>
    <t>N° de vitorias fut</t>
  </si>
  <si>
    <t>partidas ganhas xadrez</t>
  </si>
  <si>
    <t>N° de vitorias xadrez</t>
  </si>
  <si>
    <t>Adm</t>
  </si>
  <si>
    <t>W.O</t>
  </si>
  <si>
    <t>Agronomia</t>
  </si>
  <si>
    <t>N.P</t>
  </si>
  <si>
    <t>Biologia</t>
  </si>
  <si>
    <t>Biomedicina</t>
  </si>
  <si>
    <t>C. Contabeis</t>
  </si>
  <si>
    <t>Direito</t>
  </si>
  <si>
    <t>Ecopp</t>
  </si>
  <si>
    <t>Educação fisica</t>
  </si>
  <si>
    <t>Enfermagem</t>
  </si>
  <si>
    <t>Farmacia</t>
  </si>
  <si>
    <t>FEPP</t>
  </si>
  <si>
    <t>FIPP</t>
  </si>
  <si>
    <t>Fisioterapia</t>
  </si>
  <si>
    <t>Gastronomia</t>
  </si>
  <si>
    <t>Med vet</t>
  </si>
  <si>
    <t>Medicina</t>
  </si>
  <si>
    <t>Nutrição</t>
  </si>
  <si>
    <t>Odonto</t>
  </si>
  <si>
    <t>Pedagogia</t>
  </si>
  <si>
    <t>Psicologia</t>
  </si>
  <si>
    <t>Sets + tenis de mesa</t>
  </si>
  <si>
    <t>sets - tenis de mesa</t>
  </si>
  <si>
    <t>Pontuação classificação</t>
  </si>
  <si>
    <t>gols + futsal fem</t>
  </si>
  <si>
    <t>gols - futsal fem</t>
  </si>
  <si>
    <t>saldo de gols futsal fem</t>
  </si>
  <si>
    <t>gols + futsal masculino</t>
  </si>
  <si>
    <t>gols - futsal masc</t>
  </si>
  <si>
    <t>Saldo de gols futsal masc</t>
  </si>
  <si>
    <t>Estética</t>
  </si>
  <si>
    <t>sets + volei fem</t>
  </si>
  <si>
    <t>Sets - volei Fem</t>
  </si>
  <si>
    <t>set - volei masc</t>
  </si>
  <si>
    <t>Pontos + basquet masc</t>
  </si>
  <si>
    <t>pontos - basquet masc</t>
  </si>
  <si>
    <t>pontos + Hand masc</t>
  </si>
  <si>
    <t>pontos - hand masc</t>
  </si>
  <si>
    <t>Saldo de pontos</t>
  </si>
  <si>
    <t>set + Tenis de mesa misto</t>
  </si>
  <si>
    <t>Set - Tenis de mesa Misto</t>
  </si>
  <si>
    <t>N° de vitorias</t>
  </si>
  <si>
    <t>Partidas ganhas Xadrez</t>
  </si>
  <si>
    <t>N° de Vitorias</t>
  </si>
  <si>
    <t>gols + futebol</t>
  </si>
  <si>
    <t>gols - futebol</t>
  </si>
  <si>
    <t>Pontuação Classificação Geral</t>
  </si>
  <si>
    <t>gols - futsal</t>
  </si>
  <si>
    <t>Gols + futsal</t>
  </si>
  <si>
    <t>Sets + volei Feminino</t>
  </si>
  <si>
    <t>Sets - volei fem</t>
  </si>
  <si>
    <t>Sets + volei masc</t>
  </si>
  <si>
    <t>Sets - volei Masc</t>
  </si>
  <si>
    <t>Pontos + basquete Masc</t>
  </si>
  <si>
    <t>Pontos - basquete masc</t>
  </si>
  <si>
    <t>N° de vitorias Basquete Masc</t>
  </si>
  <si>
    <t>Partidas ganhas xadres</t>
  </si>
  <si>
    <t>Sets tenis de mesa</t>
  </si>
  <si>
    <t>Gols + futebol masc</t>
  </si>
  <si>
    <t>Gols - futebol Masc</t>
  </si>
  <si>
    <t>Cursos</t>
  </si>
  <si>
    <t>n° de vitorias basquete</t>
  </si>
  <si>
    <t>n° de vitorias futsal</t>
  </si>
  <si>
    <t>N° de vitorias volei fem</t>
  </si>
  <si>
    <t>N° de vitorias volei masc</t>
  </si>
  <si>
    <t>N° de vitorias tenis de mesa</t>
  </si>
  <si>
    <t>N° de vitorias fut masc</t>
  </si>
  <si>
    <t>saldo de pontos basquete</t>
  </si>
  <si>
    <t>N° vitorias Volei Fem</t>
  </si>
  <si>
    <t>n° vitorias volei masc</t>
  </si>
  <si>
    <t>Saldo de gols futebol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</si>
</sst>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rgb="FF1F1F1F"/>
      <name val="&quot;Google Sans&quot;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rgb="FFB4C6E7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2" fillId="3" borderId="1" xfId="0" applyFont="1" applyFill="1" applyBorder="1"/>
    <xf numFmtId="0" fontId="13" fillId="0" borderId="0" xfId="0" applyFont="1" applyAlignment="1">
      <alignment horizontal="center"/>
    </xf>
    <xf numFmtId="0" fontId="16" fillId="0" borderId="0" xfId="0" applyFont="1"/>
    <xf numFmtId="0" fontId="11" fillId="4" borderId="0" xfId="0" applyFont="1" applyFill="1"/>
    <xf numFmtId="0" fontId="17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0" xfId="0" applyFont="1" applyFill="1"/>
    <xf numFmtId="0" fontId="19" fillId="13" borderId="0" xfId="0" applyFont="1" applyFill="1"/>
    <xf numFmtId="0" fontId="17" fillId="13" borderId="0" xfId="0" applyFont="1" applyFill="1"/>
    <xf numFmtId="0" fontId="9" fillId="15" borderId="0" xfId="0" applyFont="1" applyFill="1"/>
    <xf numFmtId="0" fontId="9" fillId="6" borderId="0" xfId="0" applyFont="1" applyFill="1"/>
    <xf numFmtId="0" fontId="18" fillId="14" borderId="3" xfId="0" applyFont="1" applyFill="1" applyBorder="1"/>
    <xf numFmtId="0" fontId="17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8" fillId="14" borderId="4" xfId="0" applyFont="1" applyFill="1" applyBorder="1"/>
    <xf numFmtId="0" fontId="17" fillId="15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10" borderId="0" xfId="0" applyFont="1" applyFill="1"/>
    <xf numFmtId="0" fontId="0" fillId="10" borderId="2" xfId="0" applyFill="1" applyBorder="1"/>
    <xf numFmtId="0" fontId="17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5" borderId="0" xfId="0" applyFont="1" applyFill="1" applyAlignment="1">
      <alignment horizontal="center"/>
    </xf>
    <xf numFmtId="0" fontId="9" fillId="10" borderId="1" xfId="0" applyFont="1" applyFill="1" applyBorder="1"/>
    <xf numFmtId="0" fontId="0" fillId="10" borderId="6" xfId="0" applyFill="1" applyBorder="1" applyAlignment="1">
      <alignment horizontal="center"/>
    </xf>
    <xf numFmtId="0" fontId="17" fillId="10" borderId="6" xfId="0" applyFont="1" applyFill="1" applyBorder="1" applyAlignment="1">
      <alignment horizontal="center"/>
    </xf>
    <xf numFmtId="0" fontId="9" fillId="16" borderId="2" xfId="0" applyFont="1" applyFill="1" applyBorder="1"/>
    <xf numFmtId="0" fontId="17" fillId="16" borderId="2" xfId="0" applyFont="1" applyFill="1" applyBorder="1" applyAlignment="1">
      <alignment horizontal="center"/>
    </xf>
    <xf numFmtId="0" fontId="9" fillId="7" borderId="2" xfId="0" applyFont="1" applyFill="1" applyBorder="1"/>
    <xf numFmtId="0" fontId="17" fillId="7" borderId="2" xfId="0" applyFont="1" applyFill="1" applyBorder="1" applyAlignment="1">
      <alignment horizontal="center"/>
    </xf>
    <xf numFmtId="0" fontId="9" fillId="17" borderId="2" xfId="0" applyFont="1" applyFill="1" applyBorder="1"/>
    <xf numFmtId="0" fontId="0" fillId="17" borderId="2" xfId="0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20" fillId="0" borderId="0" xfId="0" applyFont="1"/>
    <xf numFmtId="0" fontId="20" fillId="18" borderId="2" xfId="0" applyFont="1" applyFill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8" fillId="20" borderId="3" xfId="0" applyFont="1" applyFill="1" applyBorder="1"/>
    <xf numFmtId="0" fontId="18" fillId="20" borderId="4" xfId="0" applyFont="1" applyFill="1" applyBorder="1"/>
    <xf numFmtId="0" fontId="8" fillId="21" borderId="2" xfId="0" applyFont="1" applyFill="1" applyBorder="1"/>
    <xf numFmtId="0" fontId="8" fillId="6" borderId="2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6" fillId="16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13" borderId="2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18" fillId="23" borderId="3" xfId="0" applyFont="1" applyFill="1" applyBorder="1"/>
    <xf numFmtId="0" fontId="18" fillId="23" borderId="4" xfId="0" applyFont="1" applyFill="1" applyBorder="1"/>
    <xf numFmtId="0" fontId="8" fillId="22" borderId="0" xfId="0" applyFont="1" applyFill="1"/>
    <xf numFmtId="0" fontId="8" fillId="22" borderId="2" xfId="0" applyFont="1" applyFill="1" applyBorder="1"/>
    <xf numFmtId="0" fontId="7" fillId="22" borderId="2" xfId="0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5" fillId="21" borderId="2" xfId="0" applyFont="1" applyFill="1" applyBorder="1"/>
    <xf numFmtId="0" fontId="5" fillId="0" borderId="0" xfId="0" applyFont="1"/>
    <xf numFmtId="0" fontId="17" fillId="13" borderId="0" xfId="0" applyFont="1" applyFill="1" applyAlignment="1">
      <alignment horizontal="center"/>
    </xf>
    <xf numFmtId="0" fontId="4" fillId="21" borderId="2" xfId="0" applyFont="1" applyFill="1" applyBorder="1"/>
    <xf numFmtId="0" fontId="4" fillId="6" borderId="2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13" borderId="0" xfId="0" applyFont="1" applyFill="1"/>
    <xf numFmtId="0" fontId="1" fillId="7" borderId="5" xfId="0" applyFont="1" applyFill="1" applyBorder="1"/>
    <xf numFmtId="0" fontId="1" fillId="16" borderId="2" xfId="0" applyFont="1" applyFill="1" applyBorder="1"/>
    <xf numFmtId="0" fontId="1" fillId="15" borderId="0" xfId="0" applyFont="1" applyFill="1"/>
    <xf numFmtId="0" fontId="1" fillId="18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lanilha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E22" headerRowCount="0">
  <tableColumns count="3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31" xr3:uid="{4B76AFB9-F104-4F80-9BEE-58E8299FEF59}" name="Coluna5" dataDxfId="0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BD85F0AF-CACF-4F43-8B25-A72D7FAE54B9}" name="Coluna1"/>
    <tableColumn id="28" xr3:uid="{5B3E006B-A3E3-46D6-BC78-FCF1C32B3B5A}" name="Coluna2"/>
    <tableColumn id="29" xr3:uid="{1DAEDAC7-FD93-471C-A109-6D206F80342B}" name="Coluna3"/>
    <tableColumn id="30" xr3:uid="{9104B87A-4003-4F48-8C90-9DDF095F98C2}" name="Coluna4"/>
  </tableColumns>
  <tableStyleInfo name="TableStyleLight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opLeftCell="T1" workbookViewId="0">
      <selection activeCell="V2" sqref="V2"/>
    </sheetView>
  </sheetViews>
  <sheetFormatPr defaultColWidth="14.44140625" defaultRowHeight="15" customHeight="1"/>
  <cols>
    <col min="1" max="1" width="17.33203125" customWidth="1"/>
    <col min="2" max="2" width="14.44140625" bestFit="1" customWidth="1"/>
    <col min="3" max="3" width="14.109375" bestFit="1" customWidth="1"/>
    <col min="4" max="4" width="20.33203125" bestFit="1" customWidth="1"/>
    <col min="5" max="5" width="20.77734375" bestFit="1" customWidth="1"/>
    <col min="6" max="6" width="26" bestFit="1" customWidth="1"/>
    <col min="7" max="7" width="15.109375" bestFit="1" customWidth="1"/>
    <col min="8" max="8" width="21.5546875" bestFit="1" customWidth="1"/>
    <col min="9" max="9" width="21.5546875" customWidth="1"/>
    <col min="10" max="11" width="30" bestFit="1" customWidth="1"/>
    <col min="12" max="12" width="13.77734375" bestFit="1" customWidth="1"/>
    <col min="13" max="14" width="20.77734375" bestFit="1" customWidth="1"/>
    <col min="15" max="15" width="26.44140625" customWidth="1"/>
    <col min="16" max="16" width="18.109375" bestFit="1" customWidth="1"/>
    <col min="17" max="17" width="25" bestFit="1" customWidth="1"/>
    <col min="18" max="18" width="21" bestFit="1" customWidth="1"/>
    <col min="19" max="19" width="19.88671875" bestFit="1" customWidth="1"/>
    <col min="20" max="20" width="21.109375" customWidth="1"/>
    <col min="21" max="21" width="21" bestFit="1" customWidth="1"/>
    <col min="22" max="22" width="25.88671875" bestFit="1" customWidth="1"/>
    <col min="23" max="24" width="21" bestFit="1" customWidth="1"/>
    <col min="25" max="25" width="22.77734375" bestFit="1" customWidth="1"/>
    <col min="26" max="26" width="22.88671875" customWidth="1"/>
    <col min="27" max="28" width="22.5546875" bestFit="1" customWidth="1"/>
    <col min="29" max="29" width="22.109375" bestFit="1" customWidth="1"/>
    <col min="30" max="30" width="25.6640625" bestFit="1" customWidth="1"/>
    <col min="31" max="32" width="37.21875" bestFit="1" customWidth="1"/>
    <col min="33" max="33" width="19.77734375" bestFit="1" customWidth="1"/>
    <col min="34" max="34" width="12.109375" bestFit="1" customWidth="1"/>
    <col min="35" max="35" width="20.77734375" bestFit="1" customWidth="1"/>
    <col min="40" max="40" width="20.77734375" bestFit="1" customWidth="1"/>
    <col min="41" max="41" width="26.33203125" bestFit="1" customWidth="1"/>
  </cols>
  <sheetData>
    <row r="1" spans="1:31" ht="14.25" customHeight="1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4</v>
      </c>
      <c r="H1" s="1" t="s">
        <v>5</v>
      </c>
      <c r="I1" s="1" t="s">
        <v>87</v>
      </c>
      <c r="J1" s="1" t="s">
        <v>42</v>
      </c>
      <c r="K1" s="1" t="s">
        <v>6</v>
      </c>
      <c r="L1" s="1" t="s">
        <v>7</v>
      </c>
      <c r="M1" s="1" t="s">
        <v>88</v>
      </c>
      <c r="N1" s="1" t="s">
        <v>8</v>
      </c>
      <c r="O1" s="2" t="s">
        <v>9</v>
      </c>
      <c r="P1" s="2" t="s">
        <v>10</v>
      </c>
      <c r="Q1" s="2" t="s">
        <v>86</v>
      </c>
      <c r="R1" s="2" t="s">
        <v>80</v>
      </c>
      <c r="S1" s="2" t="s">
        <v>42</v>
      </c>
      <c r="T1" s="2" t="s">
        <v>12</v>
      </c>
      <c r="U1" s="2" t="s">
        <v>13</v>
      </c>
      <c r="V1" s="2" t="s">
        <v>89</v>
      </c>
      <c r="W1" s="6" t="s">
        <v>15</v>
      </c>
      <c r="X1" s="6" t="s">
        <v>42</v>
      </c>
      <c r="Y1" s="6" t="s">
        <v>16</v>
      </c>
      <c r="Z1" s="6" t="s">
        <v>17</v>
      </c>
      <c r="AA1" s="6" t="s">
        <v>42</v>
      </c>
      <c r="AB1" s="19" t="s">
        <v>40</v>
      </c>
      <c r="AC1" s="18" t="s">
        <v>41</v>
      </c>
      <c r="AD1" s="85" t="s">
        <v>42</v>
      </c>
      <c r="AE1" s="20" t="s">
        <v>65</v>
      </c>
    </row>
    <row r="2" spans="1:31" ht="14.25" customHeight="1">
      <c r="A2" s="3" t="s">
        <v>18</v>
      </c>
      <c r="B2" s="8">
        <v>5</v>
      </c>
      <c r="C2" s="8">
        <v>7</v>
      </c>
      <c r="D2" s="8">
        <f t="shared" ref="D2:D4" si="0">B2-C2</f>
        <v>-2</v>
      </c>
      <c r="E2" s="8">
        <v>1</v>
      </c>
      <c r="F2" s="8">
        <v>0</v>
      </c>
      <c r="G2" s="9">
        <v>0</v>
      </c>
      <c r="H2" s="9">
        <v>2</v>
      </c>
      <c r="I2" s="9">
        <v>0</v>
      </c>
      <c r="J2" s="9">
        <v>0</v>
      </c>
      <c r="K2" s="10">
        <v>1</v>
      </c>
      <c r="L2" s="10">
        <v>2</v>
      </c>
      <c r="M2" s="10">
        <v>0</v>
      </c>
      <c r="N2" s="10">
        <v>0</v>
      </c>
      <c r="O2" s="11">
        <v>52</v>
      </c>
      <c r="P2" s="11">
        <v>48</v>
      </c>
      <c r="Q2" s="11">
        <f>O2-P2</f>
        <v>4</v>
      </c>
      <c r="R2" s="11">
        <v>1</v>
      </c>
      <c r="S2" s="11">
        <v>5</v>
      </c>
      <c r="T2" s="14" t="s">
        <v>19</v>
      </c>
      <c r="U2" s="14"/>
      <c r="V2" s="14"/>
      <c r="W2" s="14"/>
      <c r="X2" s="14">
        <v>0</v>
      </c>
      <c r="Y2" s="15">
        <v>2</v>
      </c>
      <c r="Z2" s="15">
        <v>1</v>
      </c>
      <c r="AA2" s="15">
        <v>0</v>
      </c>
      <c r="AB2" s="16" t="s">
        <v>19</v>
      </c>
      <c r="AC2" s="16"/>
      <c r="AD2" s="16">
        <v>0</v>
      </c>
      <c r="AE2" s="17">
        <f>Table_1[[#This Row],[Column6]]+Table_1[[#This Row],[Column10]]+Table_1[[#This Row],[Column14]]+Table_1[[#This Row],[Column19]]+Table_1[[#This Row],[Column23]]+Table_1[[#This Row],[Column26]]+Table_1[[#This Row],[Coluna3]]</f>
        <v>5</v>
      </c>
    </row>
    <row r="3" spans="1:31" ht="14.25" customHeight="1">
      <c r="A3" s="3" t="s">
        <v>20</v>
      </c>
      <c r="B3" s="8">
        <v>0</v>
      </c>
      <c r="C3" s="8">
        <v>2</v>
      </c>
      <c r="D3" s="8">
        <f t="shared" si="0"/>
        <v>-2</v>
      </c>
      <c r="E3" s="8">
        <v>0</v>
      </c>
      <c r="F3" s="8">
        <v>0</v>
      </c>
      <c r="G3" s="9" t="s">
        <v>21</v>
      </c>
      <c r="H3" s="9"/>
      <c r="I3" s="9"/>
      <c r="J3" s="9">
        <v>0</v>
      </c>
      <c r="K3" s="10" t="s">
        <v>21</v>
      </c>
      <c r="L3" s="10"/>
      <c r="M3" s="10"/>
      <c r="N3" s="10">
        <v>0</v>
      </c>
      <c r="O3" s="11" t="s">
        <v>21</v>
      </c>
      <c r="P3" s="11"/>
      <c r="Q3" s="11"/>
      <c r="R3" s="11"/>
      <c r="S3" s="11">
        <v>0</v>
      </c>
      <c r="T3" s="14">
        <v>1</v>
      </c>
      <c r="U3" s="14">
        <v>4</v>
      </c>
      <c r="V3" s="14">
        <f>T3-U3</f>
        <v>-3</v>
      </c>
      <c r="W3" s="14">
        <v>0</v>
      </c>
      <c r="X3" s="14">
        <v>0</v>
      </c>
      <c r="Y3" s="15" t="s">
        <v>21</v>
      </c>
      <c r="Z3" s="15"/>
      <c r="AA3" s="15">
        <v>0</v>
      </c>
      <c r="AB3" s="16">
        <v>2</v>
      </c>
      <c r="AC3" s="16">
        <v>2</v>
      </c>
      <c r="AD3" s="16">
        <v>5</v>
      </c>
      <c r="AE3" s="17">
        <f>Table_1[[#This Row],[Column6]]+Table_1[[#This Row],[Column10]]+Table_1[[#This Row],[Column14]]+Table_1[[#This Row],[Column19]]+Table_1[[#This Row],[Column23]]+Table_1[[#This Row],[Column26]]+Table_1[[#This Row],[Coluna3]]</f>
        <v>5</v>
      </c>
    </row>
    <row r="4" spans="1:31" ht="14.25" customHeight="1">
      <c r="A4" s="3" t="s">
        <v>22</v>
      </c>
      <c r="B4" s="8">
        <v>2</v>
      </c>
      <c r="C4" s="8">
        <v>7</v>
      </c>
      <c r="D4" s="8">
        <f t="shared" si="0"/>
        <v>-5</v>
      </c>
      <c r="E4" s="8">
        <v>0</v>
      </c>
      <c r="F4" s="8">
        <v>0</v>
      </c>
      <c r="G4" s="9">
        <v>0</v>
      </c>
      <c r="H4" s="9">
        <v>2</v>
      </c>
      <c r="I4" s="9">
        <v>0</v>
      </c>
      <c r="J4" s="9">
        <v>0</v>
      </c>
      <c r="K4" s="10" t="s">
        <v>21</v>
      </c>
      <c r="L4" s="10">
        <v>3</v>
      </c>
      <c r="M4" s="10">
        <v>1</v>
      </c>
      <c r="N4" s="10">
        <v>0</v>
      </c>
      <c r="O4" s="11" t="s">
        <v>19</v>
      </c>
      <c r="P4" s="11"/>
      <c r="Q4" s="11"/>
      <c r="R4" s="11"/>
      <c r="S4" s="11">
        <v>0</v>
      </c>
      <c r="T4" s="14" t="s">
        <v>21</v>
      </c>
      <c r="U4" s="14"/>
      <c r="V4" s="14"/>
      <c r="W4" s="14"/>
      <c r="X4" s="14">
        <v>0</v>
      </c>
      <c r="Y4" s="15" t="s">
        <v>19</v>
      </c>
      <c r="Z4" s="15"/>
      <c r="AA4" s="15">
        <v>0</v>
      </c>
      <c r="AB4" s="16" t="s">
        <v>19</v>
      </c>
      <c r="AC4" s="16"/>
      <c r="AD4" s="16">
        <v>0</v>
      </c>
      <c r="AE4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5" spans="1:31" ht="14.25" customHeight="1">
      <c r="A5" s="3" t="s">
        <v>23</v>
      </c>
      <c r="B5" s="8" t="s">
        <v>21</v>
      </c>
      <c r="C5" s="8"/>
      <c r="D5" s="8"/>
      <c r="E5" s="8"/>
      <c r="F5" s="8">
        <v>0</v>
      </c>
      <c r="G5" s="9">
        <v>2</v>
      </c>
      <c r="H5" s="9">
        <v>0</v>
      </c>
      <c r="I5" s="9">
        <v>1</v>
      </c>
      <c r="J5" s="9">
        <v>7</v>
      </c>
      <c r="K5" s="10" t="s">
        <v>21</v>
      </c>
      <c r="L5" s="10"/>
      <c r="M5" s="10"/>
      <c r="N5" s="10">
        <v>0</v>
      </c>
      <c r="O5" s="12" t="s">
        <v>21</v>
      </c>
      <c r="P5" s="11"/>
      <c r="Q5" s="11"/>
      <c r="R5" s="11"/>
      <c r="S5" s="11">
        <v>0</v>
      </c>
      <c r="T5" s="14" t="s">
        <v>21</v>
      </c>
      <c r="U5" s="14"/>
      <c r="V5" s="14"/>
      <c r="W5" s="14"/>
      <c r="X5" s="14">
        <v>0</v>
      </c>
      <c r="Y5" s="15" t="s">
        <v>21</v>
      </c>
      <c r="Z5" s="15"/>
      <c r="AA5" s="15">
        <v>0</v>
      </c>
      <c r="AB5" s="16" t="s">
        <v>21</v>
      </c>
      <c r="AC5" s="16"/>
      <c r="AD5" s="16">
        <v>0</v>
      </c>
      <c r="AE5" s="17">
        <f>Table_1[[#This Row],[Column6]]+Table_1[[#This Row],[Column10]]+Table_1[[#This Row],[Column14]]+Table_1[[#This Row],[Column19]]+Table_1[[#This Row],[Column23]]+Table_1[[#This Row],[Column26]]+Table_1[[#This Row],[Coluna3]]</f>
        <v>7</v>
      </c>
    </row>
    <row r="6" spans="1:31" ht="14.25" customHeight="1">
      <c r="A6" s="3" t="s">
        <v>24</v>
      </c>
      <c r="B6" s="8">
        <v>15</v>
      </c>
      <c r="C6" s="8">
        <v>4</v>
      </c>
      <c r="D6" s="8">
        <f t="shared" ref="D6:D14" si="1">B6-C6</f>
        <v>11</v>
      </c>
      <c r="E6" s="8">
        <v>2</v>
      </c>
      <c r="F6" s="8">
        <v>7</v>
      </c>
      <c r="G6" s="9">
        <v>0</v>
      </c>
      <c r="H6" s="9">
        <v>2</v>
      </c>
      <c r="I6" s="9">
        <v>0</v>
      </c>
      <c r="J6" s="9">
        <v>0</v>
      </c>
      <c r="K6" s="10">
        <v>1</v>
      </c>
      <c r="L6" s="10">
        <v>2</v>
      </c>
      <c r="M6" s="10">
        <v>0</v>
      </c>
      <c r="N6" s="10">
        <v>0</v>
      </c>
      <c r="O6" s="11" t="s">
        <v>21</v>
      </c>
      <c r="P6" s="11"/>
      <c r="Q6" s="11"/>
      <c r="R6" s="11"/>
      <c r="S6" s="11">
        <v>0</v>
      </c>
      <c r="T6" s="14">
        <v>2</v>
      </c>
      <c r="U6" s="14">
        <v>3</v>
      </c>
      <c r="V6" s="14">
        <f t="shared" ref="V6:V9" si="2">T6-U6</f>
        <v>-1</v>
      </c>
      <c r="W6" s="14">
        <v>1</v>
      </c>
      <c r="X6" s="14">
        <v>5</v>
      </c>
      <c r="Y6" s="15">
        <v>4</v>
      </c>
      <c r="Z6" s="15">
        <v>2</v>
      </c>
      <c r="AA6" s="15">
        <v>9</v>
      </c>
      <c r="AB6" s="16">
        <v>3</v>
      </c>
      <c r="AC6" s="16">
        <v>2</v>
      </c>
      <c r="AD6" s="16">
        <v>7</v>
      </c>
      <c r="AE6" s="17">
        <f>Table_1[[#This Row],[Column6]]+Table_1[[#This Row],[Column10]]+Table_1[[#This Row],[Column14]]+Table_1[[#This Row],[Column19]]+Table_1[[#This Row],[Column23]]+Table_1[[#This Row],[Column26]]+Table_1[[#This Row],[Coluna3]]</f>
        <v>28</v>
      </c>
    </row>
    <row r="7" spans="1:31" ht="14.25" customHeight="1">
      <c r="A7" s="3" t="s">
        <v>25</v>
      </c>
      <c r="B7" s="8">
        <v>2</v>
      </c>
      <c r="C7" s="8">
        <v>3</v>
      </c>
      <c r="D7" s="8">
        <f t="shared" si="1"/>
        <v>-1</v>
      </c>
      <c r="E7" s="8">
        <v>1</v>
      </c>
      <c r="F7" s="8">
        <v>0</v>
      </c>
      <c r="G7" s="9">
        <v>8</v>
      </c>
      <c r="H7" s="9">
        <v>1</v>
      </c>
      <c r="I7" s="9">
        <v>4</v>
      </c>
      <c r="J7" s="9">
        <v>13</v>
      </c>
      <c r="K7" s="10" t="s">
        <v>21</v>
      </c>
      <c r="L7" s="10"/>
      <c r="M7" s="10"/>
      <c r="N7" s="10">
        <v>0</v>
      </c>
      <c r="O7" s="11" t="s">
        <v>21</v>
      </c>
      <c r="P7" s="11"/>
      <c r="Q7" s="11"/>
      <c r="R7" s="11"/>
      <c r="S7" s="11">
        <v>0</v>
      </c>
      <c r="T7" s="14">
        <v>0</v>
      </c>
      <c r="U7" s="14">
        <v>1</v>
      </c>
      <c r="V7" s="14">
        <f t="shared" si="2"/>
        <v>-1</v>
      </c>
      <c r="W7" s="14">
        <v>0</v>
      </c>
      <c r="X7" s="14">
        <v>0</v>
      </c>
      <c r="Y7" s="15" t="s">
        <v>21</v>
      </c>
      <c r="Z7" s="15"/>
      <c r="AA7" s="15">
        <v>0</v>
      </c>
      <c r="AB7" s="16" t="s">
        <v>21</v>
      </c>
      <c r="AC7" s="16"/>
      <c r="AD7" s="16">
        <v>0</v>
      </c>
      <c r="AE7" s="17">
        <f>Table_1[[#This Row],[Column6]]+Table_1[[#This Row],[Column10]]+Table_1[[#This Row],[Column14]]+Table_1[[#This Row],[Column19]]+Table_1[[#This Row],[Column23]]+Table_1[[#This Row],[Column26]]+Table_1[[#This Row],[Coluna3]]</f>
        <v>13</v>
      </c>
    </row>
    <row r="8" spans="1:31" ht="14.25" customHeight="1">
      <c r="A8" s="3" t="s">
        <v>26</v>
      </c>
      <c r="B8" s="8">
        <v>1</v>
      </c>
      <c r="C8" s="8">
        <v>3</v>
      </c>
      <c r="D8" s="8">
        <f t="shared" si="1"/>
        <v>-2</v>
      </c>
      <c r="E8" s="8">
        <v>0</v>
      </c>
      <c r="F8" s="8">
        <v>0</v>
      </c>
      <c r="G8" s="9">
        <v>0</v>
      </c>
      <c r="H8" s="9">
        <v>2</v>
      </c>
      <c r="I8" s="9">
        <v>0</v>
      </c>
      <c r="J8" s="9">
        <v>0</v>
      </c>
      <c r="K8" s="10" t="s">
        <v>21</v>
      </c>
      <c r="L8" s="10"/>
      <c r="M8" s="10"/>
      <c r="N8" s="10">
        <v>0</v>
      </c>
      <c r="O8" s="11">
        <v>19</v>
      </c>
      <c r="P8" s="11">
        <v>26</v>
      </c>
      <c r="Q8" s="11">
        <f t="shared" ref="Q8:Q9" si="3">O8-P8</f>
        <v>-7</v>
      </c>
      <c r="R8" s="11">
        <v>0</v>
      </c>
      <c r="S8" s="11">
        <v>0</v>
      </c>
      <c r="T8" s="14">
        <v>2</v>
      </c>
      <c r="U8" s="14">
        <v>6</v>
      </c>
      <c r="V8" s="14">
        <f t="shared" si="2"/>
        <v>-4</v>
      </c>
      <c r="W8" s="14">
        <v>1</v>
      </c>
      <c r="X8" s="14">
        <v>7</v>
      </c>
      <c r="Y8" s="15" t="s">
        <v>21</v>
      </c>
      <c r="Z8" s="15"/>
      <c r="AA8" s="15">
        <v>0</v>
      </c>
      <c r="AB8" s="16" t="s">
        <v>21</v>
      </c>
      <c r="AC8" s="16"/>
      <c r="AD8" s="16">
        <v>0</v>
      </c>
      <c r="AE8" s="17">
        <f>Table_1[[#This Row],[Column6]]+Table_1[[#This Row],[Column10]]+Table_1[[#This Row],[Column14]]+Table_1[[#This Row],[Column19]]+Table_1[[#This Row],[Column23]]+Table_1[[#This Row],[Column26]]+Table_1[[#This Row],[Coluna3]]</f>
        <v>7</v>
      </c>
    </row>
    <row r="9" spans="1:31" ht="14.25" customHeight="1">
      <c r="A9" s="3" t="s">
        <v>27</v>
      </c>
      <c r="B9" s="8">
        <v>8</v>
      </c>
      <c r="C9" s="8">
        <v>4</v>
      </c>
      <c r="D9" s="8">
        <f t="shared" si="1"/>
        <v>4</v>
      </c>
      <c r="E9" s="8">
        <v>3</v>
      </c>
      <c r="F9" s="8">
        <v>9</v>
      </c>
      <c r="G9" s="9">
        <v>3</v>
      </c>
      <c r="H9" s="9">
        <v>2</v>
      </c>
      <c r="I9" s="9">
        <v>1</v>
      </c>
      <c r="J9" s="9">
        <v>0</v>
      </c>
      <c r="K9" s="10">
        <v>1</v>
      </c>
      <c r="L9" s="10">
        <v>2</v>
      </c>
      <c r="M9" s="10">
        <v>0</v>
      </c>
      <c r="N9" s="10">
        <v>0</v>
      </c>
      <c r="O9" s="11">
        <v>28</v>
      </c>
      <c r="P9" s="11">
        <v>54</v>
      </c>
      <c r="Q9" s="11">
        <f t="shared" si="3"/>
        <v>-26</v>
      </c>
      <c r="R9" s="11">
        <v>0</v>
      </c>
      <c r="S9" s="11">
        <v>0</v>
      </c>
      <c r="T9" s="14">
        <v>9</v>
      </c>
      <c r="U9" s="14">
        <v>1</v>
      </c>
      <c r="V9" s="14">
        <f t="shared" si="2"/>
        <v>8</v>
      </c>
      <c r="W9" s="14">
        <v>3</v>
      </c>
      <c r="X9" s="14">
        <v>13</v>
      </c>
      <c r="Y9" s="15" t="s">
        <v>21</v>
      </c>
      <c r="Z9" s="15"/>
      <c r="AA9" s="15">
        <v>0</v>
      </c>
      <c r="AB9" s="16">
        <v>7</v>
      </c>
      <c r="AC9" s="16">
        <v>2</v>
      </c>
      <c r="AD9" s="16">
        <v>9</v>
      </c>
      <c r="AE9" s="17">
        <f>Table_1[[#This Row],[Column6]]+Table_1[[#This Row],[Column10]]+Table_1[[#This Row],[Column14]]+Table_1[[#This Row],[Column19]]+Table_1[[#This Row],[Column23]]+Table_1[[#This Row],[Column26]]+Table_1[[#This Row],[Coluna3]]</f>
        <v>31</v>
      </c>
    </row>
    <row r="10" spans="1:31" ht="14.25" customHeight="1">
      <c r="A10" s="3" t="s">
        <v>28</v>
      </c>
      <c r="B10" s="8">
        <v>1</v>
      </c>
      <c r="C10" s="8">
        <v>8</v>
      </c>
      <c r="D10" s="8">
        <f t="shared" si="1"/>
        <v>-7</v>
      </c>
      <c r="E10" s="8">
        <v>0</v>
      </c>
      <c r="F10" s="8">
        <v>0</v>
      </c>
      <c r="G10" s="9">
        <v>6</v>
      </c>
      <c r="H10" s="9">
        <v>3</v>
      </c>
      <c r="I10" s="9">
        <v>3</v>
      </c>
      <c r="J10" s="9">
        <v>0</v>
      </c>
      <c r="K10" s="10">
        <v>0</v>
      </c>
      <c r="L10" s="10">
        <v>2</v>
      </c>
      <c r="M10" s="10">
        <v>0</v>
      </c>
      <c r="N10" s="10">
        <v>0</v>
      </c>
      <c r="O10" s="11" t="s">
        <v>21</v>
      </c>
      <c r="P10" s="11"/>
      <c r="Q10" s="13"/>
      <c r="R10" s="11"/>
      <c r="S10" s="11">
        <v>0</v>
      </c>
      <c r="T10" s="14" t="s">
        <v>21</v>
      </c>
      <c r="U10" s="14"/>
      <c r="V10" s="14"/>
      <c r="W10" s="14"/>
      <c r="X10" s="14">
        <v>0</v>
      </c>
      <c r="Y10" s="15" t="s">
        <v>19</v>
      </c>
      <c r="Z10" s="15"/>
      <c r="AA10" s="15">
        <v>0</v>
      </c>
      <c r="AB10" s="16" t="s">
        <v>21</v>
      </c>
      <c r="AC10" s="16"/>
      <c r="AD10" s="16">
        <v>0</v>
      </c>
      <c r="AE10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11" spans="1:31" ht="14.25" customHeight="1">
      <c r="A11" s="3" t="s">
        <v>29</v>
      </c>
      <c r="B11" s="8">
        <v>2</v>
      </c>
      <c r="C11" s="8">
        <v>6</v>
      </c>
      <c r="D11" s="8">
        <f t="shared" si="1"/>
        <v>-4</v>
      </c>
      <c r="E11" s="8">
        <v>0</v>
      </c>
      <c r="F11" s="8">
        <v>0</v>
      </c>
      <c r="G11" s="9">
        <v>0</v>
      </c>
      <c r="H11" s="9">
        <v>2</v>
      </c>
      <c r="I11" s="9">
        <v>0</v>
      </c>
      <c r="J11" s="9">
        <v>9</v>
      </c>
      <c r="K11" s="10" t="s">
        <v>21</v>
      </c>
      <c r="L11" s="10"/>
      <c r="M11" s="10"/>
      <c r="N11" s="10">
        <v>0</v>
      </c>
      <c r="O11" s="11" t="s">
        <v>21</v>
      </c>
      <c r="P11" s="11"/>
      <c r="Q11" s="11"/>
      <c r="R11" s="11"/>
      <c r="S11" s="11">
        <v>0</v>
      </c>
      <c r="T11" s="14" t="s">
        <v>21</v>
      </c>
      <c r="U11" s="14"/>
      <c r="V11" s="14"/>
      <c r="W11" s="14"/>
      <c r="X11" s="14">
        <v>0</v>
      </c>
      <c r="Y11" s="15" t="s">
        <v>21</v>
      </c>
      <c r="Z11" s="15"/>
      <c r="AA11" s="15">
        <v>0</v>
      </c>
      <c r="AB11" s="16" t="s">
        <v>21</v>
      </c>
      <c r="AC11" s="16"/>
      <c r="AD11" s="16">
        <v>0</v>
      </c>
      <c r="AE11" s="17">
        <f>Table_1[[#This Row],[Column6]]+Table_1[[#This Row],[Column10]]+Table_1[[#This Row],[Column14]]+Table_1[[#This Row],[Column19]]+Table_1[[#This Row],[Column23]]+Table_1[[#This Row],[Column26]]+Table_1[[#This Row],[Coluna3]]</f>
        <v>9</v>
      </c>
    </row>
    <row r="12" spans="1:31" ht="14.25" customHeight="1">
      <c r="A12" s="3" t="s">
        <v>30</v>
      </c>
      <c r="B12" s="8">
        <v>10</v>
      </c>
      <c r="C12" s="8">
        <v>6</v>
      </c>
      <c r="D12" s="8">
        <f t="shared" si="1"/>
        <v>4</v>
      </c>
      <c r="E12" s="8">
        <v>1</v>
      </c>
      <c r="F12" s="8">
        <v>0</v>
      </c>
      <c r="G12" s="9" t="s">
        <v>21</v>
      </c>
      <c r="H12" s="9"/>
      <c r="I12" s="9"/>
      <c r="J12" s="9">
        <v>0</v>
      </c>
      <c r="K12" s="10" t="s">
        <v>21</v>
      </c>
      <c r="L12" s="10"/>
      <c r="M12" s="10"/>
      <c r="N12" s="10">
        <v>0</v>
      </c>
      <c r="O12" s="11" t="s">
        <v>21</v>
      </c>
      <c r="P12" s="11"/>
      <c r="Q12" s="11"/>
      <c r="R12" s="11"/>
      <c r="S12" s="11">
        <v>0</v>
      </c>
      <c r="T12" s="14" t="s">
        <v>21</v>
      </c>
      <c r="U12" s="14"/>
      <c r="V12" s="14"/>
      <c r="W12" s="14"/>
      <c r="X12" s="14">
        <v>0</v>
      </c>
      <c r="Y12" s="15" t="s">
        <v>21</v>
      </c>
      <c r="Z12" s="15"/>
      <c r="AA12" s="15">
        <v>0</v>
      </c>
      <c r="AB12" s="16" t="s">
        <v>21</v>
      </c>
      <c r="AC12" s="16"/>
      <c r="AD12" s="16">
        <v>0</v>
      </c>
      <c r="AE12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13" spans="1:31" ht="14.25" customHeight="1">
      <c r="A13" s="3" t="s">
        <v>31</v>
      </c>
      <c r="B13" s="8">
        <v>10</v>
      </c>
      <c r="C13" s="8">
        <v>2</v>
      </c>
      <c r="D13" s="8">
        <f t="shared" si="1"/>
        <v>8</v>
      </c>
      <c r="E13" s="8">
        <v>1</v>
      </c>
      <c r="F13" s="8">
        <v>0</v>
      </c>
      <c r="G13" s="9" t="s">
        <v>21</v>
      </c>
      <c r="H13" s="9"/>
      <c r="I13" s="9"/>
      <c r="J13" s="9">
        <v>0</v>
      </c>
      <c r="K13" s="10">
        <v>8</v>
      </c>
      <c r="L13" s="10">
        <v>1</v>
      </c>
      <c r="M13" s="10">
        <v>3</v>
      </c>
      <c r="N13" s="10">
        <v>13</v>
      </c>
      <c r="O13" s="11">
        <v>31</v>
      </c>
      <c r="P13" s="11">
        <v>60</v>
      </c>
      <c r="Q13" s="11">
        <f t="shared" ref="Q13:Q14" si="4">O13-P13</f>
        <v>-29</v>
      </c>
      <c r="R13" s="11">
        <v>2</v>
      </c>
      <c r="S13" s="11">
        <v>9</v>
      </c>
      <c r="T13" s="14">
        <v>3</v>
      </c>
      <c r="U13" s="14">
        <v>2</v>
      </c>
      <c r="V13" s="14">
        <f>T13-U13</f>
        <v>1</v>
      </c>
      <c r="W13" s="14">
        <v>1</v>
      </c>
      <c r="X13" s="14">
        <v>0</v>
      </c>
      <c r="Y13" s="15">
        <v>6</v>
      </c>
      <c r="Z13" s="15">
        <v>3</v>
      </c>
      <c r="AA13" s="15">
        <v>13</v>
      </c>
      <c r="AB13" s="16">
        <v>0</v>
      </c>
      <c r="AC13" s="16">
        <v>2</v>
      </c>
      <c r="AD13" s="16">
        <v>0</v>
      </c>
      <c r="AE13" s="17">
        <f>Table_1[[#This Row],[Column6]]+Table_1[[#This Row],[Column10]]+Table_1[[#This Row],[Column14]]+Table_1[[#This Row],[Column19]]+Table_1[[#This Row],[Column23]]+Table_1[[#This Row],[Column26]]+Table_1[[#This Row],[Coluna3]]</f>
        <v>35</v>
      </c>
    </row>
    <row r="14" spans="1:31" ht="14.25" customHeight="1">
      <c r="A14" s="3" t="s">
        <v>32</v>
      </c>
      <c r="B14" s="8">
        <v>17</v>
      </c>
      <c r="C14" s="8">
        <v>8</v>
      </c>
      <c r="D14" s="8">
        <f t="shared" si="1"/>
        <v>9</v>
      </c>
      <c r="E14" s="8">
        <v>4</v>
      </c>
      <c r="F14" s="8">
        <v>13</v>
      </c>
      <c r="G14" s="9">
        <v>4</v>
      </c>
      <c r="H14" s="9">
        <v>2</v>
      </c>
      <c r="I14" s="9">
        <v>2</v>
      </c>
      <c r="J14" s="9">
        <v>5</v>
      </c>
      <c r="K14" s="10">
        <v>6</v>
      </c>
      <c r="L14" s="10">
        <v>3</v>
      </c>
      <c r="M14" s="10">
        <v>2</v>
      </c>
      <c r="N14" s="10">
        <v>9</v>
      </c>
      <c r="O14" s="11">
        <v>89</v>
      </c>
      <c r="P14" s="11">
        <v>74</v>
      </c>
      <c r="Q14" s="11">
        <f t="shared" si="4"/>
        <v>15</v>
      </c>
      <c r="R14" s="11">
        <v>1</v>
      </c>
      <c r="S14" s="11">
        <v>7</v>
      </c>
      <c r="T14" s="14" t="s">
        <v>19</v>
      </c>
      <c r="U14" s="14"/>
      <c r="V14" s="14"/>
      <c r="W14" s="14"/>
      <c r="X14" s="14">
        <v>0</v>
      </c>
      <c r="Y14" s="15" t="s">
        <v>19</v>
      </c>
      <c r="Z14" s="15"/>
      <c r="AA14" s="15">
        <v>0</v>
      </c>
      <c r="AB14" s="16">
        <v>2</v>
      </c>
      <c r="AC14" s="16">
        <v>0</v>
      </c>
      <c r="AD14" s="16">
        <v>0</v>
      </c>
      <c r="AE14" s="17">
        <f>Table_1[[#This Row],[Column6]]+Table_1[[#This Row],[Column10]]+Table_1[[#This Row],[Column14]]+Table_1[[#This Row],[Column19]]+Table_1[[#This Row],[Column23]]+Table_1[[#This Row],[Column26]]+Table_1[[#This Row],[Coluna3]]</f>
        <v>34</v>
      </c>
    </row>
    <row r="15" spans="1:31" ht="14.25" customHeight="1">
      <c r="A15" s="3" t="s">
        <v>33</v>
      </c>
      <c r="B15" s="8" t="s">
        <v>21</v>
      </c>
      <c r="C15" s="8"/>
      <c r="D15" s="8"/>
      <c r="E15" s="8"/>
      <c r="F15" s="8">
        <v>0</v>
      </c>
      <c r="G15" s="9" t="s">
        <v>21</v>
      </c>
      <c r="H15" s="9"/>
      <c r="I15" s="9"/>
      <c r="J15" s="9">
        <v>0</v>
      </c>
      <c r="K15" s="10" t="s">
        <v>19</v>
      </c>
      <c r="L15" s="10"/>
      <c r="M15" s="10"/>
      <c r="N15" s="10">
        <v>0</v>
      </c>
      <c r="O15" s="11" t="s">
        <v>21</v>
      </c>
      <c r="P15" s="11"/>
      <c r="Q15" s="11"/>
      <c r="R15" s="11"/>
      <c r="S15" s="11">
        <v>0</v>
      </c>
      <c r="T15" s="14" t="s">
        <v>21</v>
      </c>
      <c r="U15" s="14"/>
      <c r="V15" s="14"/>
      <c r="W15" s="14"/>
      <c r="X15" s="14">
        <v>0</v>
      </c>
      <c r="Y15" s="15" t="s">
        <v>19</v>
      </c>
      <c r="Z15" s="15"/>
      <c r="AA15" s="15">
        <v>0</v>
      </c>
      <c r="AB15" s="16" t="s">
        <v>21</v>
      </c>
      <c r="AC15" s="16"/>
      <c r="AD15" s="16">
        <v>0</v>
      </c>
      <c r="AE15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16" spans="1:31" ht="14.25" customHeight="1">
      <c r="A16" s="3" t="s">
        <v>34</v>
      </c>
      <c r="B16" s="8">
        <v>1</v>
      </c>
      <c r="C16" s="8">
        <v>3</v>
      </c>
      <c r="D16" s="8">
        <f t="shared" ref="D16:D19" si="5">B16-C16</f>
        <v>-2</v>
      </c>
      <c r="E16" s="8">
        <v>0</v>
      </c>
      <c r="F16" s="8">
        <v>0</v>
      </c>
      <c r="G16" s="9">
        <v>3</v>
      </c>
      <c r="H16" s="9">
        <v>2</v>
      </c>
      <c r="I16" s="9">
        <v>1</v>
      </c>
      <c r="J16" s="9">
        <v>0</v>
      </c>
      <c r="K16" s="10">
        <v>2</v>
      </c>
      <c r="L16" s="10">
        <v>2</v>
      </c>
      <c r="M16" s="10">
        <v>2</v>
      </c>
      <c r="N16" s="10">
        <v>5</v>
      </c>
      <c r="O16" s="11" t="s">
        <v>21</v>
      </c>
      <c r="P16" s="11"/>
      <c r="Q16" s="11"/>
      <c r="R16" s="11"/>
      <c r="S16" s="11">
        <v>0</v>
      </c>
      <c r="T16" s="14">
        <v>9</v>
      </c>
      <c r="U16" s="14">
        <v>7</v>
      </c>
      <c r="V16" s="14">
        <f>T16-U16</f>
        <v>2</v>
      </c>
      <c r="W16" s="14">
        <v>3</v>
      </c>
      <c r="X16" s="14">
        <v>9</v>
      </c>
      <c r="Y16" s="15" t="s">
        <v>21</v>
      </c>
      <c r="Z16" s="15"/>
      <c r="AA16" s="15">
        <v>0</v>
      </c>
      <c r="AB16" s="16" t="s">
        <v>19</v>
      </c>
      <c r="AC16" s="16"/>
      <c r="AD16" s="16">
        <v>0</v>
      </c>
      <c r="AE16" s="17">
        <f>Table_1[[#This Row],[Column6]]+Table_1[[#This Row],[Column10]]+Table_1[[#This Row],[Column14]]+Table_1[[#This Row],[Column19]]+Table_1[[#This Row],[Column23]]+Table_1[[#This Row],[Column26]]+Table_1[[#This Row],[Coluna3]]</f>
        <v>14</v>
      </c>
    </row>
    <row r="17" spans="1:42" ht="14.25" customHeight="1">
      <c r="A17" s="3" t="s">
        <v>35</v>
      </c>
      <c r="B17" s="8">
        <v>10</v>
      </c>
      <c r="C17" s="8">
        <v>5</v>
      </c>
      <c r="D17" s="8">
        <f t="shared" si="5"/>
        <v>5</v>
      </c>
      <c r="E17" s="8">
        <v>2</v>
      </c>
      <c r="F17" s="8">
        <v>5</v>
      </c>
      <c r="G17" s="9">
        <v>0</v>
      </c>
      <c r="H17" s="9">
        <v>2</v>
      </c>
      <c r="I17" s="9">
        <v>0</v>
      </c>
      <c r="J17" s="9">
        <v>0</v>
      </c>
      <c r="K17" s="10">
        <v>2</v>
      </c>
      <c r="L17" s="10">
        <v>2</v>
      </c>
      <c r="M17" s="10">
        <v>1</v>
      </c>
      <c r="N17" s="10">
        <v>7</v>
      </c>
      <c r="O17" s="11">
        <v>82</v>
      </c>
      <c r="P17" s="11">
        <v>46</v>
      </c>
      <c r="Q17" s="11">
        <f>O17-P17</f>
        <v>36</v>
      </c>
      <c r="R17" s="11">
        <v>3</v>
      </c>
      <c r="S17" s="11">
        <v>13</v>
      </c>
      <c r="T17" s="14" t="s">
        <v>19</v>
      </c>
      <c r="U17" s="14"/>
      <c r="V17" s="14"/>
      <c r="W17" s="14"/>
      <c r="X17" s="14">
        <v>0</v>
      </c>
      <c r="Y17" s="15" t="s">
        <v>19</v>
      </c>
      <c r="Z17" s="15"/>
      <c r="AA17" s="15">
        <v>0</v>
      </c>
      <c r="AB17" s="16">
        <v>6</v>
      </c>
      <c r="AC17" s="16">
        <v>2</v>
      </c>
      <c r="AD17" s="16">
        <v>13</v>
      </c>
      <c r="AE17" s="17">
        <f>Table_1[[#This Row],[Column6]]+Table_1[[#This Row],[Column10]]+Table_1[[#This Row],[Column14]]+Table_1[[#This Row],[Column19]]+Table_1[[#This Row],[Column23]]+Table_1[[#This Row],[Column26]]+Table_1[[#This Row],[Coluna3]]</f>
        <v>38</v>
      </c>
    </row>
    <row r="18" spans="1:42" ht="14.25" customHeight="1">
      <c r="A18" s="3" t="s">
        <v>36</v>
      </c>
      <c r="B18" s="8">
        <v>7</v>
      </c>
      <c r="C18" s="8">
        <v>8</v>
      </c>
      <c r="D18" s="8">
        <f t="shared" si="5"/>
        <v>-1</v>
      </c>
      <c r="E18" s="8">
        <v>1</v>
      </c>
      <c r="F18" s="8">
        <v>0</v>
      </c>
      <c r="G18" s="9" t="s">
        <v>21</v>
      </c>
      <c r="H18" s="9"/>
      <c r="I18" s="9"/>
      <c r="J18" s="9">
        <v>0</v>
      </c>
      <c r="K18" s="10" t="s">
        <v>21</v>
      </c>
      <c r="L18" s="10"/>
      <c r="M18" s="10"/>
      <c r="N18" s="10">
        <v>0</v>
      </c>
      <c r="O18" s="11" t="s">
        <v>21</v>
      </c>
      <c r="P18" s="11"/>
      <c r="Q18" s="11"/>
      <c r="R18" s="11"/>
      <c r="S18" s="11">
        <v>0</v>
      </c>
      <c r="T18" s="14" t="s">
        <v>21</v>
      </c>
      <c r="U18" s="14"/>
      <c r="V18" s="14"/>
      <c r="W18" s="14"/>
      <c r="X18" s="14">
        <v>0</v>
      </c>
      <c r="Y18" s="15" t="s">
        <v>21</v>
      </c>
      <c r="Z18" s="15"/>
      <c r="AA18" s="15">
        <v>0</v>
      </c>
      <c r="AB18" s="16" t="s">
        <v>21</v>
      </c>
      <c r="AC18" s="16"/>
      <c r="AD18" s="16">
        <v>0</v>
      </c>
      <c r="AE18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19" spans="1:42" ht="14.25" customHeight="1">
      <c r="A19" s="3" t="s">
        <v>37</v>
      </c>
      <c r="B19" s="8">
        <v>0</v>
      </c>
      <c r="C19" s="8">
        <v>8</v>
      </c>
      <c r="D19" s="8">
        <f t="shared" si="5"/>
        <v>-8</v>
      </c>
      <c r="E19" s="8">
        <v>0</v>
      </c>
      <c r="F19" s="8">
        <v>0</v>
      </c>
      <c r="G19" s="9" t="s">
        <v>19</v>
      </c>
      <c r="H19" s="9"/>
      <c r="I19" s="9"/>
      <c r="J19" s="9">
        <v>0</v>
      </c>
      <c r="K19" s="10" t="s">
        <v>21</v>
      </c>
      <c r="L19" s="10"/>
      <c r="M19" s="10"/>
      <c r="N19" s="10">
        <v>0</v>
      </c>
      <c r="O19" s="11" t="s">
        <v>21</v>
      </c>
      <c r="P19" s="13"/>
      <c r="Q19" s="11"/>
      <c r="R19" s="11"/>
      <c r="S19" s="11">
        <v>0</v>
      </c>
      <c r="T19" s="14" t="s">
        <v>21</v>
      </c>
      <c r="U19" s="14"/>
      <c r="V19" s="14"/>
      <c r="W19" s="14"/>
      <c r="X19" s="14">
        <v>0</v>
      </c>
      <c r="Y19" s="15" t="s">
        <v>21</v>
      </c>
      <c r="Z19" s="15"/>
      <c r="AA19" s="15">
        <v>0</v>
      </c>
      <c r="AB19" s="16" t="s">
        <v>21</v>
      </c>
      <c r="AC19" s="16"/>
      <c r="AD19" s="16">
        <v>0</v>
      </c>
      <c r="AE19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20" spans="1:42" ht="14.25" customHeight="1">
      <c r="A20" s="3" t="s">
        <v>38</v>
      </c>
      <c r="B20" s="8" t="s">
        <v>21</v>
      </c>
      <c r="C20" s="8"/>
      <c r="D20" s="8"/>
      <c r="E20" s="8"/>
      <c r="F20" s="8">
        <v>0</v>
      </c>
      <c r="G20" s="9">
        <v>0</v>
      </c>
      <c r="H20" s="9">
        <v>2</v>
      </c>
      <c r="I20" s="9">
        <v>0</v>
      </c>
      <c r="J20" s="9">
        <v>0</v>
      </c>
      <c r="K20" s="10" t="s">
        <v>21</v>
      </c>
      <c r="L20" s="10"/>
      <c r="M20" s="10"/>
      <c r="N20" s="10">
        <v>0</v>
      </c>
      <c r="O20" s="11" t="s">
        <v>21</v>
      </c>
      <c r="P20" s="11"/>
      <c r="Q20" s="11"/>
      <c r="R20" s="11"/>
      <c r="S20" s="11">
        <v>0</v>
      </c>
      <c r="T20" s="14" t="s">
        <v>21</v>
      </c>
      <c r="U20" s="14"/>
      <c r="V20" s="14"/>
      <c r="W20" s="14"/>
      <c r="X20" s="14">
        <v>0</v>
      </c>
      <c r="Y20" s="15" t="s">
        <v>21</v>
      </c>
      <c r="Z20" s="15"/>
      <c r="AA20" s="15">
        <v>0</v>
      </c>
      <c r="AB20" s="16" t="s">
        <v>21</v>
      </c>
      <c r="AC20" s="16"/>
      <c r="AD20" s="16">
        <v>0</v>
      </c>
      <c r="AE20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21" spans="1:42" ht="14.25" customHeight="1">
      <c r="A21" s="3" t="s">
        <v>39</v>
      </c>
      <c r="B21" s="8">
        <v>1</v>
      </c>
      <c r="C21" s="8">
        <v>10</v>
      </c>
      <c r="D21" s="8">
        <f>B21-C21</f>
        <v>-9</v>
      </c>
      <c r="E21" s="8">
        <v>0</v>
      </c>
      <c r="F21" s="8">
        <v>0</v>
      </c>
      <c r="G21" s="9">
        <v>2</v>
      </c>
      <c r="H21" s="9">
        <v>2</v>
      </c>
      <c r="I21" s="9">
        <v>1</v>
      </c>
      <c r="J21" s="9">
        <v>0</v>
      </c>
      <c r="K21" s="10" t="s">
        <v>19</v>
      </c>
      <c r="L21" s="10"/>
      <c r="M21" s="10"/>
      <c r="N21" s="10">
        <v>0</v>
      </c>
      <c r="O21" s="11" t="s">
        <v>19</v>
      </c>
      <c r="P21" s="11"/>
      <c r="Q21" s="11"/>
      <c r="R21" s="11"/>
      <c r="S21" s="11">
        <v>0</v>
      </c>
      <c r="T21" s="14" t="s">
        <v>21</v>
      </c>
      <c r="U21" s="14"/>
      <c r="V21" s="14"/>
      <c r="W21" s="14"/>
      <c r="X21" s="14">
        <v>0</v>
      </c>
      <c r="Y21" s="15" t="s">
        <v>21</v>
      </c>
      <c r="Z21" s="15"/>
      <c r="AA21" s="15">
        <v>0</v>
      </c>
      <c r="AB21" s="16" t="s">
        <v>19</v>
      </c>
      <c r="AC21" s="16"/>
      <c r="AD21" s="16">
        <v>0</v>
      </c>
      <c r="AE21" s="17">
        <f>Table_1[[#This Row],[Column6]]+Table_1[[#This Row],[Column10]]+Table_1[[#This Row],[Column14]]+Table_1[[#This Row],[Column19]]+Table_1[[#This Row],[Column23]]+Table_1[[#This Row],[Column26]]+Table_1[[#This Row],[Coluna3]]</f>
        <v>0</v>
      </c>
    </row>
    <row r="22" spans="1:42" ht="14.25" customHeight="1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7"/>
    </row>
    <row r="23" spans="1:42" ht="14.25" customHeight="1">
      <c r="A23" s="5"/>
    </row>
    <row r="24" spans="1:42" ht="14.25" customHeight="1"/>
    <row r="25" spans="1:42" ht="14.25" customHeight="1"/>
    <row r="26" spans="1:42" ht="14.25" customHeight="1">
      <c r="AP26" s="47"/>
    </row>
    <row r="27" spans="1:42" ht="14.25" customHeight="1"/>
    <row r="28" spans="1:42" ht="14.25" customHeight="1"/>
    <row r="29" spans="1:42" ht="14.25" customHeight="1"/>
    <row r="30" spans="1:42" ht="14.25" customHeight="1"/>
    <row r="31" spans="1:42" ht="14.25" customHeight="1"/>
    <row r="32" spans="1:4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spans="1:30" ht="14.25" customHeight="1"/>
    <row r="50" spans="1:30" ht="14.25" customHeight="1">
      <c r="A50" s="70"/>
      <c r="B50" s="71"/>
      <c r="C50" s="71"/>
      <c r="D50" s="71"/>
      <c r="E50" s="71"/>
      <c r="F50" s="66"/>
      <c r="G50" s="66"/>
      <c r="H50" s="66"/>
      <c r="I50" s="66"/>
      <c r="J50" s="72"/>
      <c r="K50" s="72"/>
      <c r="L50" s="72"/>
      <c r="M50" s="72"/>
      <c r="N50" s="72"/>
      <c r="O50" s="72"/>
      <c r="P50" s="72"/>
      <c r="Q50" s="72"/>
      <c r="R50" s="72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 spans="1:30" ht="14.25" customHeight="1">
      <c r="A51" s="68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</row>
    <row r="52" spans="1:30" ht="14.25" customHeight="1">
      <c r="A52" s="68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</row>
    <row r="53" spans="1:30" ht="14.25" customHeight="1">
      <c r="A53" s="68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</row>
    <row r="54" spans="1:30" ht="14.25" customHeight="1">
      <c r="A54" s="68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</row>
    <row r="55" spans="1:30" ht="14.25" customHeight="1">
      <c r="A55" s="68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</row>
    <row r="56" spans="1:30" ht="14.25" customHeight="1">
      <c r="A56" s="68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</row>
    <row r="57" spans="1:30" ht="14.25" customHeight="1">
      <c r="A57" s="68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</row>
    <row r="58" spans="1:30" ht="14.25" customHeight="1">
      <c r="A58" s="6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30" ht="14.25" customHeight="1">
      <c r="A59" s="6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30" ht="14.25" customHeight="1">
      <c r="A60" s="6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30" ht="14.25" customHeight="1">
      <c r="A61" s="6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30" ht="14.25" customHeight="1">
      <c r="A62" s="6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30" ht="14.25" customHeight="1">
      <c r="A63" s="6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30" ht="14.25" customHeight="1">
      <c r="A64" s="6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:30" ht="14.25" customHeight="1">
      <c r="A65" s="6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:30" ht="14.25" customHeight="1">
      <c r="A66" s="6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:30" ht="14.25" customHeight="1">
      <c r="A67" s="6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:30" ht="14.25" customHeight="1">
      <c r="A68" s="6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0" ht="14.25" customHeight="1">
      <c r="A69" s="6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:30" ht="14.25" customHeight="1">
      <c r="A70" s="6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:30" ht="14.25" customHeight="1">
      <c r="A71" s="69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:30" ht="14.25" customHeight="1"/>
    <row r="73" spans="1:30" ht="14.25" customHeight="1"/>
    <row r="74" spans="1:30" ht="14.25" customHeight="1"/>
    <row r="75" spans="1:30" ht="14.25" customHeight="1"/>
    <row r="76" spans="1:30" ht="14.25" customHeight="1"/>
    <row r="77" spans="1:30" ht="14.25" customHeight="1"/>
    <row r="78" spans="1:30" ht="14.25" customHeight="1"/>
    <row r="79" spans="1:30" ht="14.25" customHeight="1"/>
    <row r="80" spans="1:3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2CF1-2491-4E09-B50A-3F58D6535921}">
  <dimension ref="A1:AE22"/>
  <sheetViews>
    <sheetView topLeftCell="W1" workbookViewId="0">
      <selection activeCell="AB2" sqref="AB2"/>
    </sheetView>
  </sheetViews>
  <sheetFormatPr defaultRowHeight="14.4"/>
  <cols>
    <col min="1" max="1" width="14.88671875" bestFit="1" customWidth="1"/>
    <col min="2" max="2" width="11" bestFit="1" customWidth="1"/>
    <col min="3" max="3" width="10.33203125" bestFit="1" customWidth="1"/>
    <col min="4" max="4" width="11.44140625" bestFit="1" customWidth="1"/>
    <col min="5" max="5" width="16.6640625" bestFit="1" customWidth="1"/>
    <col min="6" max="6" width="20.77734375" bestFit="1" customWidth="1"/>
    <col min="7" max="7" width="18.21875" bestFit="1" customWidth="1"/>
    <col min="8" max="8" width="13.5546875" bestFit="1" customWidth="1"/>
    <col min="9" max="9" width="20.109375" bestFit="1" customWidth="1"/>
    <col min="10" max="10" width="20.77734375" bestFit="1" customWidth="1"/>
    <col min="11" max="11" width="14.88671875" bestFit="1" customWidth="1"/>
    <col min="12" max="12" width="14.6640625" bestFit="1" customWidth="1"/>
    <col min="13" max="13" width="21.109375" bestFit="1" customWidth="1"/>
    <col min="14" max="14" width="20.77734375" bestFit="1" customWidth="1"/>
    <col min="15" max="15" width="21" bestFit="1" customWidth="1"/>
    <col min="16" max="16" width="20.5546875" bestFit="1" customWidth="1"/>
    <col min="17" max="17" width="27" bestFit="1" customWidth="1"/>
    <col min="18" max="18" width="25" bestFit="1" customWidth="1"/>
    <col min="19" max="19" width="21" bestFit="1" customWidth="1"/>
    <col min="20" max="20" width="19.6640625" bestFit="1" customWidth="1"/>
    <col min="21" max="21" width="17.88671875" bestFit="1" customWidth="1"/>
    <col min="22" max="22" width="21" bestFit="1" customWidth="1"/>
    <col min="23" max="23" width="16" bestFit="1" customWidth="1"/>
    <col min="24" max="24" width="23.77734375" bestFit="1" customWidth="1"/>
    <col min="25" max="25" width="21" bestFit="1" customWidth="1"/>
    <col min="26" max="26" width="17.21875" bestFit="1" customWidth="1"/>
    <col min="27" max="27" width="16.88671875" bestFit="1" customWidth="1"/>
    <col min="28" max="28" width="18.109375" bestFit="1" customWidth="1"/>
    <col min="29" max="29" width="19.5546875" bestFit="1" customWidth="1"/>
    <col min="30" max="30" width="20.77734375" bestFit="1" customWidth="1"/>
    <col min="31" max="31" width="25.6640625" bestFit="1" customWidth="1"/>
  </cols>
  <sheetData>
    <row r="1" spans="1:31">
      <c r="A1" s="75" t="s">
        <v>79</v>
      </c>
      <c r="B1" s="56" t="s">
        <v>67</v>
      </c>
      <c r="C1" s="74" t="s">
        <v>66</v>
      </c>
      <c r="D1" s="56" t="s">
        <v>14</v>
      </c>
      <c r="E1" s="77" t="s">
        <v>81</v>
      </c>
      <c r="F1" s="56" t="s">
        <v>42</v>
      </c>
      <c r="G1" s="57" t="s">
        <v>68</v>
      </c>
      <c r="H1" s="57" t="s">
        <v>69</v>
      </c>
      <c r="I1" s="78" t="s">
        <v>82</v>
      </c>
      <c r="J1" s="57" t="s">
        <v>42</v>
      </c>
      <c r="K1" s="59" t="s">
        <v>70</v>
      </c>
      <c r="L1" s="59" t="s">
        <v>71</v>
      </c>
      <c r="M1" s="79" t="s">
        <v>83</v>
      </c>
      <c r="N1" s="59" t="s">
        <v>42</v>
      </c>
      <c r="O1" s="60" t="s">
        <v>72</v>
      </c>
      <c r="P1" s="60" t="s">
        <v>73</v>
      </c>
      <c r="Q1" s="83" t="s">
        <v>86</v>
      </c>
      <c r="R1" s="60" t="s">
        <v>74</v>
      </c>
      <c r="S1" s="91" t="s">
        <v>42</v>
      </c>
      <c r="T1" s="61" t="s">
        <v>75</v>
      </c>
      <c r="U1" s="79" t="s">
        <v>17</v>
      </c>
      <c r="V1" s="90" t="s">
        <v>42</v>
      </c>
      <c r="W1" s="62" t="s">
        <v>76</v>
      </c>
      <c r="X1" s="80" t="s">
        <v>84</v>
      </c>
      <c r="Y1" s="92" t="s">
        <v>42</v>
      </c>
      <c r="Z1" s="63" t="s">
        <v>77</v>
      </c>
      <c r="AA1" s="63" t="s">
        <v>78</v>
      </c>
      <c r="AB1" s="93" t="s">
        <v>89</v>
      </c>
      <c r="AC1" s="81" t="s">
        <v>85</v>
      </c>
      <c r="AD1" s="63" t="s">
        <v>42</v>
      </c>
      <c r="AE1" s="82" t="s">
        <v>65</v>
      </c>
    </row>
    <row r="2" spans="1:31">
      <c r="A2" s="54" t="s">
        <v>18</v>
      </c>
      <c r="B2" s="58" t="s">
        <v>21</v>
      </c>
      <c r="C2" s="58"/>
      <c r="D2" s="58"/>
      <c r="E2" s="58"/>
      <c r="F2" s="58">
        <v>0</v>
      </c>
      <c r="G2" s="26">
        <v>1</v>
      </c>
      <c r="H2" s="26">
        <v>2</v>
      </c>
      <c r="I2" s="26">
        <v>0</v>
      </c>
      <c r="J2" s="26">
        <v>0</v>
      </c>
      <c r="K2" s="41"/>
      <c r="L2" s="41"/>
      <c r="M2" s="41"/>
      <c r="N2" s="41">
        <v>0</v>
      </c>
      <c r="O2" s="43" t="s">
        <v>21</v>
      </c>
      <c r="P2" s="43"/>
      <c r="Q2" s="43"/>
      <c r="R2" s="43"/>
      <c r="S2" s="43">
        <v>0</v>
      </c>
      <c r="T2" s="41"/>
      <c r="U2" s="41"/>
      <c r="V2" s="41">
        <v>0</v>
      </c>
      <c r="W2" s="64">
        <v>5</v>
      </c>
      <c r="X2" s="64">
        <v>2</v>
      </c>
      <c r="Y2" s="64">
        <v>9</v>
      </c>
      <c r="Z2" s="65">
        <v>3</v>
      </c>
      <c r="AA2" s="65">
        <v>0</v>
      </c>
      <c r="AB2" s="65">
        <f>Z2-AA2</f>
        <v>3</v>
      </c>
      <c r="AC2" s="65">
        <v>3</v>
      </c>
      <c r="AD2" s="65">
        <v>13</v>
      </c>
      <c r="AE2" s="53">
        <f>F2+J2+N2+S2+V2+Y2+AD2</f>
        <v>22</v>
      </c>
    </row>
    <row r="3" spans="1:31">
      <c r="A3" s="54" t="s">
        <v>20</v>
      </c>
      <c r="B3" s="58">
        <v>11</v>
      </c>
      <c r="C3" s="58">
        <v>8</v>
      </c>
      <c r="D3" s="58">
        <f t="shared" ref="D3:D22" si="0">B3+C3</f>
        <v>19</v>
      </c>
      <c r="E3" s="58">
        <v>1</v>
      </c>
      <c r="F3" s="58">
        <v>0</v>
      </c>
      <c r="G3" s="26" t="s">
        <v>21</v>
      </c>
      <c r="H3" s="26"/>
      <c r="I3" s="26"/>
      <c r="J3" s="26">
        <v>0</v>
      </c>
      <c r="K3" s="41"/>
      <c r="L3" s="41"/>
      <c r="M3" s="41"/>
      <c r="N3" s="41">
        <v>0</v>
      </c>
      <c r="O3" s="43"/>
      <c r="P3" s="43"/>
      <c r="Q3" s="43"/>
      <c r="R3" s="43"/>
      <c r="S3" s="43">
        <v>0</v>
      </c>
      <c r="T3" s="41"/>
      <c r="U3" s="41"/>
      <c r="V3" s="41">
        <v>0</v>
      </c>
      <c r="W3" s="64">
        <v>2</v>
      </c>
      <c r="X3" s="64">
        <v>1</v>
      </c>
      <c r="Y3" s="64">
        <v>7</v>
      </c>
      <c r="Z3" s="65">
        <v>4</v>
      </c>
      <c r="AA3" s="65">
        <v>5</v>
      </c>
      <c r="AB3" s="65">
        <f t="shared" ref="AB3:AB22" si="1">Z3-AA3</f>
        <v>-1</v>
      </c>
      <c r="AC3" s="65">
        <v>1</v>
      </c>
      <c r="AD3" s="65">
        <v>0</v>
      </c>
      <c r="AE3" s="53">
        <f t="shared" ref="AE3:AE22" si="2">F3+J3+N3+S3+V3+Y3+AD3</f>
        <v>7</v>
      </c>
    </row>
    <row r="4" spans="1:31">
      <c r="A4" s="54" t="s">
        <v>22</v>
      </c>
      <c r="B4" s="58">
        <v>2</v>
      </c>
      <c r="C4" s="58">
        <v>11</v>
      </c>
      <c r="D4" s="58">
        <f t="shared" si="0"/>
        <v>13</v>
      </c>
      <c r="E4" s="58">
        <v>0</v>
      </c>
      <c r="F4" s="58">
        <v>0</v>
      </c>
      <c r="G4" s="26">
        <v>0</v>
      </c>
      <c r="H4" s="26">
        <v>2</v>
      </c>
      <c r="I4" s="26">
        <v>0</v>
      </c>
      <c r="J4" s="26">
        <v>0</v>
      </c>
      <c r="K4" s="41">
        <v>0</v>
      </c>
      <c r="L4" s="41">
        <v>2</v>
      </c>
      <c r="M4" s="41">
        <v>0</v>
      </c>
      <c r="N4" s="41">
        <v>0</v>
      </c>
      <c r="O4" s="43">
        <v>9</v>
      </c>
      <c r="P4" s="43">
        <v>26</v>
      </c>
      <c r="Q4" s="43">
        <f>O4-P4</f>
        <v>-17</v>
      </c>
      <c r="R4" s="43">
        <v>0</v>
      </c>
      <c r="S4" s="43">
        <v>0</v>
      </c>
      <c r="T4" s="41">
        <v>0</v>
      </c>
      <c r="U4" s="41">
        <v>0</v>
      </c>
      <c r="V4" s="41">
        <v>0</v>
      </c>
      <c r="W4" s="64">
        <v>0</v>
      </c>
      <c r="X4" s="64">
        <v>0</v>
      </c>
      <c r="Y4" s="64">
        <v>0</v>
      </c>
      <c r="Z4" s="65"/>
      <c r="AA4" s="65"/>
      <c r="AB4" s="65">
        <f t="shared" si="1"/>
        <v>0</v>
      </c>
      <c r="AC4" s="65"/>
      <c r="AD4" s="65">
        <v>0</v>
      </c>
      <c r="AE4" s="53">
        <f t="shared" si="2"/>
        <v>0</v>
      </c>
    </row>
    <row r="5" spans="1:31">
      <c r="A5" s="54" t="s">
        <v>23</v>
      </c>
      <c r="B5" s="58" t="s">
        <v>21</v>
      </c>
      <c r="C5" s="58"/>
      <c r="D5" s="58"/>
      <c r="E5" s="58"/>
      <c r="F5" s="58">
        <v>0</v>
      </c>
      <c r="G5" s="26">
        <v>0</v>
      </c>
      <c r="H5" s="26">
        <v>2</v>
      </c>
      <c r="I5" s="26">
        <v>0</v>
      </c>
      <c r="J5" s="26">
        <v>0</v>
      </c>
      <c r="K5" s="41"/>
      <c r="L5" s="41"/>
      <c r="M5" s="41"/>
      <c r="N5" s="41">
        <v>0</v>
      </c>
      <c r="O5" s="43" t="s">
        <v>21</v>
      </c>
      <c r="P5" s="43"/>
      <c r="Q5" s="43"/>
      <c r="R5" s="43"/>
      <c r="S5" s="43">
        <v>0</v>
      </c>
      <c r="T5" s="41" t="s">
        <v>19</v>
      </c>
      <c r="U5" s="41"/>
      <c r="V5" s="41">
        <v>0</v>
      </c>
      <c r="W5" s="64" t="s">
        <v>19</v>
      </c>
      <c r="X5" s="64"/>
      <c r="Y5" s="64">
        <v>0</v>
      </c>
      <c r="Z5" s="65"/>
      <c r="AA5" s="65"/>
      <c r="AB5" s="65">
        <f t="shared" si="1"/>
        <v>0</v>
      </c>
      <c r="AC5" s="65"/>
      <c r="AD5" s="65">
        <v>0</v>
      </c>
      <c r="AE5" s="53">
        <f t="shared" si="2"/>
        <v>0</v>
      </c>
    </row>
    <row r="6" spans="1:31">
      <c r="A6" s="54" t="s">
        <v>24</v>
      </c>
      <c r="B6" s="58">
        <v>7</v>
      </c>
      <c r="C6" s="58">
        <v>5</v>
      </c>
      <c r="D6" s="58">
        <f t="shared" si="0"/>
        <v>12</v>
      </c>
      <c r="E6" s="58">
        <v>1</v>
      </c>
      <c r="F6" s="58">
        <v>0</v>
      </c>
      <c r="G6" s="26" t="s">
        <v>21</v>
      </c>
      <c r="H6" s="26"/>
      <c r="I6" s="26"/>
      <c r="J6" s="26">
        <v>0</v>
      </c>
      <c r="K6" s="41">
        <v>0</v>
      </c>
      <c r="L6" s="41">
        <v>2</v>
      </c>
      <c r="M6" s="41">
        <v>2</v>
      </c>
      <c r="N6" s="41">
        <v>0</v>
      </c>
      <c r="O6" s="43" t="s">
        <v>21</v>
      </c>
      <c r="P6" s="43"/>
      <c r="Q6" s="43"/>
      <c r="R6" s="43"/>
      <c r="S6" s="43">
        <v>0</v>
      </c>
      <c r="T6" s="41">
        <v>5</v>
      </c>
      <c r="U6" s="41">
        <v>2</v>
      </c>
      <c r="V6" s="41">
        <v>9</v>
      </c>
      <c r="W6" s="64">
        <v>5</v>
      </c>
      <c r="X6" s="64">
        <v>2</v>
      </c>
      <c r="Y6" s="64">
        <v>5</v>
      </c>
      <c r="Z6" s="65">
        <v>0</v>
      </c>
      <c r="AA6" s="65">
        <v>6</v>
      </c>
      <c r="AB6" s="65">
        <f t="shared" si="1"/>
        <v>-6</v>
      </c>
      <c r="AC6" s="65">
        <v>0</v>
      </c>
      <c r="AD6" s="65">
        <v>0</v>
      </c>
      <c r="AE6" s="53">
        <f t="shared" si="2"/>
        <v>14</v>
      </c>
    </row>
    <row r="7" spans="1:31">
      <c r="A7" s="54" t="s">
        <v>25</v>
      </c>
      <c r="B7" s="58">
        <v>0</v>
      </c>
      <c r="C7" s="58">
        <v>4</v>
      </c>
      <c r="D7" s="58">
        <f t="shared" si="0"/>
        <v>4</v>
      </c>
      <c r="E7" s="58">
        <v>0</v>
      </c>
      <c r="F7" s="58">
        <v>0</v>
      </c>
      <c r="G7" s="26">
        <v>5</v>
      </c>
      <c r="H7" s="26">
        <v>2</v>
      </c>
      <c r="I7" s="26">
        <v>2</v>
      </c>
      <c r="J7" s="26">
        <v>5</v>
      </c>
      <c r="K7" s="41">
        <v>0</v>
      </c>
      <c r="L7" s="41">
        <v>2</v>
      </c>
      <c r="M7" s="41">
        <v>0</v>
      </c>
      <c r="N7" s="41">
        <v>0</v>
      </c>
      <c r="O7" s="43">
        <v>11</v>
      </c>
      <c r="P7" s="43">
        <v>36</v>
      </c>
      <c r="Q7" s="43">
        <f t="shared" ref="Q7:Q21" si="3">O7-P7</f>
        <v>-25</v>
      </c>
      <c r="R7" s="43">
        <v>0</v>
      </c>
      <c r="S7" s="43">
        <v>0</v>
      </c>
      <c r="T7" s="41" t="s">
        <v>19</v>
      </c>
      <c r="U7" s="41"/>
      <c r="V7" s="41">
        <v>0</v>
      </c>
      <c r="W7" s="64"/>
      <c r="X7" s="64"/>
      <c r="Y7" s="64">
        <v>0</v>
      </c>
      <c r="Z7" s="65" t="s">
        <v>19</v>
      </c>
      <c r="AA7" s="65"/>
      <c r="AB7" s="65"/>
      <c r="AC7" s="65"/>
      <c r="AD7" s="65">
        <v>0</v>
      </c>
      <c r="AE7" s="53">
        <f t="shared" si="2"/>
        <v>5</v>
      </c>
    </row>
    <row r="8" spans="1:31">
      <c r="A8" s="54" t="s">
        <v>26</v>
      </c>
      <c r="B8" s="58">
        <v>3</v>
      </c>
      <c r="C8" s="58">
        <v>8</v>
      </c>
      <c r="D8" s="58">
        <f t="shared" si="0"/>
        <v>11</v>
      </c>
      <c r="E8" s="58">
        <v>0</v>
      </c>
      <c r="F8" s="58">
        <v>0</v>
      </c>
      <c r="G8" s="26" t="s">
        <v>21</v>
      </c>
      <c r="H8" s="26"/>
      <c r="I8" s="26"/>
      <c r="J8" s="26">
        <v>0</v>
      </c>
      <c r="K8" s="41">
        <v>0</v>
      </c>
      <c r="L8" s="41">
        <v>2</v>
      </c>
      <c r="M8" s="41">
        <v>0</v>
      </c>
      <c r="N8" s="41">
        <v>0</v>
      </c>
      <c r="O8" s="43">
        <v>12</v>
      </c>
      <c r="P8" s="43">
        <v>33</v>
      </c>
      <c r="Q8" s="43">
        <f t="shared" si="3"/>
        <v>-21</v>
      </c>
      <c r="R8" s="43">
        <v>0</v>
      </c>
      <c r="S8" s="43">
        <v>0</v>
      </c>
      <c r="T8" s="41"/>
      <c r="U8" s="41"/>
      <c r="V8" s="41">
        <v>0</v>
      </c>
      <c r="W8" s="64"/>
      <c r="X8" s="64"/>
      <c r="Y8" s="64">
        <v>0</v>
      </c>
      <c r="Z8" s="65">
        <v>1</v>
      </c>
      <c r="AA8" s="65">
        <v>23</v>
      </c>
      <c r="AB8" s="65">
        <f t="shared" si="1"/>
        <v>-22</v>
      </c>
      <c r="AC8" s="65">
        <v>0</v>
      </c>
      <c r="AD8" s="65">
        <v>0</v>
      </c>
      <c r="AE8" s="53">
        <f t="shared" si="2"/>
        <v>0</v>
      </c>
    </row>
    <row r="9" spans="1:31">
      <c r="A9" s="54" t="s">
        <v>27</v>
      </c>
      <c r="B9" s="58">
        <v>17</v>
      </c>
      <c r="C9" s="58">
        <v>5</v>
      </c>
      <c r="D9" s="58">
        <f t="shared" si="0"/>
        <v>22</v>
      </c>
      <c r="E9" s="58">
        <v>4</v>
      </c>
      <c r="F9" s="58">
        <v>13</v>
      </c>
      <c r="G9" s="26">
        <v>0</v>
      </c>
      <c r="H9" s="26">
        <v>2</v>
      </c>
      <c r="I9" s="26">
        <v>0</v>
      </c>
      <c r="J9" s="26">
        <v>0</v>
      </c>
      <c r="K9" s="41">
        <v>6</v>
      </c>
      <c r="L9" s="41">
        <v>0</v>
      </c>
      <c r="M9" s="41">
        <v>3</v>
      </c>
      <c r="N9" s="41">
        <v>13</v>
      </c>
      <c r="O9" s="43">
        <v>59</v>
      </c>
      <c r="P9" s="43">
        <v>51</v>
      </c>
      <c r="Q9" s="43">
        <f t="shared" si="3"/>
        <v>8</v>
      </c>
      <c r="R9" s="43">
        <v>1</v>
      </c>
      <c r="S9" s="43">
        <v>0</v>
      </c>
      <c r="T9" s="41"/>
      <c r="U9" s="41"/>
      <c r="V9" s="41">
        <v>0</v>
      </c>
      <c r="W9" s="64">
        <v>6</v>
      </c>
      <c r="X9" s="64">
        <v>3</v>
      </c>
      <c r="Y9" s="64">
        <v>13</v>
      </c>
      <c r="Z9" s="65">
        <v>5</v>
      </c>
      <c r="AA9" s="65">
        <v>5</v>
      </c>
      <c r="AB9" s="65">
        <f t="shared" si="1"/>
        <v>0</v>
      </c>
      <c r="AC9" s="65">
        <v>1</v>
      </c>
      <c r="AD9" s="65">
        <v>5</v>
      </c>
      <c r="AE9" s="53">
        <f t="shared" si="2"/>
        <v>44</v>
      </c>
    </row>
    <row r="10" spans="1:31">
      <c r="A10" s="54" t="s">
        <v>28</v>
      </c>
      <c r="B10" s="58" t="s">
        <v>21</v>
      </c>
      <c r="C10" s="58"/>
      <c r="D10" s="58"/>
      <c r="E10" s="58"/>
      <c r="F10" s="58">
        <v>0</v>
      </c>
      <c r="G10" s="26" t="s">
        <v>21</v>
      </c>
      <c r="H10" s="26"/>
      <c r="I10" s="26"/>
      <c r="J10" s="26">
        <v>0</v>
      </c>
      <c r="K10" s="41"/>
      <c r="L10" s="41"/>
      <c r="M10" s="41"/>
      <c r="N10" s="41">
        <v>0</v>
      </c>
      <c r="O10" s="43" t="s">
        <v>21</v>
      </c>
      <c r="P10" s="43"/>
      <c r="Q10" s="43"/>
      <c r="R10" s="43"/>
      <c r="S10" s="43">
        <v>0</v>
      </c>
      <c r="T10" s="41"/>
      <c r="U10" s="41"/>
      <c r="V10" s="41">
        <v>0</v>
      </c>
      <c r="W10" s="64"/>
      <c r="X10" s="64"/>
      <c r="Y10" s="64">
        <v>0</v>
      </c>
      <c r="Z10" s="65"/>
      <c r="AA10" s="65"/>
      <c r="AB10" s="65">
        <f t="shared" si="1"/>
        <v>0</v>
      </c>
      <c r="AC10" s="65"/>
      <c r="AD10" s="65">
        <v>0</v>
      </c>
      <c r="AE10" s="53">
        <f t="shared" si="2"/>
        <v>0</v>
      </c>
    </row>
    <row r="11" spans="1:31">
      <c r="A11" s="54" t="s">
        <v>29</v>
      </c>
      <c r="B11" s="58">
        <v>0</v>
      </c>
      <c r="C11" s="58">
        <v>3</v>
      </c>
      <c r="D11" s="58">
        <f t="shared" si="0"/>
        <v>3</v>
      </c>
      <c r="E11" s="58">
        <v>0</v>
      </c>
      <c r="F11" s="58">
        <v>0</v>
      </c>
      <c r="G11" s="26">
        <v>2</v>
      </c>
      <c r="H11" s="26">
        <v>3</v>
      </c>
      <c r="I11" s="26">
        <v>1</v>
      </c>
      <c r="J11" s="26">
        <v>0</v>
      </c>
      <c r="K11" s="41"/>
      <c r="L11" s="41"/>
      <c r="M11" s="41"/>
      <c r="N11" s="41">
        <v>0</v>
      </c>
      <c r="O11" s="43" t="s">
        <v>21</v>
      </c>
      <c r="P11" s="43"/>
      <c r="Q11" s="43"/>
      <c r="R11" s="43"/>
      <c r="S11" s="43">
        <v>0</v>
      </c>
      <c r="T11" s="41">
        <v>0</v>
      </c>
      <c r="U11" s="41">
        <v>0</v>
      </c>
      <c r="V11" s="41">
        <v>0</v>
      </c>
      <c r="W11" s="64"/>
      <c r="X11" s="64"/>
      <c r="Y11" s="64">
        <v>0</v>
      </c>
      <c r="Z11" s="65"/>
      <c r="AA11" s="65"/>
      <c r="AB11" s="65">
        <f t="shared" si="1"/>
        <v>0</v>
      </c>
      <c r="AC11" s="65"/>
      <c r="AD11" s="65">
        <v>0</v>
      </c>
      <c r="AE11" s="53">
        <f t="shared" si="2"/>
        <v>0</v>
      </c>
    </row>
    <row r="12" spans="1:31">
      <c r="A12" s="54" t="s">
        <v>30</v>
      </c>
      <c r="B12" s="58">
        <v>13</v>
      </c>
      <c r="C12" s="58">
        <v>7</v>
      </c>
      <c r="D12" s="58">
        <f t="shared" si="0"/>
        <v>20</v>
      </c>
      <c r="E12" s="58">
        <v>2</v>
      </c>
      <c r="F12" s="58">
        <v>5</v>
      </c>
      <c r="G12" s="26">
        <v>0</v>
      </c>
      <c r="H12" s="26">
        <v>2</v>
      </c>
      <c r="I12" s="26">
        <v>0</v>
      </c>
      <c r="J12" s="26">
        <v>0</v>
      </c>
      <c r="K12" s="41">
        <v>2</v>
      </c>
      <c r="L12" s="41">
        <v>2</v>
      </c>
      <c r="M12" s="41">
        <v>1</v>
      </c>
      <c r="N12" s="41">
        <v>5</v>
      </c>
      <c r="O12" s="43" t="s">
        <v>21</v>
      </c>
      <c r="P12" s="43"/>
      <c r="Q12" s="43"/>
      <c r="R12" s="43"/>
      <c r="S12" s="43">
        <v>0</v>
      </c>
      <c r="T12" s="41"/>
      <c r="U12" s="41"/>
      <c r="V12" s="41">
        <v>0</v>
      </c>
      <c r="W12" s="64"/>
      <c r="X12" s="64"/>
      <c r="Y12" s="64">
        <v>0</v>
      </c>
      <c r="Z12" s="65">
        <v>6</v>
      </c>
      <c r="AA12" s="65">
        <v>2</v>
      </c>
      <c r="AB12" s="65">
        <f t="shared" si="1"/>
        <v>4</v>
      </c>
      <c r="AC12" s="65">
        <v>2</v>
      </c>
      <c r="AD12" s="65">
        <v>7</v>
      </c>
      <c r="AE12" s="53">
        <f t="shared" si="2"/>
        <v>17</v>
      </c>
    </row>
    <row r="13" spans="1:31">
      <c r="A13" s="54" t="s">
        <v>31</v>
      </c>
      <c r="B13" s="58">
        <v>9</v>
      </c>
      <c r="C13" s="58">
        <v>9</v>
      </c>
      <c r="D13" s="58">
        <f t="shared" si="0"/>
        <v>18</v>
      </c>
      <c r="E13" s="58">
        <v>3</v>
      </c>
      <c r="F13" s="58">
        <v>9</v>
      </c>
      <c r="G13" s="26">
        <v>6</v>
      </c>
      <c r="H13" s="26">
        <v>3</v>
      </c>
      <c r="I13" s="26">
        <v>3</v>
      </c>
      <c r="J13" s="26">
        <v>9</v>
      </c>
      <c r="K13" s="41">
        <v>6</v>
      </c>
      <c r="L13" s="41">
        <v>2</v>
      </c>
      <c r="M13" s="41">
        <v>3</v>
      </c>
      <c r="N13" s="41">
        <v>9</v>
      </c>
      <c r="O13" s="43">
        <v>51</v>
      </c>
      <c r="P13" s="43">
        <v>60</v>
      </c>
      <c r="Q13" s="43">
        <f t="shared" si="3"/>
        <v>-9</v>
      </c>
      <c r="R13" s="43">
        <v>1</v>
      </c>
      <c r="S13" s="43">
        <v>5</v>
      </c>
      <c r="T13" s="41">
        <v>2</v>
      </c>
      <c r="U13" s="41">
        <v>1</v>
      </c>
      <c r="V13" s="41">
        <v>7</v>
      </c>
      <c r="W13" s="64">
        <v>0</v>
      </c>
      <c r="X13" s="64">
        <v>0</v>
      </c>
      <c r="Y13" s="64">
        <v>0</v>
      </c>
      <c r="Z13" s="65">
        <v>6</v>
      </c>
      <c r="AA13" s="65">
        <v>3</v>
      </c>
      <c r="AB13" s="65">
        <f t="shared" si="1"/>
        <v>3</v>
      </c>
      <c r="AC13" s="65">
        <v>1</v>
      </c>
      <c r="AD13" s="65">
        <v>0</v>
      </c>
      <c r="AE13" s="53">
        <f t="shared" si="2"/>
        <v>39</v>
      </c>
    </row>
    <row r="14" spans="1:31">
      <c r="A14" s="54" t="s">
        <v>32</v>
      </c>
      <c r="B14" s="58">
        <v>5</v>
      </c>
      <c r="C14" s="58">
        <v>4</v>
      </c>
      <c r="D14" s="58">
        <f t="shared" si="0"/>
        <v>9</v>
      </c>
      <c r="E14" s="58">
        <v>1</v>
      </c>
      <c r="F14" s="58">
        <v>0</v>
      </c>
      <c r="G14" s="26">
        <v>4</v>
      </c>
      <c r="H14" s="26">
        <v>2</v>
      </c>
      <c r="I14" s="26">
        <v>2</v>
      </c>
      <c r="J14" s="26">
        <v>7</v>
      </c>
      <c r="K14" s="41">
        <v>2</v>
      </c>
      <c r="L14" s="41">
        <v>2</v>
      </c>
      <c r="M14" s="41">
        <v>1</v>
      </c>
      <c r="N14" s="41">
        <v>7</v>
      </c>
      <c r="O14" s="43">
        <v>154</v>
      </c>
      <c r="P14" s="43">
        <v>93</v>
      </c>
      <c r="Q14" s="43">
        <f t="shared" si="3"/>
        <v>61</v>
      </c>
      <c r="R14" s="43">
        <v>3</v>
      </c>
      <c r="S14" s="43">
        <v>13</v>
      </c>
      <c r="T14" s="41">
        <v>8</v>
      </c>
      <c r="U14" s="41">
        <v>4</v>
      </c>
      <c r="V14" s="41">
        <v>13</v>
      </c>
      <c r="W14" s="64">
        <v>1</v>
      </c>
      <c r="X14" s="64">
        <v>0</v>
      </c>
      <c r="Y14" s="64">
        <v>0</v>
      </c>
      <c r="Z14" s="65">
        <v>1</v>
      </c>
      <c r="AA14" s="65">
        <v>2</v>
      </c>
      <c r="AB14" s="65">
        <f t="shared" si="1"/>
        <v>-1</v>
      </c>
      <c r="AC14" s="65">
        <v>0</v>
      </c>
      <c r="AD14" s="65">
        <v>0</v>
      </c>
      <c r="AE14" s="53">
        <f t="shared" si="2"/>
        <v>40</v>
      </c>
    </row>
    <row r="15" spans="1:31">
      <c r="A15" s="54" t="s">
        <v>33</v>
      </c>
      <c r="B15" s="58" t="s">
        <v>21</v>
      </c>
      <c r="C15" s="58"/>
      <c r="D15" s="58"/>
      <c r="E15" s="58"/>
      <c r="F15" s="58">
        <v>0</v>
      </c>
      <c r="G15" s="26" t="s">
        <v>21</v>
      </c>
      <c r="H15" s="26"/>
      <c r="I15" s="26"/>
      <c r="J15" s="26">
        <v>0</v>
      </c>
      <c r="K15" s="41"/>
      <c r="L15" s="41"/>
      <c r="M15" s="41"/>
      <c r="N15" s="41">
        <v>0</v>
      </c>
      <c r="O15" s="43" t="s">
        <v>21</v>
      </c>
      <c r="P15" s="43"/>
      <c r="Q15" s="43"/>
      <c r="R15" s="43"/>
      <c r="S15" s="43">
        <v>0</v>
      </c>
      <c r="T15" s="41"/>
      <c r="U15" s="41"/>
      <c r="V15" s="41">
        <v>0</v>
      </c>
      <c r="W15" s="64"/>
      <c r="X15" s="64"/>
      <c r="Y15" s="64">
        <v>0</v>
      </c>
      <c r="Z15" s="65"/>
      <c r="AA15" s="65"/>
      <c r="AB15" s="65">
        <f t="shared" si="1"/>
        <v>0</v>
      </c>
      <c r="AC15" s="65"/>
      <c r="AD15" s="65">
        <v>0</v>
      </c>
      <c r="AE15" s="53">
        <f t="shared" si="2"/>
        <v>0</v>
      </c>
    </row>
    <row r="16" spans="1:31">
      <c r="A16" s="54" t="s">
        <v>34</v>
      </c>
      <c r="B16" s="58">
        <v>2</v>
      </c>
      <c r="C16" s="58">
        <v>6</v>
      </c>
      <c r="D16" s="58">
        <f t="shared" si="0"/>
        <v>8</v>
      </c>
      <c r="E16" s="58">
        <v>0</v>
      </c>
      <c r="F16" s="58">
        <v>0</v>
      </c>
      <c r="G16" s="26">
        <v>2</v>
      </c>
      <c r="H16" s="26">
        <v>3</v>
      </c>
      <c r="I16" s="26">
        <v>1</v>
      </c>
      <c r="J16" s="26">
        <v>0</v>
      </c>
      <c r="K16" s="41"/>
      <c r="L16" s="41"/>
      <c r="M16" s="41"/>
      <c r="N16" s="41">
        <v>0</v>
      </c>
      <c r="O16" s="43">
        <v>78</v>
      </c>
      <c r="P16" s="43">
        <v>83</v>
      </c>
      <c r="Q16" s="43">
        <f t="shared" si="3"/>
        <v>-5</v>
      </c>
      <c r="R16" s="43">
        <v>2</v>
      </c>
      <c r="S16" s="43">
        <v>7</v>
      </c>
      <c r="T16" s="41"/>
      <c r="U16" s="41"/>
      <c r="V16" s="41">
        <v>0</v>
      </c>
      <c r="W16" s="64"/>
      <c r="X16" s="64"/>
      <c r="Y16" s="64">
        <v>0</v>
      </c>
      <c r="Z16" s="65">
        <v>1</v>
      </c>
      <c r="AA16" s="65">
        <v>6</v>
      </c>
      <c r="AB16" s="65">
        <f t="shared" si="1"/>
        <v>-5</v>
      </c>
      <c r="AC16" s="65">
        <v>0</v>
      </c>
      <c r="AD16" s="65">
        <v>0</v>
      </c>
      <c r="AE16" s="53">
        <f t="shared" si="2"/>
        <v>7</v>
      </c>
    </row>
    <row r="17" spans="1:31">
      <c r="A17" s="54" t="s">
        <v>35</v>
      </c>
      <c r="B17" s="58">
        <v>14</v>
      </c>
      <c r="C17" s="58">
        <v>7</v>
      </c>
      <c r="D17" s="58">
        <f t="shared" si="0"/>
        <v>21</v>
      </c>
      <c r="E17" s="58">
        <v>2</v>
      </c>
      <c r="F17" s="58">
        <v>7</v>
      </c>
      <c r="G17" s="26">
        <v>6</v>
      </c>
      <c r="H17" s="26">
        <v>0</v>
      </c>
      <c r="I17" s="26">
        <v>3</v>
      </c>
      <c r="J17" s="26">
        <v>13</v>
      </c>
      <c r="K17" s="41">
        <v>2</v>
      </c>
      <c r="L17" s="41">
        <v>2</v>
      </c>
      <c r="M17" s="41">
        <v>1</v>
      </c>
      <c r="N17" s="41">
        <v>0</v>
      </c>
      <c r="O17" s="43">
        <v>125</v>
      </c>
      <c r="P17" s="43">
        <v>70</v>
      </c>
      <c r="Q17" s="43">
        <f t="shared" si="3"/>
        <v>55</v>
      </c>
      <c r="R17" s="43">
        <v>2</v>
      </c>
      <c r="S17" s="43">
        <v>9</v>
      </c>
      <c r="T17" s="41">
        <v>0</v>
      </c>
      <c r="U17" s="41">
        <v>0</v>
      </c>
      <c r="V17" s="41">
        <v>0</v>
      </c>
      <c r="W17" s="64">
        <v>0</v>
      </c>
      <c r="X17" s="64">
        <v>0</v>
      </c>
      <c r="Y17" s="64">
        <v>0</v>
      </c>
      <c r="Z17" s="65">
        <v>31</v>
      </c>
      <c r="AA17" s="65">
        <v>1</v>
      </c>
      <c r="AB17" s="65">
        <f t="shared" si="1"/>
        <v>30</v>
      </c>
      <c r="AC17" s="65">
        <v>3</v>
      </c>
      <c r="AD17" s="65">
        <v>9</v>
      </c>
      <c r="AE17" s="53">
        <f t="shared" si="2"/>
        <v>38</v>
      </c>
    </row>
    <row r="18" spans="1:31">
      <c r="A18" s="54" t="s">
        <v>36</v>
      </c>
      <c r="B18" s="58">
        <v>0</v>
      </c>
      <c r="C18" s="58">
        <v>1</v>
      </c>
      <c r="D18" s="58">
        <f t="shared" si="0"/>
        <v>1</v>
      </c>
      <c r="E18" s="58">
        <v>0</v>
      </c>
      <c r="F18" s="58">
        <v>0</v>
      </c>
      <c r="G18" s="26" t="s">
        <v>19</v>
      </c>
      <c r="H18" s="26"/>
      <c r="I18" s="26"/>
      <c r="J18" s="26">
        <v>0</v>
      </c>
      <c r="K18" s="41"/>
      <c r="L18" s="41"/>
      <c r="M18" s="41"/>
      <c r="N18" s="41">
        <v>0</v>
      </c>
      <c r="O18" s="43" t="s">
        <v>21</v>
      </c>
      <c r="P18" s="43"/>
      <c r="Q18" s="43"/>
      <c r="R18" s="43"/>
      <c r="S18" s="43">
        <v>0</v>
      </c>
      <c r="T18" s="41"/>
      <c r="U18" s="41"/>
      <c r="V18" s="41">
        <v>0</v>
      </c>
      <c r="W18" s="64"/>
      <c r="X18" s="64"/>
      <c r="Y18" s="64">
        <v>0</v>
      </c>
      <c r="Z18" s="65" t="s">
        <v>19</v>
      </c>
      <c r="AA18" s="65"/>
      <c r="AB18" s="65"/>
      <c r="AC18" s="65"/>
      <c r="AD18" s="65">
        <v>0</v>
      </c>
      <c r="AE18" s="53">
        <f t="shared" si="2"/>
        <v>0</v>
      </c>
    </row>
    <row r="19" spans="1:31">
      <c r="A19" s="54" t="s">
        <v>37</v>
      </c>
      <c r="B19" s="58">
        <v>1</v>
      </c>
      <c r="C19" s="58">
        <v>2</v>
      </c>
      <c r="D19" s="58">
        <f t="shared" si="0"/>
        <v>3</v>
      </c>
      <c r="E19" s="58">
        <v>0</v>
      </c>
      <c r="F19" s="58">
        <v>0</v>
      </c>
      <c r="G19" s="26" t="s">
        <v>21</v>
      </c>
      <c r="H19" s="26"/>
      <c r="I19" s="26"/>
      <c r="J19" s="26">
        <v>0</v>
      </c>
      <c r="K19" s="41"/>
      <c r="L19" s="41"/>
      <c r="M19" s="41"/>
      <c r="N19" s="41">
        <v>0</v>
      </c>
      <c r="O19" s="43">
        <v>31</v>
      </c>
      <c r="P19" s="43">
        <v>64</v>
      </c>
      <c r="Q19" s="43">
        <f t="shared" si="3"/>
        <v>-33</v>
      </c>
      <c r="R19" s="43"/>
      <c r="S19" s="43">
        <v>0</v>
      </c>
      <c r="T19" s="41"/>
      <c r="U19" s="41"/>
      <c r="V19" s="41">
        <v>0</v>
      </c>
      <c r="W19" s="64"/>
      <c r="X19" s="64"/>
      <c r="Y19" s="64">
        <v>0</v>
      </c>
      <c r="Z19" s="65">
        <v>6</v>
      </c>
      <c r="AA19" s="65">
        <v>6</v>
      </c>
      <c r="AB19" s="65">
        <f t="shared" si="1"/>
        <v>0</v>
      </c>
      <c r="AC19" s="65">
        <v>1</v>
      </c>
      <c r="AD19" s="65">
        <v>0</v>
      </c>
      <c r="AE19" s="53">
        <f t="shared" si="2"/>
        <v>0</v>
      </c>
    </row>
    <row r="20" spans="1:31">
      <c r="A20" s="54" t="s">
        <v>38</v>
      </c>
      <c r="B20" s="58" t="s">
        <v>21</v>
      </c>
      <c r="C20" s="58"/>
      <c r="D20" s="58"/>
      <c r="E20" s="58"/>
      <c r="F20" s="58">
        <v>0</v>
      </c>
      <c r="G20" s="26" t="s">
        <v>21</v>
      </c>
      <c r="H20" s="26"/>
      <c r="I20" s="26"/>
      <c r="J20" s="26">
        <v>0</v>
      </c>
      <c r="K20" s="41"/>
      <c r="L20" s="41"/>
      <c r="M20" s="41"/>
      <c r="N20" s="41">
        <v>0</v>
      </c>
      <c r="O20" s="43" t="s">
        <v>21</v>
      </c>
      <c r="P20" s="43"/>
      <c r="Q20" s="43"/>
      <c r="R20" s="43"/>
      <c r="S20" s="43">
        <v>0</v>
      </c>
      <c r="T20" s="41"/>
      <c r="U20" s="41"/>
      <c r="V20" s="41">
        <v>0</v>
      </c>
      <c r="W20" s="64"/>
      <c r="X20" s="64"/>
      <c r="Y20" s="64">
        <v>0</v>
      </c>
      <c r="Z20" s="65"/>
      <c r="AA20" s="65"/>
      <c r="AB20" s="65">
        <f t="shared" si="1"/>
        <v>0</v>
      </c>
      <c r="AC20" s="65"/>
      <c r="AD20" s="65">
        <v>0</v>
      </c>
      <c r="AE20" s="53">
        <f t="shared" si="2"/>
        <v>0</v>
      </c>
    </row>
    <row r="21" spans="1:31">
      <c r="A21" s="54" t="s">
        <v>39</v>
      </c>
      <c r="B21" s="58">
        <v>3</v>
      </c>
      <c r="C21" s="58">
        <v>7</v>
      </c>
      <c r="D21" s="58">
        <f t="shared" si="0"/>
        <v>10</v>
      </c>
      <c r="E21" s="58">
        <v>0</v>
      </c>
      <c r="F21" s="58">
        <v>0</v>
      </c>
      <c r="G21" s="26">
        <v>1</v>
      </c>
      <c r="H21" s="26">
        <v>2</v>
      </c>
      <c r="I21" s="26">
        <v>0</v>
      </c>
      <c r="J21" s="26">
        <v>0</v>
      </c>
      <c r="K21" s="41">
        <v>0</v>
      </c>
      <c r="L21" s="41">
        <v>2</v>
      </c>
      <c r="M21" s="41">
        <v>0</v>
      </c>
      <c r="N21" s="41">
        <v>0</v>
      </c>
      <c r="O21" s="43">
        <v>20</v>
      </c>
      <c r="P21" s="43">
        <v>34</v>
      </c>
      <c r="Q21" s="43">
        <f t="shared" si="3"/>
        <v>-14</v>
      </c>
      <c r="R21" s="43">
        <v>0</v>
      </c>
      <c r="S21" s="43">
        <v>0</v>
      </c>
      <c r="T21" s="41">
        <v>2</v>
      </c>
      <c r="U21" s="41">
        <v>1</v>
      </c>
      <c r="V21" s="41">
        <v>5</v>
      </c>
      <c r="W21" s="64">
        <v>3</v>
      </c>
      <c r="X21" s="64">
        <v>1</v>
      </c>
      <c r="Y21" s="64">
        <v>0</v>
      </c>
      <c r="Z21" s="65">
        <v>0</v>
      </c>
      <c r="AA21" s="65">
        <v>3</v>
      </c>
      <c r="AB21" s="65">
        <f t="shared" si="1"/>
        <v>-3</v>
      </c>
      <c r="AC21" s="65">
        <v>0</v>
      </c>
      <c r="AD21" s="65">
        <v>0</v>
      </c>
      <c r="AE21" s="53">
        <f t="shared" si="2"/>
        <v>5</v>
      </c>
    </row>
    <row r="22" spans="1:31">
      <c r="A22" s="55" t="s">
        <v>49</v>
      </c>
      <c r="B22" s="58"/>
      <c r="C22" s="58"/>
      <c r="D22" s="58">
        <f t="shared" si="0"/>
        <v>0</v>
      </c>
      <c r="E22" s="58"/>
      <c r="F22" s="58">
        <v>0</v>
      </c>
      <c r="G22" s="26" t="s">
        <v>21</v>
      </c>
      <c r="H22" s="26"/>
      <c r="I22" s="26"/>
      <c r="J22" s="26">
        <v>0</v>
      </c>
      <c r="K22" s="41"/>
      <c r="L22" s="41"/>
      <c r="M22" s="41"/>
      <c r="N22" s="41">
        <v>0</v>
      </c>
      <c r="O22" s="43" t="s">
        <v>21</v>
      </c>
      <c r="P22" s="43"/>
      <c r="Q22" s="43"/>
      <c r="R22" s="43"/>
      <c r="S22" s="43">
        <v>0</v>
      </c>
      <c r="T22" s="41"/>
      <c r="U22" s="41"/>
      <c r="V22" s="41">
        <v>0</v>
      </c>
      <c r="W22" s="64"/>
      <c r="X22" s="64"/>
      <c r="Y22" s="64">
        <v>0</v>
      </c>
      <c r="Z22" s="65"/>
      <c r="AA22" s="65"/>
      <c r="AB22" s="65">
        <f t="shared" si="1"/>
        <v>0</v>
      </c>
      <c r="AC22" s="65"/>
      <c r="AD22" s="65">
        <v>0</v>
      </c>
      <c r="AE22" s="5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801A-D3C6-4917-8033-688376DE444E}">
  <dimension ref="A1:AP22"/>
  <sheetViews>
    <sheetView tabSelected="1" topLeftCell="AG1" workbookViewId="0">
      <selection activeCell="AK7" sqref="AK7"/>
    </sheetView>
  </sheetViews>
  <sheetFormatPr defaultRowHeight="14.4"/>
  <cols>
    <col min="1" max="1" width="16.44140625" bestFit="1" customWidth="1"/>
    <col min="2" max="2" width="14.44140625" bestFit="1" customWidth="1"/>
    <col min="3" max="3" width="14.109375" bestFit="1" customWidth="1"/>
    <col min="4" max="4" width="20.33203125" bestFit="1" customWidth="1"/>
    <col min="5" max="5" width="11.5546875" bestFit="1" customWidth="1"/>
    <col min="6" max="6" width="20.77734375" bestFit="1" customWidth="1"/>
    <col min="7" max="7" width="19.5546875" bestFit="1" customWidth="1"/>
    <col min="8" max="8" width="15.109375" bestFit="1" customWidth="1"/>
    <col min="9" max="9" width="21.5546875" bestFit="1" customWidth="1"/>
    <col min="10" max="10" width="11.5546875" bestFit="1" customWidth="1"/>
    <col min="11" max="11" width="20.77734375" bestFit="1" customWidth="1"/>
    <col min="12" max="13" width="13.77734375" bestFit="1" customWidth="1"/>
    <col min="14" max="14" width="11.5546875" bestFit="1" customWidth="1"/>
    <col min="15" max="15" width="20.77734375" bestFit="1" customWidth="1"/>
    <col min="16" max="16" width="12.77734375" bestFit="1" customWidth="1"/>
    <col min="17" max="17" width="13.6640625" bestFit="1" customWidth="1"/>
    <col min="18" max="18" width="11.5546875" bestFit="1" customWidth="1"/>
    <col min="19" max="19" width="20.77734375" bestFit="1" customWidth="1"/>
    <col min="20" max="20" width="19.88671875" bestFit="1" customWidth="1"/>
    <col min="21" max="21" width="19.5546875" bestFit="1" customWidth="1"/>
    <col min="22" max="22" width="11.5546875" bestFit="1" customWidth="1"/>
    <col min="23" max="23" width="25.88671875" bestFit="1" customWidth="1"/>
    <col min="24" max="24" width="21" bestFit="1" customWidth="1"/>
    <col min="25" max="25" width="17.6640625" bestFit="1" customWidth="1"/>
    <col min="26" max="26" width="17" bestFit="1" customWidth="1"/>
    <col min="27" max="27" width="11.5546875" bestFit="1" customWidth="1"/>
    <col min="28" max="28" width="14.109375" bestFit="1" customWidth="1"/>
    <col min="29" max="29" width="20.77734375" bestFit="1" customWidth="1"/>
    <col min="30" max="30" width="22.109375" bestFit="1" customWidth="1"/>
    <col min="31" max="31" width="22" bestFit="1" customWidth="1"/>
    <col min="32" max="32" width="11.88671875" bestFit="1" customWidth="1"/>
    <col min="33" max="33" width="21" bestFit="1" customWidth="1"/>
    <col min="34" max="34" width="19.77734375" bestFit="1" customWidth="1"/>
    <col min="35" max="35" width="12.109375" bestFit="1" customWidth="1"/>
    <col min="36" max="36" width="20.77734375" bestFit="1" customWidth="1"/>
    <col min="37" max="37" width="12.33203125" bestFit="1" customWidth="1"/>
    <col min="38" max="38" width="12" bestFit="1" customWidth="1"/>
    <col min="39" max="39" width="18.77734375" bestFit="1" customWidth="1"/>
    <col min="40" max="40" width="11.88671875" bestFit="1" customWidth="1"/>
    <col min="41" max="41" width="21.109375" bestFit="1" customWidth="1"/>
    <col min="42" max="42" width="26.33203125" bestFit="1" customWidth="1"/>
  </cols>
  <sheetData>
    <row r="1" spans="1:42">
      <c r="A1" s="76" t="s">
        <v>79</v>
      </c>
      <c r="B1" s="21" t="s">
        <v>43</v>
      </c>
      <c r="C1" s="21" t="s">
        <v>44</v>
      </c>
      <c r="D1" s="21" t="s">
        <v>45</v>
      </c>
      <c r="E1" s="36" t="s">
        <v>11</v>
      </c>
      <c r="F1" s="88" t="s">
        <v>42</v>
      </c>
      <c r="G1" s="22" t="s">
        <v>46</v>
      </c>
      <c r="H1" s="22" t="s">
        <v>47</v>
      </c>
      <c r="I1" s="22" t="s">
        <v>48</v>
      </c>
      <c r="J1" s="22" t="s">
        <v>11</v>
      </c>
      <c r="K1" s="22" t="s">
        <v>42</v>
      </c>
      <c r="L1" s="31" t="s">
        <v>50</v>
      </c>
      <c r="M1" s="31" t="s">
        <v>51</v>
      </c>
      <c r="N1" s="31" t="s">
        <v>11</v>
      </c>
      <c r="O1" s="37" t="s">
        <v>42</v>
      </c>
      <c r="P1" s="40" t="s">
        <v>6</v>
      </c>
      <c r="Q1" s="40" t="s">
        <v>52</v>
      </c>
      <c r="R1" s="40" t="s">
        <v>11</v>
      </c>
      <c r="S1" s="87" t="s">
        <v>42</v>
      </c>
      <c r="T1" s="42" t="s">
        <v>53</v>
      </c>
      <c r="U1" s="42" t="s">
        <v>54</v>
      </c>
      <c r="V1" s="42" t="s">
        <v>11</v>
      </c>
      <c r="W1" s="84" t="s">
        <v>86</v>
      </c>
      <c r="X1" s="86" t="s">
        <v>42</v>
      </c>
      <c r="Y1" s="44" t="s">
        <v>55</v>
      </c>
      <c r="Z1" s="44" t="s">
        <v>56</v>
      </c>
      <c r="AA1" s="44" t="s">
        <v>11</v>
      </c>
      <c r="AB1" s="44" t="s">
        <v>57</v>
      </c>
      <c r="AC1" s="44" t="s">
        <v>42</v>
      </c>
      <c r="AD1" s="48" t="s">
        <v>58</v>
      </c>
      <c r="AE1" s="49" t="s">
        <v>59</v>
      </c>
      <c r="AF1" s="49" t="s">
        <v>60</v>
      </c>
      <c r="AG1" s="89" t="s">
        <v>42</v>
      </c>
      <c r="AH1" s="51" t="s">
        <v>61</v>
      </c>
      <c r="AI1" s="51" t="s">
        <v>62</v>
      </c>
      <c r="AJ1" s="90" t="s">
        <v>42</v>
      </c>
      <c r="AK1" s="52" t="s">
        <v>63</v>
      </c>
      <c r="AL1" s="52" t="s">
        <v>64</v>
      </c>
      <c r="AM1" s="52" t="s">
        <v>89</v>
      </c>
      <c r="AN1" s="52" t="s">
        <v>11</v>
      </c>
      <c r="AO1" s="52" t="s">
        <v>42</v>
      </c>
      <c r="AP1" s="53" t="s">
        <v>65</v>
      </c>
    </row>
    <row r="2" spans="1:42">
      <c r="A2" s="23" t="s">
        <v>18</v>
      </c>
      <c r="B2" s="24">
        <v>0</v>
      </c>
      <c r="C2" s="24">
        <v>7</v>
      </c>
      <c r="D2" s="24">
        <f>B2-C2</f>
        <v>-7</v>
      </c>
      <c r="E2" s="24">
        <v>0</v>
      </c>
      <c r="F2" s="25">
        <v>5</v>
      </c>
      <c r="G2" s="26">
        <v>0</v>
      </c>
      <c r="H2" s="26">
        <v>5</v>
      </c>
      <c r="I2" s="26">
        <f>G2-H2</f>
        <v>-5</v>
      </c>
      <c r="J2" s="26">
        <v>0</v>
      </c>
      <c r="K2" s="26">
        <v>0</v>
      </c>
      <c r="L2" s="34">
        <v>0</v>
      </c>
      <c r="M2" s="34">
        <v>2</v>
      </c>
      <c r="N2" s="33">
        <v>0</v>
      </c>
      <c r="O2" s="38">
        <v>0</v>
      </c>
      <c r="P2" s="41">
        <v>0</v>
      </c>
      <c r="Q2" s="41">
        <v>2</v>
      </c>
      <c r="R2" s="41">
        <v>0</v>
      </c>
      <c r="S2" s="41">
        <v>0</v>
      </c>
      <c r="T2" s="43">
        <v>6</v>
      </c>
      <c r="U2" s="43">
        <v>23</v>
      </c>
      <c r="V2" s="43">
        <v>0</v>
      </c>
      <c r="W2" s="43">
        <f>T2-U2</f>
        <v>-17</v>
      </c>
      <c r="X2" s="43">
        <v>0</v>
      </c>
      <c r="Y2" s="46" t="s">
        <v>21</v>
      </c>
      <c r="Z2" s="45"/>
      <c r="AA2" s="45"/>
      <c r="AB2" s="45"/>
      <c r="AC2" s="45">
        <v>0</v>
      </c>
      <c r="AD2" s="50">
        <v>5</v>
      </c>
      <c r="AE2" s="50">
        <v>2</v>
      </c>
      <c r="AF2" s="50">
        <v>2</v>
      </c>
      <c r="AG2" s="50">
        <v>9</v>
      </c>
      <c r="AH2" s="41" t="s">
        <v>21</v>
      </c>
      <c r="AI2" s="41"/>
      <c r="AJ2" s="41">
        <v>0</v>
      </c>
      <c r="AK2" s="52">
        <v>3</v>
      </c>
      <c r="AL2" s="52">
        <v>4</v>
      </c>
      <c r="AM2" s="52">
        <f>AK2-AL2</f>
        <v>-1</v>
      </c>
      <c r="AN2" s="52">
        <v>1</v>
      </c>
      <c r="AO2" s="52">
        <v>0</v>
      </c>
      <c r="AP2" s="53">
        <f>F2+K2+O2+S2+X2+AC2+AG2+AJ2+AO2</f>
        <v>14</v>
      </c>
    </row>
    <row r="3" spans="1:42">
      <c r="A3" s="23" t="s">
        <v>20</v>
      </c>
      <c r="B3" s="24" t="s">
        <v>21</v>
      </c>
      <c r="C3" s="24"/>
      <c r="D3" s="24"/>
      <c r="E3" s="24"/>
      <c r="F3" s="25">
        <v>0</v>
      </c>
      <c r="G3" s="26">
        <v>10</v>
      </c>
      <c r="H3" s="26">
        <v>8</v>
      </c>
      <c r="I3" s="26">
        <f t="shared" ref="I3:I18" si="0">G3-H3</f>
        <v>2</v>
      </c>
      <c r="J3" s="26">
        <v>3</v>
      </c>
      <c r="K3" s="26">
        <v>9</v>
      </c>
      <c r="L3" s="35" t="s">
        <v>21</v>
      </c>
      <c r="M3" s="34"/>
      <c r="N3" s="32"/>
      <c r="O3" s="38">
        <v>0</v>
      </c>
      <c r="P3" s="41" t="s">
        <v>21</v>
      </c>
      <c r="Q3" s="41"/>
      <c r="R3" s="41"/>
      <c r="S3" s="41">
        <v>0</v>
      </c>
      <c r="T3" s="43" t="s">
        <v>21</v>
      </c>
      <c r="U3" s="43"/>
      <c r="V3" s="43"/>
      <c r="W3" s="43">
        <v>0</v>
      </c>
      <c r="X3" s="43">
        <v>0</v>
      </c>
      <c r="Y3" s="46" t="s">
        <v>21</v>
      </c>
      <c r="Z3" s="45"/>
      <c r="AA3" s="45"/>
      <c r="AB3" s="45"/>
      <c r="AC3" s="45">
        <v>0</v>
      </c>
      <c r="AD3" s="50">
        <v>1</v>
      </c>
      <c r="AE3" s="50">
        <v>2</v>
      </c>
      <c r="AF3" s="50">
        <v>0</v>
      </c>
      <c r="AG3" s="50">
        <v>0</v>
      </c>
      <c r="AH3" s="41" t="s">
        <v>21</v>
      </c>
      <c r="AI3" s="41"/>
      <c r="AJ3" s="41">
        <v>0</v>
      </c>
      <c r="AK3" s="52">
        <v>5</v>
      </c>
      <c r="AL3" s="52">
        <v>3</v>
      </c>
      <c r="AM3" s="52">
        <f t="shared" ref="AM3:AM16" si="1">AK3-AL3</f>
        <v>2</v>
      </c>
      <c r="AN3" s="52">
        <v>1</v>
      </c>
      <c r="AO3" s="52">
        <v>7</v>
      </c>
      <c r="AP3" s="53">
        <f t="shared" ref="AP3:AP22" si="2">F3+K3+O3+S3+X3+AC3+AG3+AJ3+AO3</f>
        <v>16</v>
      </c>
    </row>
    <row r="4" spans="1:42">
      <c r="A4" s="23" t="s">
        <v>22</v>
      </c>
      <c r="B4" s="24" t="s">
        <v>21</v>
      </c>
      <c r="C4" s="24"/>
      <c r="D4" s="24"/>
      <c r="E4" s="24"/>
      <c r="F4" s="25">
        <v>0</v>
      </c>
      <c r="G4" s="26" t="s">
        <v>21</v>
      </c>
      <c r="H4" s="26"/>
      <c r="I4" s="26"/>
      <c r="J4" s="26"/>
      <c r="K4" s="26">
        <v>0</v>
      </c>
      <c r="L4" s="34">
        <v>2</v>
      </c>
      <c r="M4" s="34">
        <v>3</v>
      </c>
      <c r="N4" s="33">
        <v>1</v>
      </c>
      <c r="O4" s="38">
        <v>5</v>
      </c>
      <c r="P4" s="41">
        <v>0</v>
      </c>
      <c r="Q4" s="41">
        <v>2</v>
      </c>
      <c r="R4" s="41">
        <v>0</v>
      </c>
      <c r="S4" s="41">
        <v>0</v>
      </c>
      <c r="T4" s="43" t="s">
        <v>21</v>
      </c>
      <c r="U4" s="43"/>
      <c r="V4" s="43"/>
      <c r="W4" s="43">
        <v>0</v>
      </c>
      <c r="X4" s="43">
        <v>0</v>
      </c>
      <c r="Y4" s="46" t="s">
        <v>21</v>
      </c>
      <c r="Z4" s="45"/>
      <c r="AA4" s="45"/>
      <c r="AB4" s="45"/>
      <c r="AC4" s="45">
        <v>0</v>
      </c>
      <c r="AD4" s="50" t="s">
        <v>21</v>
      </c>
      <c r="AE4" s="50"/>
      <c r="AF4" s="50"/>
      <c r="AG4" s="50">
        <v>0</v>
      </c>
      <c r="AH4" s="41">
        <v>4</v>
      </c>
      <c r="AI4" s="41">
        <v>2</v>
      </c>
      <c r="AJ4" s="41">
        <v>9</v>
      </c>
      <c r="AK4" s="52" t="s">
        <v>21</v>
      </c>
      <c r="AL4" s="52"/>
      <c r="AM4" s="52"/>
      <c r="AN4" s="52"/>
      <c r="AO4" s="52">
        <v>0</v>
      </c>
      <c r="AP4" s="53">
        <f t="shared" si="2"/>
        <v>14</v>
      </c>
    </row>
    <row r="5" spans="1:42">
      <c r="A5" s="23" t="s">
        <v>23</v>
      </c>
      <c r="B5" s="24" t="s">
        <v>21</v>
      </c>
      <c r="C5" s="24"/>
      <c r="D5" s="24"/>
      <c r="E5" s="24"/>
      <c r="F5" s="25">
        <v>0</v>
      </c>
      <c r="G5" s="26" t="s">
        <v>21</v>
      </c>
      <c r="H5" s="26"/>
      <c r="I5" s="26"/>
      <c r="J5" s="26"/>
      <c r="K5" s="26">
        <v>0</v>
      </c>
      <c r="L5" s="34">
        <v>1</v>
      </c>
      <c r="M5" s="34">
        <v>2</v>
      </c>
      <c r="N5" s="33">
        <v>0</v>
      </c>
      <c r="O5" s="38">
        <v>0</v>
      </c>
      <c r="P5" s="41" t="s">
        <v>21</v>
      </c>
      <c r="Q5" s="41"/>
      <c r="R5" s="41"/>
      <c r="S5" s="41">
        <v>0</v>
      </c>
      <c r="T5" s="43" t="s">
        <v>21</v>
      </c>
      <c r="U5" s="43"/>
      <c r="V5" s="43"/>
      <c r="W5" s="43">
        <v>0</v>
      </c>
      <c r="X5" s="43">
        <v>0</v>
      </c>
      <c r="Y5" s="46" t="s">
        <v>21</v>
      </c>
      <c r="Z5" s="45"/>
      <c r="AA5" s="45"/>
      <c r="AB5" s="45"/>
      <c r="AC5" s="45">
        <v>0</v>
      </c>
      <c r="AD5" s="50" t="s">
        <v>21</v>
      </c>
      <c r="AE5" s="50"/>
      <c r="AF5" s="50"/>
      <c r="AG5" s="50">
        <v>0</v>
      </c>
      <c r="AH5" s="41" t="s">
        <v>21</v>
      </c>
      <c r="AI5" s="41"/>
      <c r="AJ5" s="41">
        <v>0</v>
      </c>
      <c r="AK5" s="52" t="s">
        <v>21</v>
      </c>
      <c r="AL5" s="52"/>
      <c r="AM5" s="52"/>
      <c r="AN5" s="52"/>
      <c r="AO5" s="52">
        <v>0</v>
      </c>
      <c r="AP5" s="53">
        <f t="shared" si="2"/>
        <v>0</v>
      </c>
    </row>
    <row r="6" spans="1:42">
      <c r="A6" s="23" t="s">
        <v>24</v>
      </c>
      <c r="B6" s="24" t="s">
        <v>21</v>
      </c>
      <c r="C6" s="24"/>
      <c r="D6" s="24"/>
      <c r="E6" s="24"/>
      <c r="F6" s="25">
        <v>0</v>
      </c>
      <c r="G6" s="26">
        <v>1</v>
      </c>
      <c r="H6" s="26">
        <v>2</v>
      </c>
      <c r="I6" s="26">
        <f t="shared" si="0"/>
        <v>-1</v>
      </c>
      <c r="J6" s="26">
        <v>1</v>
      </c>
      <c r="K6" s="26">
        <v>0</v>
      </c>
      <c r="L6" s="35" t="s">
        <v>21</v>
      </c>
      <c r="M6" s="34"/>
      <c r="N6" s="32"/>
      <c r="O6" s="38">
        <v>0</v>
      </c>
      <c r="P6" s="41" t="s">
        <v>21</v>
      </c>
      <c r="Q6" s="41"/>
      <c r="R6" s="41"/>
      <c r="S6" s="41">
        <v>0</v>
      </c>
      <c r="T6" s="43" t="s">
        <v>21</v>
      </c>
      <c r="U6" s="43"/>
      <c r="V6" s="43"/>
      <c r="W6" s="43">
        <v>0</v>
      </c>
      <c r="X6" s="43">
        <v>0</v>
      </c>
      <c r="Y6" s="46" t="s">
        <v>21</v>
      </c>
      <c r="Z6" s="45"/>
      <c r="AA6" s="45"/>
      <c r="AB6" s="45"/>
      <c r="AC6" s="45">
        <v>0</v>
      </c>
      <c r="AD6" s="50">
        <v>5</v>
      </c>
      <c r="AE6" s="50">
        <v>3</v>
      </c>
      <c r="AF6" s="50">
        <v>2</v>
      </c>
      <c r="AG6" s="50">
        <v>7</v>
      </c>
      <c r="AH6" s="41">
        <v>1</v>
      </c>
      <c r="AI6" s="41">
        <v>0</v>
      </c>
      <c r="AJ6" s="41">
        <v>0</v>
      </c>
      <c r="AK6" s="52">
        <v>7</v>
      </c>
      <c r="AL6" s="52">
        <v>5</v>
      </c>
      <c r="AM6" s="52">
        <f t="shared" si="1"/>
        <v>2</v>
      </c>
      <c r="AN6" s="52">
        <v>3</v>
      </c>
      <c r="AO6" s="52">
        <v>0</v>
      </c>
      <c r="AP6" s="53">
        <f t="shared" si="2"/>
        <v>7</v>
      </c>
    </row>
    <row r="7" spans="1:42">
      <c r="A7" s="23" t="s">
        <v>25</v>
      </c>
      <c r="B7" s="24">
        <v>8</v>
      </c>
      <c r="C7" s="24">
        <v>2</v>
      </c>
      <c r="D7" s="24">
        <f t="shared" ref="D7:D16" si="3">B7-C7</f>
        <v>6</v>
      </c>
      <c r="E7" s="24">
        <v>2</v>
      </c>
      <c r="F7" s="25">
        <v>9</v>
      </c>
      <c r="G7" s="26">
        <v>2</v>
      </c>
      <c r="H7" s="26">
        <v>3</v>
      </c>
      <c r="I7" s="26">
        <f t="shared" si="0"/>
        <v>-1</v>
      </c>
      <c r="J7" s="26">
        <v>0</v>
      </c>
      <c r="K7" s="26">
        <v>0</v>
      </c>
      <c r="L7" s="35" t="s">
        <v>19</v>
      </c>
      <c r="M7" s="34"/>
      <c r="N7" s="32"/>
      <c r="O7" s="38">
        <v>0</v>
      </c>
      <c r="P7" s="41" t="s">
        <v>21</v>
      </c>
      <c r="Q7" s="41"/>
      <c r="R7" s="41"/>
      <c r="S7" s="41">
        <v>0</v>
      </c>
      <c r="T7" s="43" t="s">
        <v>21</v>
      </c>
      <c r="U7" s="43"/>
      <c r="V7" s="43"/>
      <c r="W7" s="43">
        <v>0</v>
      </c>
      <c r="X7" s="43">
        <v>0</v>
      </c>
      <c r="Y7" s="46" t="s">
        <v>21</v>
      </c>
      <c r="Z7" s="45"/>
      <c r="AA7" s="45"/>
      <c r="AB7" s="45"/>
      <c r="AC7" s="45">
        <v>0</v>
      </c>
      <c r="AD7" s="50" t="s">
        <v>19</v>
      </c>
      <c r="AE7" s="50"/>
      <c r="AF7" s="50"/>
      <c r="AG7" s="50">
        <v>0</v>
      </c>
      <c r="AH7" s="41" t="s">
        <v>19</v>
      </c>
      <c r="AI7" s="41"/>
      <c r="AJ7" s="41">
        <v>0</v>
      </c>
      <c r="AK7" s="52" t="s">
        <v>19</v>
      </c>
      <c r="AL7" s="52"/>
      <c r="AM7" s="52"/>
      <c r="AN7" s="52"/>
      <c r="AO7" s="52">
        <v>0</v>
      </c>
      <c r="AP7" s="53">
        <f t="shared" si="2"/>
        <v>9</v>
      </c>
    </row>
    <row r="8" spans="1:42">
      <c r="A8" s="23" t="s">
        <v>26</v>
      </c>
      <c r="B8" s="24" t="s">
        <v>21</v>
      </c>
      <c r="C8" s="24"/>
      <c r="D8" s="24"/>
      <c r="E8" s="24"/>
      <c r="F8" s="25">
        <v>0</v>
      </c>
      <c r="G8" s="26">
        <v>3</v>
      </c>
      <c r="H8" s="26">
        <v>6</v>
      </c>
      <c r="I8" s="26">
        <f t="shared" si="0"/>
        <v>-3</v>
      </c>
      <c r="J8" s="26">
        <v>1</v>
      </c>
      <c r="K8" s="26">
        <v>0</v>
      </c>
      <c r="L8" s="33">
        <v>3</v>
      </c>
      <c r="M8" s="33">
        <v>2</v>
      </c>
      <c r="N8" s="33">
        <v>1</v>
      </c>
      <c r="O8" s="39">
        <v>0</v>
      </c>
      <c r="P8" s="41" t="s">
        <v>21</v>
      </c>
      <c r="Q8" s="41"/>
      <c r="R8" s="41"/>
      <c r="S8" s="41">
        <v>0</v>
      </c>
      <c r="T8" s="43" t="s">
        <v>21</v>
      </c>
      <c r="U8" s="43"/>
      <c r="V8" s="43"/>
      <c r="W8" s="43">
        <v>0</v>
      </c>
      <c r="X8" s="43">
        <v>0</v>
      </c>
      <c r="Y8" s="46" t="s">
        <v>21</v>
      </c>
      <c r="Z8" s="45"/>
      <c r="AA8" s="45"/>
      <c r="AB8" s="45"/>
      <c r="AC8" s="45">
        <v>0</v>
      </c>
      <c r="AD8" s="50">
        <v>0</v>
      </c>
      <c r="AE8" s="50">
        <v>2</v>
      </c>
      <c r="AF8" s="50">
        <v>0</v>
      </c>
      <c r="AG8" s="50">
        <v>0</v>
      </c>
      <c r="AH8" s="41" t="s">
        <v>21</v>
      </c>
      <c r="AI8" s="41"/>
      <c r="AJ8" s="41">
        <v>0</v>
      </c>
      <c r="AK8" s="52">
        <v>1</v>
      </c>
      <c r="AL8" s="52">
        <v>4</v>
      </c>
      <c r="AM8" s="52">
        <f t="shared" si="1"/>
        <v>-3</v>
      </c>
      <c r="AN8" s="52">
        <v>0</v>
      </c>
      <c r="AO8" s="52">
        <v>0</v>
      </c>
      <c r="AP8" s="53">
        <f t="shared" si="2"/>
        <v>0</v>
      </c>
    </row>
    <row r="9" spans="1:42">
      <c r="A9" s="23" t="s">
        <v>27</v>
      </c>
      <c r="B9" s="24">
        <v>3</v>
      </c>
      <c r="C9" s="24">
        <v>0</v>
      </c>
      <c r="D9" s="24">
        <f t="shared" si="3"/>
        <v>3</v>
      </c>
      <c r="E9" s="24">
        <v>2</v>
      </c>
      <c r="F9" s="25">
        <v>13</v>
      </c>
      <c r="G9" s="26">
        <v>17</v>
      </c>
      <c r="H9" s="26">
        <v>6</v>
      </c>
      <c r="I9" s="26">
        <f t="shared" si="0"/>
        <v>11</v>
      </c>
      <c r="J9" s="26">
        <v>2</v>
      </c>
      <c r="K9" s="26">
        <v>7</v>
      </c>
      <c r="L9" s="34">
        <v>6</v>
      </c>
      <c r="M9" s="34">
        <v>3</v>
      </c>
      <c r="N9" s="33">
        <v>3</v>
      </c>
      <c r="O9" s="38">
        <v>9</v>
      </c>
      <c r="P9" s="41">
        <v>2</v>
      </c>
      <c r="Q9" s="41">
        <v>2</v>
      </c>
      <c r="R9" s="41">
        <v>1</v>
      </c>
      <c r="S9" s="41">
        <v>7</v>
      </c>
      <c r="T9" s="43" t="s">
        <v>21</v>
      </c>
      <c r="U9" s="43"/>
      <c r="V9" s="43"/>
      <c r="W9" s="43">
        <v>0</v>
      </c>
      <c r="X9" s="43">
        <v>0</v>
      </c>
      <c r="Y9" s="45">
        <v>59</v>
      </c>
      <c r="Z9" s="45">
        <v>37</v>
      </c>
      <c r="AA9" s="45">
        <v>3</v>
      </c>
      <c r="AB9" s="45">
        <f>Y9-Z9</f>
        <v>22</v>
      </c>
      <c r="AC9" s="45">
        <v>13</v>
      </c>
      <c r="AD9" s="50">
        <v>6</v>
      </c>
      <c r="AE9" s="50">
        <v>3</v>
      </c>
      <c r="AF9" s="50">
        <v>3</v>
      </c>
      <c r="AG9" s="50">
        <v>13</v>
      </c>
      <c r="AH9" s="41" t="s">
        <v>21</v>
      </c>
      <c r="AI9" s="41"/>
      <c r="AJ9" s="41">
        <v>0</v>
      </c>
      <c r="AK9" s="52" t="s">
        <v>21</v>
      </c>
      <c r="AL9" s="52"/>
      <c r="AM9" s="52"/>
      <c r="AN9" s="52"/>
      <c r="AO9" s="52">
        <v>0</v>
      </c>
      <c r="AP9" s="53">
        <f t="shared" si="2"/>
        <v>62</v>
      </c>
    </row>
    <row r="10" spans="1:42">
      <c r="A10" s="23" t="s">
        <v>28</v>
      </c>
      <c r="B10" s="24" t="s">
        <v>21</v>
      </c>
      <c r="C10" s="24"/>
      <c r="D10" s="24"/>
      <c r="E10" s="24"/>
      <c r="F10" s="25">
        <v>0</v>
      </c>
      <c r="G10" s="26">
        <v>1</v>
      </c>
      <c r="H10" s="26">
        <v>9</v>
      </c>
      <c r="I10" s="26">
        <f t="shared" si="0"/>
        <v>-8</v>
      </c>
      <c r="J10" s="26">
        <v>0</v>
      </c>
      <c r="K10" s="26">
        <v>0</v>
      </c>
      <c r="L10" s="34">
        <v>2</v>
      </c>
      <c r="M10" s="34">
        <v>2</v>
      </c>
      <c r="N10" s="33">
        <v>1</v>
      </c>
      <c r="O10" s="38">
        <v>0</v>
      </c>
      <c r="P10" s="41" t="s">
        <v>19</v>
      </c>
      <c r="Q10" s="41"/>
      <c r="R10" s="41"/>
      <c r="S10" s="41">
        <v>0</v>
      </c>
      <c r="T10" s="43" t="s">
        <v>21</v>
      </c>
      <c r="U10" s="43"/>
      <c r="V10" s="43"/>
      <c r="W10" s="43">
        <v>0</v>
      </c>
      <c r="X10" s="43">
        <v>0</v>
      </c>
      <c r="Y10" s="46" t="s">
        <v>21</v>
      </c>
      <c r="Z10" s="45"/>
      <c r="AA10" s="45"/>
      <c r="AB10" s="45"/>
      <c r="AC10" s="45">
        <v>0</v>
      </c>
      <c r="AD10" s="50" t="s">
        <v>21</v>
      </c>
      <c r="AE10" s="50"/>
      <c r="AF10" s="50"/>
      <c r="AG10" s="50">
        <v>0</v>
      </c>
      <c r="AH10" s="41" t="s">
        <v>21</v>
      </c>
      <c r="AI10" s="41"/>
      <c r="AJ10" s="41">
        <v>0</v>
      </c>
      <c r="AK10" s="52" t="s">
        <v>21</v>
      </c>
      <c r="AL10" s="52"/>
      <c r="AM10" s="52"/>
      <c r="AN10" s="52"/>
      <c r="AO10" s="52">
        <v>0</v>
      </c>
      <c r="AP10" s="53">
        <f t="shared" si="2"/>
        <v>0</v>
      </c>
    </row>
    <row r="11" spans="1:42">
      <c r="A11" s="23" t="s">
        <v>29</v>
      </c>
      <c r="B11" s="24" t="s">
        <v>21</v>
      </c>
      <c r="C11" s="24"/>
      <c r="D11" s="24"/>
      <c r="E11" s="24"/>
      <c r="F11" s="25">
        <v>0</v>
      </c>
      <c r="G11" s="26">
        <v>0</v>
      </c>
      <c r="H11" s="26">
        <v>1</v>
      </c>
      <c r="I11" s="26">
        <f t="shared" si="0"/>
        <v>-1</v>
      </c>
      <c r="J11" s="26">
        <v>0</v>
      </c>
      <c r="K11" s="26">
        <v>0</v>
      </c>
      <c r="L11" s="35" t="s">
        <v>21</v>
      </c>
      <c r="M11" s="34"/>
      <c r="N11" s="32"/>
      <c r="O11" s="38">
        <v>0</v>
      </c>
      <c r="P11" s="41" t="s">
        <v>21</v>
      </c>
      <c r="Q11" s="41"/>
      <c r="R11" s="41"/>
      <c r="S11" s="41">
        <v>0</v>
      </c>
      <c r="T11" s="43" t="s">
        <v>21</v>
      </c>
      <c r="U11" s="43"/>
      <c r="V11" s="43"/>
      <c r="W11" s="43">
        <v>0</v>
      </c>
      <c r="X11" s="43">
        <v>0</v>
      </c>
      <c r="Y11" s="46" t="s">
        <v>21</v>
      </c>
      <c r="Z11" s="45"/>
      <c r="AA11" s="45"/>
      <c r="AB11" s="45"/>
      <c r="AC11" s="45">
        <v>0</v>
      </c>
      <c r="AD11" s="50" t="s">
        <v>21</v>
      </c>
      <c r="AE11" s="50"/>
      <c r="AF11" s="50"/>
      <c r="AG11" s="50">
        <v>0</v>
      </c>
      <c r="AH11" s="41">
        <v>3</v>
      </c>
      <c r="AI11" s="41">
        <v>1</v>
      </c>
      <c r="AJ11" s="41">
        <v>5</v>
      </c>
      <c r="AK11" s="52" t="s">
        <v>21</v>
      </c>
      <c r="AL11" s="52"/>
      <c r="AM11" s="52"/>
      <c r="AN11" s="52"/>
      <c r="AO11" s="52">
        <v>0</v>
      </c>
      <c r="AP11" s="53">
        <f t="shared" si="2"/>
        <v>5</v>
      </c>
    </row>
    <row r="12" spans="1:42">
      <c r="A12" s="23" t="s">
        <v>30</v>
      </c>
      <c r="B12" s="24" t="s">
        <v>21</v>
      </c>
      <c r="C12" s="24"/>
      <c r="D12" s="24"/>
      <c r="E12" s="24"/>
      <c r="F12" s="25">
        <v>0</v>
      </c>
      <c r="G12" s="26">
        <v>2</v>
      </c>
      <c r="H12" s="26">
        <v>3</v>
      </c>
      <c r="I12" s="26">
        <f t="shared" si="0"/>
        <v>-1</v>
      </c>
      <c r="J12" s="26">
        <v>0</v>
      </c>
      <c r="K12" s="26">
        <v>0</v>
      </c>
      <c r="L12" s="35" t="s">
        <v>21</v>
      </c>
      <c r="M12" s="34"/>
      <c r="N12" s="32"/>
      <c r="O12" s="38">
        <v>0</v>
      </c>
      <c r="P12" s="41" t="s">
        <v>21</v>
      </c>
      <c r="Q12" s="41"/>
      <c r="R12" s="41"/>
      <c r="S12" s="41">
        <v>0</v>
      </c>
      <c r="T12" s="43" t="s">
        <v>21</v>
      </c>
      <c r="U12" s="43"/>
      <c r="V12" s="43"/>
      <c r="W12" s="43">
        <v>0</v>
      </c>
      <c r="X12" s="43">
        <v>0</v>
      </c>
      <c r="Y12" s="46" t="s">
        <v>21</v>
      </c>
      <c r="Z12" s="45"/>
      <c r="AA12" s="45"/>
      <c r="AB12" s="45"/>
      <c r="AC12" s="45">
        <v>0</v>
      </c>
      <c r="AD12" s="50" t="s">
        <v>21</v>
      </c>
      <c r="AE12" s="50"/>
      <c r="AF12" s="50"/>
      <c r="AG12" s="50">
        <v>0</v>
      </c>
      <c r="AH12" s="41" t="s">
        <v>21</v>
      </c>
      <c r="AI12" s="41"/>
      <c r="AJ12" s="41">
        <v>0</v>
      </c>
      <c r="AK12" s="52" t="s">
        <v>21</v>
      </c>
      <c r="AL12" s="52"/>
      <c r="AM12" s="52"/>
      <c r="AN12" s="52"/>
      <c r="AO12" s="52">
        <v>0</v>
      </c>
      <c r="AP12" s="53">
        <f t="shared" si="2"/>
        <v>0</v>
      </c>
    </row>
    <row r="13" spans="1:42">
      <c r="A13" s="23" t="s">
        <v>31</v>
      </c>
      <c r="B13" s="24" t="s">
        <v>21</v>
      </c>
      <c r="C13" s="24"/>
      <c r="D13" s="24"/>
      <c r="E13" s="24"/>
      <c r="F13" s="25">
        <v>0</v>
      </c>
      <c r="G13" s="26">
        <v>2</v>
      </c>
      <c r="H13" s="26">
        <v>2</v>
      </c>
      <c r="I13" s="26">
        <f t="shared" si="0"/>
        <v>0</v>
      </c>
      <c r="J13" s="26">
        <v>0</v>
      </c>
      <c r="K13" s="26">
        <v>0</v>
      </c>
      <c r="L13" s="35" t="s">
        <v>21</v>
      </c>
      <c r="M13" s="34"/>
      <c r="N13" s="32"/>
      <c r="O13" s="38">
        <v>0</v>
      </c>
      <c r="P13" s="41">
        <v>2</v>
      </c>
      <c r="Q13" s="41">
        <v>2</v>
      </c>
      <c r="R13" s="41">
        <v>0</v>
      </c>
      <c r="S13" s="41">
        <v>0</v>
      </c>
      <c r="T13" s="43">
        <v>8</v>
      </c>
      <c r="U13" s="43">
        <v>26</v>
      </c>
      <c r="V13" s="43">
        <v>0</v>
      </c>
      <c r="W13" s="43">
        <f t="shared" ref="W13:W17" si="4">T13-U13</f>
        <v>-18</v>
      </c>
      <c r="X13" s="43">
        <v>5</v>
      </c>
      <c r="Y13" s="45">
        <v>11</v>
      </c>
      <c r="Z13" s="45">
        <v>21</v>
      </c>
      <c r="AA13" s="45">
        <v>0</v>
      </c>
      <c r="AB13" s="45">
        <f t="shared" ref="AB13:AB17" si="5">Y13-Z13</f>
        <v>-10</v>
      </c>
      <c r="AC13" s="45">
        <v>0</v>
      </c>
      <c r="AD13" s="50">
        <v>0</v>
      </c>
      <c r="AE13" s="50">
        <v>2</v>
      </c>
      <c r="AF13" s="50">
        <v>0</v>
      </c>
      <c r="AG13" s="50">
        <v>0</v>
      </c>
      <c r="AH13" s="41">
        <v>6</v>
      </c>
      <c r="AI13" s="41">
        <v>3</v>
      </c>
      <c r="AJ13" s="41">
        <v>13</v>
      </c>
      <c r="AK13" s="52">
        <v>7</v>
      </c>
      <c r="AL13" s="52">
        <v>3</v>
      </c>
      <c r="AM13" s="52">
        <f t="shared" si="1"/>
        <v>4</v>
      </c>
      <c r="AN13" s="52">
        <v>2</v>
      </c>
      <c r="AO13" s="52">
        <v>13</v>
      </c>
      <c r="AP13" s="53">
        <f t="shared" si="2"/>
        <v>31</v>
      </c>
    </row>
    <row r="14" spans="1:42">
      <c r="A14" s="23" t="s">
        <v>32</v>
      </c>
      <c r="B14" s="24" t="s">
        <v>21</v>
      </c>
      <c r="C14" s="24"/>
      <c r="D14" s="24"/>
      <c r="E14" s="24"/>
      <c r="F14" s="25">
        <v>0</v>
      </c>
      <c r="G14" s="26">
        <v>9</v>
      </c>
      <c r="H14" s="26">
        <v>5</v>
      </c>
      <c r="I14" s="26">
        <f t="shared" si="0"/>
        <v>4</v>
      </c>
      <c r="J14" s="26">
        <v>4</v>
      </c>
      <c r="K14" s="26">
        <v>13</v>
      </c>
      <c r="L14" s="34">
        <v>2</v>
      </c>
      <c r="M14" s="34">
        <v>2</v>
      </c>
      <c r="N14" s="33">
        <v>1</v>
      </c>
      <c r="O14" s="38">
        <v>0</v>
      </c>
      <c r="P14" s="41">
        <v>4</v>
      </c>
      <c r="Q14" s="41">
        <v>3</v>
      </c>
      <c r="R14" s="41">
        <v>2</v>
      </c>
      <c r="S14" s="41">
        <v>9</v>
      </c>
      <c r="T14" s="43">
        <v>10</v>
      </c>
      <c r="U14" s="43">
        <v>23</v>
      </c>
      <c r="V14" s="43">
        <v>0</v>
      </c>
      <c r="W14" s="43">
        <f t="shared" si="4"/>
        <v>-13</v>
      </c>
      <c r="X14" s="43">
        <v>7</v>
      </c>
      <c r="Y14" s="45">
        <v>23</v>
      </c>
      <c r="Z14" s="45">
        <v>28</v>
      </c>
      <c r="AA14" s="45">
        <v>2</v>
      </c>
      <c r="AB14" s="45">
        <f t="shared" si="5"/>
        <v>-5</v>
      </c>
      <c r="AC14" s="45">
        <v>9</v>
      </c>
      <c r="AD14" s="50">
        <v>1</v>
      </c>
      <c r="AE14" s="50">
        <v>2</v>
      </c>
      <c r="AF14" s="50">
        <v>0</v>
      </c>
      <c r="AG14" s="50">
        <v>0</v>
      </c>
      <c r="AH14" s="41">
        <v>0</v>
      </c>
      <c r="AI14" s="41">
        <v>0</v>
      </c>
      <c r="AJ14" s="41">
        <v>0</v>
      </c>
      <c r="AK14" s="52">
        <v>1</v>
      </c>
      <c r="AL14" s="52">
        <v>3</v>
      </c>
      <c r="AM14" s="52">
        <f t="shared" si="1"/>
        <v>-2</v>
      </c>
      <c r="AN14" s="52">
        <v>1</v>
      </c>
      <c r="AO14" s="52">
        <v>5</v>
      </c>
      <c r="AP14" s="53">
        <f t="shared" si="2"/>
        <v>43</v>
      </c>
    </row>
    <row r="15" spans="1:42">
      <c r="A15" s="23" t="s">
        <v>33</v>
      </c>
      <c r="B15" s="24" t="s">
        <v>21</v>
      </c>
      <c r="C15" s="24"/>
      <c r="D15" s="24"/>
      <c r="E15" s="24"/>
      <c r="F15" s="25">
        <v>0</v>
      </c>
      <c r="G15" s="26" t="s">
        <v>21</v>
      </c>
      <c r="H15" s="26"/>
      <c r="I15" s="26"/>
      <c r="J15" s="26"/>
      <c r="K15" s="26">
        <v>0</v>
      </c>
      <c r="L15" s="35" t="s">
        <v>21</v>
      </c>
      <c r="M15" s="34"/>
      <c r="N15" s="32"/>
      <c r="O15" s="38">
        <v>0</v>
      </c>
      <c r="P15" s="41" t="s">
        <v>21</v>
      </c>
      <c r="Q15" s="41"/>
      <c r="R15" s="41"/>
      <c r="S15" s="41">
        <v>0</v>
      </c>
      <c r="T15" s="43" t="s">
        <v>21</v>
      </c>
      <c r="U15" s="43"/>
      <c r="V15" s="43"/>
      <c r="W15" s="43">
        <v>0</v>
      </c>
      <c r="X15" s="43">
        <v>0</v>
      </c>
      <c r="Y15" s="46" t="s">
        <v>21</v>
      </c>
      <c r="Z15" s="45"/>
      <c r="AA15" s="45"/>
      <c r="AB15" s="45"/>
      <c r="AC15" s="45">
        <v>0</v>
      </c>
      <c r="AD15" s="50" t="s">
        <v>21</v>
      </c>
      <c r="AE15" s="50"/>
      <c r="AF15" s="50"/>
      <c r="AG15" s="50">
        <v>0</v>
      </c>
      <c r="AH15" s="41" t="s">
        <v>21</v>
      </c>
      <c r="AI15" s="41"/>
      <c r="AJ15" s="41">
        <v>0</v>
      </c>
      <c r="AK15" s="52" t="s">
        <v>21</v>
      </c>
      <c r="AL15" s="52"/>
      <c r="AM15" s="52"/>
      <c r="AN15" s="52"/>
      <c r="AO15" s="52">
        <v>0</v>
      </c>
      <c r="AP15" s="53">
        <f t="shared" si="2"/>
        <v>0</v>
      </c>
    </row>
    <row r="16" spans="1:42">
      <c r="A16" s="23" t="s">
        <v>34</v>
      </c>
      <c r="B16" s="24">
        <v>0</v>
      </c>
      <c r="C16" s="24">
        <v>1</v>
      </c>
      <c r="D16" s="24">
        <f t="shared" si="3"/>
        <v>-1</v>
      </c>
      <c r="E16" s="24">
        <v>0</v>
      </c>
      <c r="F16" s="25">
        <v>7</v>
      </c>
      <c r="G16" s="26">
        <v>6</v>
      </c>
      <c r="H16" s="26">
        <v>3</v>
      </c>
      <c r="I16" s="26">
        <f t="shared" si="0"/>
        <v>3</v>
      </c>
      <c r="J16" s="26">
        <v>1</v>
      </c>
      <c r="K16" s="26">
        <v>0</v>
      </c>
      <c r="L16" s="34">
        <v>8</v>
      </c>
      <c r="M16" s="34">
        <v>0</v>
      </c>
      <c r="N16" s="33">
        <v>4</v>
      </c>
      <c r="O16" s="38">
        <v>13</v>
      </c>
      <c r="P16" s="41">
        <v>3</v>
      </c>
      <c r="Q16" s="41">
        <v>3</v>
      </c>
      <c r="R16" s="41">
        <v>1</v>
      </c>
      <c r="S16" s="41">
        <v>5</v>
      </c>
      <c r="T16" s="43">
        <v>65</v>
      </c>
      <c r="U16" s="43">
        <v>34</v>
      </c>
      <c r="V16" s="43">
        <v>3</v>
      </c>
      <c r="W16" s="43">
        <f t="shared" si="4"/>
        <v>31</v>
      </c>
      <c r="X16" s="43">
        <v>13</v>
      </c>
      <c r="Y16" s="45">
        <v>14</v>
      </c>
      <c r="Z16" s="45">
        <v>20</v>
      </c>
      <c r="AA16" s="45">
        <v>0</v>
      </c>
      <c r="AB16" s="45">
        <f t="shared" si="5"/>
        <v>-6</v>
      </c>
      <c r="AC16" s="45">
        <v>7</v>
      </c>
      <c r="AD16" s="50" t="s">
        <v>21</v>
      </c>
      <c r="AE16" s="50"/>
      <c r="AF16" s="50"/>
      <c r="AG16" s="50">
        <v>0</v>
      </c>
      <c r="AH16" s="41">
        <v>2</v>
      </c>
      <c r="AI16" s="41">
        <v>1</v>
      </c>
      <c r="AJ16" s="41">
        <v>7</v>
      </c>
      <c r="AK16" s="52">
        <v>3</v>
      </c>
      <c r="AL16" s="52">
        <v>4</v>
      </c>
      <c r="AM16" s="52">
        <f t="shared" si="1"/>
        <v>-1</v>
      </c>
      <c r="AN16" s="52">
        <v>0</v>
      </c>
      <c r="AO16" s="52">
        <v>0</v>
      </c>
      <c r="AP16" s="53">
        <f t="shared" si="2"/>
        <v>52</v>
      </c>
    </row>
    <row r="17" spans="1:42">
      <c r="A17" s="23" t="s">
        <v>35</v>
      </c>
      <c r="B17" s="24" t="s">
        <v>21</v>
      </c>
      <c r="C17" s="24"/>
      <c r="D17" s="24"/>
      <c r="E17" s="24"/>
      <c r="F17" s="25">
        <v>0</v>
      </c>
      <c r="G17" s="26">
        <v>10</v>
      </c>
      <c r="H17" s="26">
        <v>6</v>
      </c>
      <c r="I17" s="26">
        <f t="shared" si="0"/>
        <v>4</v>
      </c>
      <c r="J17" s="26">
        <v>2</v>
      </c>
      <c r="K17" s="26">
        <v>5</v>
      </c>
      <c r="L17" s="35" t="s">
        <v>21</v>
      </c>
      <c r="M17" s="34"/>
      <c r="N17" s="32"/>
      <c r="O17" s="38">
        <v>0</v>
      </c>
      <c r="P17" s="41">
        <v>6</v>
      </c>
      <c r="Q17" s="41">
        <v>0</v>
      </c>
      <c r="R17" s="41">
        <v>3</v>
      </c>
      <c r="S17" s="41">
        <v>13</v>
      </c>
      <c r="T17" s="43">
        <v>44</v>
      </c>
      <c r="U17" s="43">
        <v>27</v>
      </c>
      <c r="V17" s="43">
        <v>1</v>
      </c>
      <c r="W17" s="43">
        <f t="shared" si="4"/>
        <v>17</v>
      </c>
      <c r="X17" s="43">
        <v>9</v>
      </c>
      <c r="Y17" s="45">
        <v>7</v>
      </c>
      <c r="Z17" s="45">
        <v>10</v>
      </c>
      <c r="AA17" s="45">
        <v>0</v>
      </c>
      <c r="AB17" s="45">
        <f t="shared" si="5"/>
        <v>-3</v>
      </c>
      <c r="AC17" s="45">
        <v>5</v>
      </c>
      <c r="AD17" s="50">
        <v>4</v>
      </c>
      <c r="AE17" s="50">
        <v>2</v>
      </c>
      <c r="AF17" s="50">
        <v>2</v>
      </c>
      <c r="AG17" s="50">
        <v>5</v>
      </c>
      <c r="AH17" s="41" t="s">
        <v>19</v>
      </c>
      <c r="AI17" s="41"/>
      <c r="AJ17" s="41">
        <v>0</v>
      </c>
      <c r="AK17" s="52" t="s">
        <v>19</v>
      </c>
      <c r="AL17" s="52"/>
      <c r="AM17" s="52"/>
      <c r="AN17" s="52"/>
      <c r="AO17" s="52">
        <v>0</v>
      </c>
      <c r="AP17" s="53">
        <f t="shared" si="2"/>
        <v>37</v>
      </c>
    </row>
    <row r="18" spans="1:42">
      <c r="A18" s="23" t="s">
        <v>36</v>
      </c>
      <c r="B18" s="24" t="s">
        <v>21</v>
      </c>
      <c r="C18" s="24"/>
      <c r="D18" s="24"/>
      <c r="E18" s="24"/>
      <c r="F18" s="25">
        <v>0</v>
      </c>
      <c r="G18" s="26">
        <v>2</v>
      </c>
      <c r="H18" s="26">
        <v>5</v>
      </c>
      <c r="I18" s="26">
        <f t="shared" si="0"/>
        <v>-3</v>
      </c>
      <c r="J18" s="26">
        <v>0</v>
      </c>
      <c r="K18" s="26">
        <v>0</v>
      </c>
      <c r="L18" s="34">
        <v>2</v>
      </c>
      <c r="M18" s="34">
        <v>2</v>
      </c>
      <c r="N18" s="33">
        <v>1</v>
      </c>
      <c r="O18" s="38">
        <v>0</v>
      </c>
      <c r="P18" s="41" t="s">
        <v>21</v>
      </c>
      <c r="Q18" s="41"/>
      <c r="R18" s="41"/>
      <c r="S18" s="41">
        <v>0</v>
      </c>
      <c r="T18" s="43" t="s">
        <v>21</v>
      </c>
      <c r="U18" s="43"/>
      <c r="V18" s="43"/>
      <c r="W18" s="43">
        <v>0</v>
      </c>
      <c r="X18" s="43">
        <v>0</v>
      </c>
      <c r="Y18" s="46" t="s">
        <v>21</v>
      </c>
      <c r="Z18" s="45"/>
      <c r="AA18" s="45"/>
      <c r="AB18" s="45"/>
      <c r="AC18" s="45">
        <v>0</v>
      </c>
      <c r="AD18" s="50" t="s">
        <v>21</v>
      </c>
      <c r="AE18" s="50"/>
      <c r="AF18" s="50"/>
      <c r="AG18" s="50">
        <v>0</v>
      </c>
      <c r="AH18" s="41" t="s">
        <v>21</v>
      </c>
      <c r="AI18" s="41"/>
      <c r="AJ18" s="41">
        <v>0</v>
      </c>
      <c r="AK18" s="52" t="s">
        <v>21</v>
      </c>
      <c r="AL18" s="52"/>
      <c r="AM18" s="52"/>
      <c r="AN18" s="52"/>
      <c r="AO18" s="52">
        <v>0</v>
      </c>
      <c r="AP18" s="53">
        <f t="shared" si="2"/>
        <v>0</v>
      </c>
    </row>
    <row r="19" spans="1:42">
      <c r="A19" s="23" t="s">
        <v>37</v>
      </c>
      <c r="B19" s="24" t="s">
        <v>19</v>
      </c>
      <c r="C19" s="24"/>
      <c r="D19" s="24"/>
      <c r="E19" s="24"/>
      <c r="F19" s="25">
        <v>0</v>
      </c>
      <c r="G19" s="26" t="s">
        <v>19</v>
      </c>
      <c r="H19" s="26"/>
      <c r="I19" s="26"/>
      <c r="J19" s="26"/>
      <c r="K19" s="26">
        <v>0</v>
      </c>
      <c r="L19" s="35" t="s">
        <v>19</v>
      </c>
      <c r="M19" s="34"/>
      <c r="N19" s="32"/>
      <c r="O19" s="38">
        <v>0</v>
      </c>
      <c r="P19" s="41" t="s">
        <v>21</v>
      </c>
      <c r="Q19" s="41"/>
      <c r="R19" s="41"/>
      <c r="S19" s="41">
        <v>0</v>
      </c>
      <c r="T19" s="43" t="s">
        <v>21</v>
      </c>
      <c r="U19" s="43"/>
      <c r="V19" s="43"/>
      <c r="W19" s="43">
        <v>0</v>
      </c>
      <c r="X19" s="43">
        <v>0</v>
      </c>
      <c r="Y19" s="46" t="s">
        <v>19</v>
      </c>
      <c r="Z19" s="45"/>
      <c r="AA19" s="45"/>
      <c r="AB19" s="45"/>
      <c r="AC19" s="45">
        <v>0</v>
      </c>
      <c r="AD19" s="50" t="s">
        <v>21</v>
      </c>
      <c r="AE19" s="50"/>
      <c r="AF19" s="50"/>
      <c r="AG19" s="50">
        <v>0</v>
      </c>
      <c r="AH19" s="41" t="s">
        <v>21</v>
      </c>
      <c r="AI19" s="41"/>
      <c r="AJ19" s="41">
        <v>0</v>
      </c>
      <c r="AK19" s="52" t="s">
        <v>21</v>
      </c>
      <c r="AL19" s="52"/>
      <c r="AM19" s="52"/>
      <c r="AN19" s="52"/>
      <c r="AO19" s="52">
        <v>0</v>
      </c>
      <c r="AP19" s="53">
        <f t="shared" si="2"/>
        <v>0</v>
      </c>
    </row>
    <row r="20" spans="1:42">
      <c r="A20" s="23" t="s">
        <v>38</v>
      </c>
      <c r="B20" s="24" t="s">
        <v>21</v>
      </c>
      <c r="C20" s="24"/>
      <c r="D20" s="24"/>
      <c r="E20" s="24"/>
      <c r="F20" s="25">
        <v>0</v>
      </c>
      <c r="G20" s="26" t="s">
        <v>21</v>
      </c>
      <c r="H20" s="26"/>
      <c r="I20" s="26"/>
      <c r="J20" s="26"/>
      <c r="K20" s="26">
        <v>0</v>
      </c>
      <c r="L20" s="35" t="s">
        <v>19</v>
      </c>
      <c r="M20" s="34"/>
      <c r="N20" s="32"/>
      <c r="O20" s="38">
        <v>0</v>
      </c>
      <c r="P20" s="41" t="s">
        <v>21</v>
      </c>
      <c r="Q20" s="41"/>
      <c r="R20" s="41"/>
      <c r="S20" s="41">
        <v>0</v>
      </c>
      <c r="T20" s="43" t="s">
        <v>21</v>
      </c>
      <c r="U20" s="43"/>
      <c r="V20" s="43"/>
      <c r="W20" s="43">
        <v>0</v>
      </c>
      <c r="X20" s="43">
        <v>0</v>
      </c>
      <c r="Y20" s="46" t="s">
        <v>21</v>
      </c>
      <c r="Z20" s="45"/>
      <c r="AA20" s="45"/>
      <c r="AB20" s="45"/>
      <c r="AC20" s="45">
        <v>0</v>
      </c>
      <c r="AD20" s="50" t="s">
        <v>21</v>
      </c>
      <c r="AE20" s="50"/>
      <c r="AF20" s="50"/>
      <c r="AG20" s="50">
        <v>0</v>
      </c>
      <c r="AH20" s="41" t="s">
        <v>21</v>
      </c>
      <c r="AI20" s="41"/>
      <c r="AJ20" s="41">
        <v>0</v>
      </c>
      <c r="AK20" s="52" t="s">
        <v>21</v>
      </c>
      <c r="AL20" s="52"/>
      <c r="AM20" s="52"/>
      <c r="AN20" s="52"/>
      <c r="AO20" s="52">
        <v>0</v>
      </c>
      <c r="AP20" s="53">
        <f t="shared" si="2"/>
        <v>0</v>
      </c>
    </row>
    <row r="21" spans="1:42">
      <c r="A21" s="23" t="s">
        <v>39</v>
      </c>
      <c r="B21" s="24" t="s">
        <v>21</v>
      </c>
      <c r="C21" s="24"/>
      <c r="D21" s="24"/>
      <c r="E21" s="24"/>
      <c r="F21" s="25">
        <v>0</v>
      </c>
      <c r="G21" s="26" t="s">
        <v>21</v>
      </c>
      <c r="H21" s="26"/>
      <c r="I21" s="26"/>
      <c r="J21" s="26"/>
      <c r="K21" s="26">
        <v>0</v>
      </c>
      <c r="L21" s="35" t="s">
        <v>21</v>
      </c>
      <c r="M21" s="34"/>
      <c r="N21" s="32"/>
      <c r="O21" s="38">
        <v>7</v>
      </c>
      <c r="P21" s="41" t="s">
        <v>21</v>
      </c>
      <c r="Q21" s="41"/>
      <c r="R21" s="41"/>
      <c r="S21" s="41">
        <v>0</v>
      </c>
      <c r="T21" s="43" t="s">
        <v>21</v>
      </c>
      <c r="U21" s="43"/>
      <c r="V21" s="43"/>
      <c r="W21" s="43">
        <v>0</v>
      </c>
      <c r="X21" s="43">
        <v>0</v>
      </c>
      <c r="Y21" s="46" t="s">
        <v>21</v>
      </c>
      <c r="Z21" s="45"/>
      <c r="AA21" s="45"/>
      <c r="AB21" s="45"/>
      <c r="AC21" s="45">
        <v>0</v>
      </c>
      <c r="AD21" s="50">
        <v>0</v>
      </c>
      <c r="AE21" s="50">
        <v>2</v>
      </c>
      <c r="AF21" s="50">
        <v>0</v>
      </c>
      <c r="AG21" s="50">
        <v>0</v>
      </c>
      <c r="AH21" s="41" t="s">
        <v>21</v>
      </c>
      <c r="AI21" s="41"/>
      <c r="AJ21" s="41">
        <v>0</v>
      </c>
      <c r="AK21" s="52" t="s">
        <v>21</v>
      </c>
      <c r="AL21" s="52"/>
      <c r="AM21" s="52"/>
      <c r="AN21" s="52"/>
      <c r="AO21" s="52">
        <v>0</v>
      </c>
      <c r="AP21" s="53">
        <f t="shared" si="2"/>
        <v>7</v>
      </c>
    </row>
    <row r="22" spans="1:42">
      <c r="A22" s="27" t="s">
        <v>49</v>
      </c>
      <c r="B22" s="28" t="s">
        <v>21</v>
      </c>
      <c r="C22" s="29"/>
      <c r="D22" s="29"/>
      <c r="E22" s="29"/>
      <c r="F22" s="29">
        <v>0</v>
      </c>
      <c r="G22" s="30" t="s">
        <v>21</v>
      </c>
      <c r="H22" s="30"/>
      <c r="I22" s="30"/>
      <c r="J22" s="30"/>
      <c r="K22" s="30">
        <v>0</v>
      </c>
      <c r="L22" s="35" t="s">
        <v>19</v>
      </c>
      <c r="M22" s="34"/>
      <c r="N22" s="32"/>
      <c r="O22" s="38">
        <v>0</v>
      </c>
      <c r="P22" s="41" t="s">
        <v>21</v>
      </c>
      <c r="Q22" s="41"/>
      <c r="R22" s="41"/>
      <c r="S22" s="41">
        <v>0</v>
      </c>
      <c r="T22" s="43" t="s">
        <v>21</v>
      </c>
      <c r="U22" s="43"/>
      <c r="V22" s="43"/>
      <c r="W22" s="43">
        <v>0</v>
      </c>
      <c r="X22" s="43">
        <v>0</v>
      </c>
      <c r="Y22" s="46" t="s">
        <v>21</v>
      </c>
      <c r="Z22" s="45"/>
      <c r="AA22" s="45"/>
      <c r="AB22" s="45"/>
      <c r="AC22" s="45">
        <v>0</v>
      </c>
      <c r="AD22" s="50" t="s">
        <v>21</v>
      </c>
      <c r="AE22" s="50"/>
      <c r="AF22" s="50"/>
      <c r="AG22" s="50">
        <v>0</v>
      </c>
      <c r="AH22" s="41" t="s">
        <v>21</v>
      </c>
      <c r="AI22" s="41"/>
      <c r="AJ22" s="41">
        <v>0</v>
      </c>
      <c r="AK22" s="52" t="s">
        <v>21</v>
      </c>
      <c r="AL22" s="52"/>
      <c r="AM22" s="52"/>
      <c r="AN22" s="52"/>
      <c r="AO22" s="52">
        <v>0</v>
      </c>
      <c r="AP22" s="53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InterCalouros2024</vt:lpstr>
      <vt:lpstr>InterCursos2024</vt:lpstr>
      <vt:lpstr>InterCalouros2023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Ana Carolina Cardozo</cp:lastModifiedBy>
  <dcterms:created xsi:type="dcterms:W3CDTF">2024-11-01T16:18:17Z</dcterms:created>
  <dcterms:modified xsi:type="dcterms:W3CDTF">2024-11-12T14:57:45Z</dcterms:modified>
</cp:coreProperties>
</file>