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<sst xmlns="http://schemas.openxmlformats.org/spreadsheetml/2006/main" count="90" uniqueCount="52">
  <si>
    <t>Total:</t>
  </si>
  <si>
    <t>Expense</t>
  </si>
  <si>
    <t>Name</t>
  </si>
  <si>
    <t>Amount</t>
  </si>
  <si>
    <t>Notes</t>
  </si>
  <si>
    <t>Sum</t>
  </si>
  <si>
    <t>Guitar</t>
  </si>
  <si>
    <t>Pedro</t>
  </si>
  <si>
    <t>FB Marketplace</t>
  </si>
  <si>
    <t>🏆🏆🏆</t>
  </si>
  <si>
    <t>30 Servos</t>
  </si>
  <si>
    <t>Amazon</t>
  </si>
  <si>
    <t>Blake</t>
  </si>
  <si>
    <t>🥈🥈🥈</t>
  </si>
  <si>
    <t>Krazy Glue</t>
  </si>
  <si>
    <t>Kyle</t>
  </si>
  <si>
    <t>🥉🥉🥉</t>
  </si>
  <si>
    <t>10 Breadboards</t>
  </si>
  <si>
    <t>Jon</t>
  </si>
  <si>
    <t>30 Servo Extension Cables</t>
  </si>
  <si>
    <t>Ethan</t>
  </si>
  <si>
    <t>1x1ft Acrylic</t>
  </si>
  <si>
    <t>2x4ft Plywood</t>
  </si>
  <si>
    <t>ACE Hardware</t>
  </si>
  <si>
    <t>Total / 5 =</t>
  </si>
  <si>
    <t>10 Servos</t>
  </si>
  <si>
    <t>Pedro Debt</t>
  </si>
  <si>
    <t>2 ESP32</t>
  </si>
  <si>
    <t>Blake Debt</t>
  </si>
  <si>
    <t>20 74HC595</t>
  </si>
  <si>
    <t>Kyle Debt</t>
  </si>
  <si>
    <t>2 Servo Shields</t>
  </si>
  <si>
    <t>Jon Debt</t>
  </si>
  <si>
    <t>Ethan Debt</t>
  </si>
  <si>
    <t>5V 10A Power Adapter</t>
  </si>
  <si>
    <t>Expertpower 12V 8Ah SLA Battery</t>
  </si>
  <si>
    <t>Ethan Pays Pedro</t>
  </si>
  <si>
    <t>Misc. Electronic/PCB Components</t>
  </si>
  <si>
    <t>Digi-key</t>
  </si>
  <si>
    <t>Ethan Pays Kyle</t>
  </si>
  <si>
    <t xml:space="preserve">       Sum =</t>
  </si>
  <si>
    <t>PCB (v1)</t>
  </si>
  <si>
    <t>JLCPCB</t>
  </si>
  <si>
    <t>Jon Pays Kyle</t>
  </si>
  <si>
    <t>PCB (v2)</t>
  </si>
  <si>
    <t>Blake Pays Kyle</t>
  </si>
  <si>
    <t>16 AWG Wire</t>
  </si>
  <si>
    <t xml:space="preserve"> </t>
  </si>
  <si>
    <t>LM2576 (Through-Hole)</t>
  </si>
  <si>
    <t>Texas Instruments</t>
  </si>
  <si>
    <t>LM2576 (SMT)</t>
  </si>
  <si>
    <t>SPST Rocker Switches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</si>
</sst>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4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4.0"/>
      <color theme="1"/>
      <name val="Arial"/>
      <scheme val="minor"/>
    </font>
    <font>
      <b/>
      <sz val="14.0"/>
      <color rgb="FF000000"/>
      <name val="Roboto"/>
    </font>
    <font>
      <b/>
      <sz val="12.0"/>
      <color rgb="FFFFFFFF"/>
      <name val="Arial"/>
    </font>
    <font>
      <sz val="11.0"/>
      <color rgb="FF202124"/>
      <name val="Roboto"/>
    </font>
    <font>
      <b/>
      <sz val="12.0"/>
      <color theme="1"/>
      <name val="Arial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rgb="FF434343"/>
      <name val="Arial"/>
      <scheme val="minor"/>
    </font>
    <font>
      <b/>
      <color rgb="FF434343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6BDC6"/>
        <bgColor rgb="FF46BDC6"/>
      </patternFill>
    </fill>
    <fill>
      <patternFill patternType="solid">
        <fgColor theme="0"/>
        <bgColor theme="0"/>
      </patternFill>
    </fill>
  </fills>
  <borders count="12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right" readingOrder="0"/>
    </xf>
    <xf borderId="0" fillId="0" fontId="2" numFmtId="164" xfId="0" applyAlignment="1" applyFont="1" applyNumberFormat="1">
      <alignment horizontal="center"/>
    </xf>
    <xf borderId="0" fillId="0" fontId="2" numFmtId="0" xfId="0" applyFont="1"/>
    <xf borderId="1" fillId="3" fontId="4" numFmtId="0" xfId="0" applyAlignment="1" applyBorder="1" applyFill="1" applyFont="1">
      <alignment horizontal="center" readingOrder="0"/>
    </xf>
    <xf borderId="2" fillId="3" fontId="4" numFmtId="0" xfId="0" applyAlignment="1" applyBorder="1" applyFont="1">
      <alignment horizontal="center" readingOrder="0"/>
    </xf>
    <xf borderId="3" fillId="3" fontId="4" numFmtId="0" xfId="0" applyAlignment="1" applyBorder="1" applyFont="1">
      <alignment horizontal="center" readingOrder="0"/>
    </xf>
    <xf borderId="4" fillId="3" fontId="4" numFmtId="164" xfId="0" applyAlignment="1" applyBorder="1" applyFont="1" applyNumberFormat="1">
      <alignment horizontal="center" readingOrder="0"/>
    </xf>
    <xf borderId="0" fillId="4" fontId="4" numFmtId="0" xfId="0" applyAlignment="1" applyFill="1" applyFont="1">
      <alignment horizontal="center"/>
    </xf>
    <xf borderId="1" fillId="3" fontId="4" numFmtId="164" xfId="0" applyAlignment="1" applyBorder="1" applyFont="1" applyNumberFormat="1">
      <alignment horizontal="center" readingOrder="0"/>
    </xf>
    <xf borderId="0" fillId="2" fontId="5" numFmtId="164" xfId="0" applyAlignment="1" applyFont="1" applyNumberFormat="1">
      <alignment readingOrder="0"/>
    </xf>
    <xf borderId="5" fillId="4" fontId="6" numFmtId="0" xfId="0" applyAlignment="1" applyBorder="1" applyFont="1">
      <alignment horizontal="center" readingOrder="0"/>
    </xf>
    <xf borderId="0" fillId="4" fontId="7" numFmtId="0" xfId="0" applyAlignment="1" applyFont="1">
      <alignment horizontal="center" readingOrder="0"/>
    </xf>
    <xf borderId="6" fillId="4" fontId="8" numFmtId="164" xfId="0" applyAlignment="1" applyBorder="1" applyFont="1" applyNumberFormat="1">
      <alignment horizontal="center" readingOrder="0"/>
    </xf>
    <xf borderId="7" fillId="4" fontId="7" numFmtId="0" xfId="0" applyAlignment="1" applyBorder="1" applyFont="1">
      <alignment horizontal="center" readingOrder="0"/>
    </xf>
    <xf borderId="0" fillId="4" fontId="9" numFmtId="0" xfId="0" applyAlignment="1" applyFont="1">
      <alignment horizontal="center"/>
    </xf>
    <xf borderId="5" fillId="4" fontId="7" numFmtId="0" xfId="0" applyAlignment="1" applyBorder="1" applyFont="1">
      <alignment horizontal="center" readingOrder="0"/>
    </xf>
    <xf borderId="7" fillId="4" fontId="8" numFmtId="164" xfId="0" applyAlignment="1" applyBorder="1" applyFont="1" applyNumberFormat="1">
      <alignment horizontal="center" readingOrder="0"/>
    </xf>
    <xf borderId="0" fillId="2" fontId="5" numFmtId="164" xfId="0" applyAlignment="1" applyFont="1" applyNumberFormat="1">
      <alignment horizontal="center" readingOrder="0"/>
    </xf>
    <xf borderId="0" fillId="4" fontId="10" numFmtId="0" xfId="0" applyFont="1"/>
    <xf borderId="0" fillId="0" fontId="10" numFmtId="0" xfId="0" applyAlignment="1" applyFont="1">
      <alignment horizontal="center"/>
    </xf>
    <xf borderId="8" fillId="4" fontId="7" numFmtId="0" xfId="0" applyAlignment="1" applyBorder="1" applyFont="1">
      <alignment horizontal="center" readingOrder="0"/>
    </xf>
    <xf borderId="9" fillId="4" fontId="8" numFmtId="164" xfId="0" applyAlignment="1" applyBorder="1" applyFont="1" applyNumberFormat="1">
      <alignment horizontal="center" readingOrder="0"/>
    </xf>
    <xf borderId="0" fillId="0" fontId="10" numFmtId="0" xfId="0" applyAlignment="1" applyFont="1">
      <alignment readingOrder="0"/>
    </xf>
    <xf borderId="0" fillId="0" fontId="10" numFmtId="164" xfId="0" applyFont="1" applyNumberFormat="1"/>
    <xf borderId="0" fillId="0" fontId="10" numFmtId="164" xfId="0" applyAlignment="1" applyFont="1" applyNumberFormat="1">
      <alignment readingOrder="0"/>
    </xf>
    <xf borderId="0" fillId="0" fontId="10" numFmtId="164" xfId="0" applyAlignment="1" applyFont="1" applyNumberFormat="1">
      <alignment horizontal="left"/>
    </xf>
    <xf borderId="8" fillId="4" fontId="11" numFmtId="0" xfId="0" applyAlignment="1" applyBorder="1" applyFont="1">
      <alignment horizontal="center"/>
    </xf>
    <xf borderId="10" fillId="4" fontId="12" numFmtId="0" xfId="0" applyAlignment="1" applyBorder="1" applyFont="1">
      <alignment horizontal="center"/>
    </xf>
    <xf borderId="11" fillId="4" fontId="13" numFmtId="0" xfId="0" applyAlignment="1" applyBorder="1" applyFont="1">
      <alignment horizontal="center"/>
    </xf>
    <xf borderId="9" fillId="4" fontId="12" numFmtId="0" xfId="0" applyAlignment="1" applyBorder="1" applyFont="1">
      <alignment horizontal="center"/>
    </xf>
  </cellXfs>
  <cellStyles count="1">
    <cellStyle xfId="0" name="Normal" builtinId="0"/>
  </cellStyles>
  <dxfs count="10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>
        <color rgb="FF000000"/>
      </font>
      <fill>
        <patternFill patternType="solid">
          <fgColor rgb="FFCCCCCC"/>
          <bgColor rgb="FFCC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2" pivot="0" name="Sheet1-style"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5:E46" displayName="Table_1" id="1">
  <tableColumns count="4">
    <tableColumn name="Column1" id="1"/>
    <tableColumn name="Column2" id="2"/>
    <tableColumn name="Column3" id="3"/>
    <tableColumn name="Column4" id="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37.13"/>
    <col customWidth="1" min="3" max="3" width="15.0"/>
    <col customWidth="1" min="4" max="4" width="14.38"/>
    <col customWidth="1" min="5" max="5" width="26.88"/>
    <col customWidth="1" min="6" max="6" width="9.13"/>
    <col customWidth="1" min="7" max="7" width="10.13"/>
  </cols>
  <sheetData>
    <row r="1">
      <c r="A1" s="1"/>
    </row>
    <row r="2">
      <c r="B2" s="2"/>
      <c r="C2" s="3" t="s">
        <v>0</v>
      </c>
      <c r="D2" s="4">
        <f>SUM(D5:D46)</f>
        <v>605.47</v>
      </c>
      <c r="E2" s="5"/>
    </row>
    <row r="4">
      <c r="B4" s="6" t="s">
        <v>1</v>
      </c>
      <c r="C4" s="7" t="s">
        <v>2</v>
      </c>
      <c r="D4" s="8" t="s">
        <v>3</v>
      </c>
      <c r="E4" s="9" t="s">
        <v>4</v>
      </c>
      <c r="F4" s="10"/>
      <c r="G4" s="11" t="s">
        <v>2</v>
      </c>
      <c r="H4" s="9" t="s">
        <v>5</v>
      </c>
      <c r="I4" s="12"/>
    </row>
    <row r="5">
      <c r="B5" s="13" t="s">
        <v>6</v>
      </c>
      <c r="C5" s="14" t="s">
        <v>7</v>
      </c>
      <c r="D5" s="15">
        <v>30.0</v>
      </c>
      <c r="E5" s="16" t="s">
        <v>8</v>
      </c>
      <c r="F5" s="17"/>
      <c r="G5" s="18" t="s">
        <v>7</v>
      </c>
      <c r="H5" s="19">
        <f>SUMIF(C5:C46,G5,D5:D46)</f>
        <v>209.53</v>
      </c>
      <c r="I5" s="20" t="s">
        <v>9</v>
      </c>
    </row>
    <row r="6">
      <c r="B6" s="13" t="s">
        <v>10</v>
      </c>
      <c r="C6" s="14" t="s">
        <v>7</v>
      </c>
      <c r="D6" s="15">
        <v>64.14</v>
      </c>
      <c r="E6" s="16" t="s">
        <v>11</v>
      </c>
      <c r="F6" s="17"/>
      <c r="G6" s="18" t="s">
        <v>12</v>
      </c>
      <c r="H6" s="19">
        <f>SUMIF(C5:C46,G6,D5:D46)</f>
        <v>80.98</v>
      </c>
      <c r="I6" s="20" t="s">
        <v>13</v>
      </c>
    </row>
    <row r="7">
      <c r="B7" s="13" t="s">
        <v>14</v>
      </c>
      <c r="C7" s="14" t="s">
        <v>7</v>
      </c>
      <c r="D7" s="15">
        <v>4.48</v>
      </c>
      <c r="E7" s="16" t="s">
        <v>11</v>
      </c>
      <c r="F7" s="17"/>
      <c r="G7" s="18" t="s">
        <v>15</v>
      </c>
      <c r="H7" s="19">
        <f>SUMIF(C5:C45,G7,D5:D46)</f>
        <v>214.96</v>
      </c>
      <c r="I7" s="20" t="s">
        <v>16</v>
      </c>
    </row>
    <row r="8">
      <c r="B8" s="13" t="s">
        <v>17</v>
      </c>
      <c r="C8" s="14" t="s">
        <v>12</v>
      </c>
      <c r="D8" s="15">
        <v>21.29</v>
      </c>
      <c r="E8" s="16" t="s">
        <v>11</v>
      </c>
      <c r="F8" s="21"/>
      <c r="G8" s="18" t="s">
        <v>18</v>
      </c>
      <c r="H8" s="19">
        <f>SUMIF(C5:C46,G8,D5:D46)</f>
        <v>100</v>
      </c>
      <c r="I8" s="22"/>
    </row>
    <row r="9">
      <c r="B9" s="13" t="s">
        <v>19</v>
      </c>
      <c r="C9" s="14" t="s">
        <v>7</v>
      </c>
      <c r="D9" s="15">
        <v>21.39</v>
      </c>
      <c r="E9" s="16" t="s">
        <v>11</v>
      </c>
      <c r="F9" s="17"/>
      <c r="G9" s="23" t="s">
        <v>20</v>
      </c>
      <c r="H9" s="24">
        <f>SUMIF(C5:C46,G9,D5:D46)</f>
        <v>0</v>
      </c>
      <c r="I9" s="20"/>
    </row>
    <row r="10">
      <c r="B10" s="13" t="s">
        <v>21</v>
      </c>
      <c r="C10" s="14" t="s">
        <v>7</v>
      </c>
      <c r="D10" s="15">
        <v>23.53</v>
      </c>
      <c r="E10" s="16" t="s">
        <v>11</v>
      </c>
    </row>
    <row r="11">
      <c r="B11" s="13" t="s">
        <v>22</v>
      </c>
      <c r="C11" s="14" t="s">
        <v>7</v>
      </c>
      <c r="D11" s="15">
        <v>25.67</v>
      </c>
      <c r="E11" s="16" t="s">
        <v>23</v>
      </c>
      <c r="G11" s="25" t="s">
        <v>24</v>
      </c>
      <c r="H11" s="26">
        <f>D2/5</f>
        <v>121.094</v>
      </c>
    </row>
    <row r="12">
      <c r="B12" s="13" t="s">
        <v>25</v>
      </c>
      <c r="C12" s="14" t="s">
        <v>12</v>
      </c>
      <c r="D12" s="15">
        <v>19.98</v>
      </c>
      <c r="E12" s="16" t="s">
        <v>11</v>
      </c>
      <c r="G12" s="25" t="s">
        <v>26</v>
      </c>
      <c r="H12" s="26">
        <f>H11-H5</f>
        <v>-88.436</v>
      </c>
    </row>
    <row r="13">
      <c r="B13" s="13" t="s">
        <v>27</v>
      </c>
      <c r="C13" s="14" t="s">
        <v>12</v>
      </c>
      <c r="D13" s="15">
        <v>15.0</v>
      </c>
      <c r="E13" s="16" t="s">
        <v>11</v>
      </c>
      <c r="G13" s="25" t="s">
        <v>28</v>
      </c>
      <c r="H13" s="26">
        <f>H11-H6</f>
        <v>40.114</v>
      </c>
    </row>
    <row r="14">
      <c r="B14" s="13" t="s">
        <v>29</v>
      </c>
      <c r="C14" s="14" t="s">
        <v>12</v>
      </c>
      <c r="D14" s="15">
        <v>8.99</v>
      </c>
      <c r="E14" s="16" t="s">
        <v>11</v>
      </c>
      <c r="G14" s="25" t="s">
        <v>30</v>
      </c>
      <c r="H14" s="26">
        <f>H11-H7</f>
        <v>-93.866</v>
      </c>
    </row>
    <row r="15">
      <c r="B15" s="13" t="s">
        <v>31</v>
      </c>
      <c r="C15" s="14" t="s">
        <v>12</v>
      </c>
      <c r="D15" s="15">
        <v>15.72</v>
      </c>
      <c r="E15" s="16" t="s">
        <v>11</v>
      </c>
      <c r="G15" s="25" t="s">
        <v>32</v>
      </c>
      <c r="H15" s="26">
        <f>H11-H8</f>
        <v>21.094</v>
      </c>
    </row>
    <row r="16">
      <c r="B16" s="13" t="s">
        <v>31</v>
      </c>
      <c r="C16" s="14" t="s">
        <v>7</v>
      </c>
      <c r="D16" s="15">
        <v>15.72</v>
      </c>
      <c r="E16" s="16" t="s">
        <v>11</v>
      </c>
      <c r="G16" s="25" t="s">
        <v>33</v>
      </c>
      <c r="H16" s="26">
        <f>H11-H9</f>
        <v>121.094</v>
      </c>
    </row>
    <row r="17">
      <c r="B17" s="13" t="s">
        <v>34</v>
      </c>
      <c r="C17" s="14" t="s">
        <v>7</v>
      </c>
      <c r="D17" s="15">
        <v>24.6</v>
      </c>
      <c r="E17" s="16" t="s">
        <v>11</v>
      </c>
    </row>
    <row r="18">
      <c r="B18" s="13" t="s">
        <v>35</v>
      </c>
      <c r="C18" s="14" t="s">
        <v>15</v>
      </c>
      <c r="D18" s="15">
        <v>28.99</v>
      </c>
      <c r="E18" s="16" t="s">
        <v>11</v>
      </c>
      <c r="G18" s="25" t="s">
        <v>36</v>
      </c>
      <c r="I18" s="27">
        <v>88.44</v>
      </c>
    </row>
    <row r="19">
      <c r="B19" s="13" t="s">
        <v>37</v>
      </c>
      <c r="C19" s="14" t="s">
        <v>18</v>
      </c>
      <c r="D19" s="15">
        <v>100.0</v>
      </c>
      <c r="E19" s="16" t="s">
        <v>38</v>
      </c>
      <c r="G19" s="25" t="s">
        <v>39</v>
      </c>
      <c r="I19" s="26">
        <f>H16-I18</f>
        <v>32.654</v>
      </c>
      <c r="J19" s="25" t="s">
        <v>40</v>
      </c>
      <c r="K19" s="28">
        <f>I18+I19</f>
        <v>121.094</v>
      </c>
    </row>
    <row r="20">
      <c r="B20" s="13" t="s">
        <v>41</v>
      </c>
      <c r="C20" s="14" t="s">
        <v>15</v>
      </c>
      <c r="D20" s="15">
        <v>69.0</v>
      </c>
      <c r="E20" s="16" t="s">
        <v>42</v>
      </c>
      <c r="G20" s="25" t="s">
        <v>43</v>
      </c>
      <c r="I20" s="27">
        <v>21.09</v>
      </c>
    </row>
    <row r="21">
      <c r="B21" s="13" t="s">
        <v>44</v>
      </c>
      <c r="C21" s="14" t="s">
        <v>15</v>
      </c>
      <c r="D21" s="15">
        <v>38.0</v>
      </c>
      <c r="E21" s="16" t="s">
        <v>42</v>
      </c>
      <c r="G21" s="25" t="s">
        <v>45</v>
      </c>
      <c r="I21" s="27">
        <v>40.11</v>
      </c>
    </row>
    <row r="22">
      <c r="B22" s="13" t="s">
        <v>46</v>
      </c>
      <c r="C22" s="14" t="s">
        <v>15</v>
      </c>
      <c r="D22" s="15">
        <v>18.99</v>
      </c>
      <c r="E22" s="16" t="s">
        <v>11</v>
      </c>
    </row>
    <row r="23">
      <c r="A23" s="25" t="s">
        <v>47</v>
      </c>
      <c r="B23" s="13" t="s">
        <v>48</v>
      </c>
      <c r="C23" s="14" t="s">
        <v>15</v>
      </c>
      <c r="D23" s="15">
        <v>24.99</v>
      </c>
      <c r="E23" s="16" t="s">
        <v>49</v>
      </c>
    </row>
    <row r="24">
      <c r="B24" s="13" t="s">
        <v>50</v>
      </c>
      <c r="C24" s="14" t="s">
        <v>15</v>
      </c>
      <c r="D24" s="15">
        <v>24.99</v>
      </c>
      <c r="E24" s="16" t="s">
        <v>49</v>
      </c>
    </row>
    <row r="25">
      <c r="B25" s="13" t="s">
        <v>51</v>
      </c>
      <c r="C25" s="14" t="s">
        <v>15</v>
      </c>
      <c r="D25" s="15">
        <v>10.0</v>
      </c>
      <c r="E25" s="16" t="s">
        <v>11</v>
      </c>
    </row>
    <row r="26">
      <c r="B26" s="13"/>
      <c r="C26" s="14"/>
      <c r="D26" s="15"/>
      <c r="E26" s="16"/>
    </row>
    <row r="27">
      <c r="B27" s="13"/>
      <c r="C27" s="14"/>
      <c r="D27" s="15"/>
      <c r="E27" s="16"/>
    </row>
    <row r="28">
      <c r="B28" s="13"/>
      <c r="C28" s="14"/>
      <c r="D28" s="15"/>
      <c r="E28" s="16"/>
    </row>
    <row r="29">
      <c r="B29" s="13"/>
      <c r="C29" s="14"/>
      <c r="D29" s="15"/>
      <c r="E29" s="16"/>
    </row>
    <row r="30">
      <c r="B30" s="13"/>
      <c r="C30" s="14"/>
      <c r="D30" s="15"/>
      <c r="E30" s="16"/>
    </row>
    <row r="31">
      <c r="B31" s="13"/>
      <c r="C31" s="14"/>
      <c r="D31" s="15"/>
      <c r="E31" s="16"/>
    </row>
    <row r="32">
      <c r="B32" s="13"/>
      <c r="C32" s="14"/>
      <c r="D32" s="15"/>
      <c r="E32" s="16"/>
    </row>
    <row r="33">
      <c r="B33" s="13"/>
      <c r="C33" s="14"/>
      <c r="D33" s="15"/>
      <c r="E33" s="16"/>
    </row>
    <row r="34">
      <c r="B34" s="13"/>
      <c r="C34" s="14"/>
      <c r="D34" s="15"/>
      <c r="E34" s="16"/>
    </row>
    <row r="35">
      <c r="B35" s="13"/>
      <c r="C35" s="14"/>
      <c r="D35" s="15"/>
      <c r="E35" s="16"/>
    </row>
    <row r="36">
      <c r="B36" s="13"/>
      <c r="C36" s="14"/>
      <c r="D36" s="15"/>
      <c r="E36" s="16"/>
    </row>
    <row r="37">
      <c r="B37" s="13"/>
      <c r="C37" s="14"/>
      <c r="D37" s="15"/>
      <c r="E37" s="16"/>
    </row>
    <row r="38">
      <c r="B38" s="13"/>
      <c r="C38" s="14"/>
      <c r="D38" s="15"/>
      <c r="E38" s="16"/>
    </row>
    <row r="39">
      <c r="B39" s="13"/>
      <c r="C39" s="14"/>
      <c r="D39" s="15"/>
      <c r="E39" s="16"/>
    </row>
    <row r="40">
      <c r="B40" s="13"/>
      <c r="C40" s="14"/>
      <c r="D40" s="15"/>
      <c r="E40" s="16"/>
    </row>
    <row r="41">
      <c r="B41" s="13"/>
      <c r="C41" s="14"/>
      <c r="D41" s="15"/>
      <c r="E41" s="16"/>
    </row>
    <row r="42">
      <c r="B42" s="13"/>
      <c r="C42" s="14"/>
      <c r="D42" s="15"/>
      <c r="E42" s="16"/>
    </row>
    <row r="43">
      <c r="B43" s="13"/>
      <c r="C43" s="14"/>
      <c r="D43" s="15"/>
      <c r="E43" s="16"/>
    </row>
    <row r="44">
      <c r="B44" s="13"/>
      <c r="C44" s="14"/>
      <c r="D44" s="15"/>
      <c r="E44" s="16"/>
    </row>
    <row r="45">
      <c r="B45" s="13"/>
      <c r="C45" s="14"/>
      <c r="D45" s="15"/>
      <c r="E45" s="16"/>
    </row>
    <row r="46">
      <c r="B46" s="29"/>
      <c r="C46" s="30"/>
      <c r="D46" s="31"/>
      <c r="E46" s="32"/>
    </row>
  </sheetData>
  <conditionalFormatting sqref="C5:C46 G5:H9">
    <cfRule type="containsText" dxfId="0" priority="1" operator="containsText" text="Pedro">
      <formula>NOT(ISERROR(SEARCH(("Pedro"),(C5))))</formula>
    </cfRule>
  </conditionalFormatting>
  <conditionalFormatting sqref="C5:C46 G5:H9">
    <cfRule type="containsText" dxfId="1" priority="2" operator="containsText" text="Blake">
      <formula>NOT(ISERROR(SEARCH(("Blake"),(C5))))</formula>
    </cfRule>
  </conditionalFormatting>
  <conditionalFormatting sqref="D5:D46 H5:H9">
    <cfRule type="notContainsBlanks" dxfId="2" priority="3">
      <formula>LEN(TRIM(D5))&gt;0</formula>
    </cfRule>
  </conditionalFormatting>
  <conditionalFormatting sqref="C5:C46 G5:H9">
    <cfRule type="containsText" dxfId="3" priority="4" operator="containsText" text="Kyle">
      <formula>NOT(ISERROR(SEARCH(("Kyle"),(C5))))</formula>
    </cfRule>
  </conditionalFormatting>
  <conditionalFormatting sqref="C5:C46 G5:H9">
    <cfRule type="containsText" dxfId="4" priority="5" operator="containsText" text="Jon">
      <formula>NOT(ISERROR(SEARCH(("Jon"),(C5))))</formula>
    </cfRule>
  </conditionalFormatting>
  <conditionalFormatting sqref="C5:C46 G5:H9">
    <cfRule type="containsText" dxfId="5" priority="6" operator="containsText" text="Ethan">
      <formula>NOT(ISERROR(SEARCH(("Ethan"),(C5))))</formula>
    </cfRule>
  </conditionalFormatting>
  <conditionalFormatting sqref="B5:E46 G5:H9">
    <cfRule type="notContainsBlanks" dxfId="6" priority="7">
      <formula>LEN(TRIM(B5))&gt;0</formula>
    </cfRule>
  </conditionalFormatting>
  <drawing r:id="rId1"/>
  <tableParts count="1">
    <tablePart r:id="rId3"/>
  </tableParts>
</worksheet>
</file>