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bookViews>
    <workbookView xWindow="0" yWindow="0" windowWidth="21600" windowHeight="9735"/>
  </bookViews>
  <sheets>
    <sheet name="CC++" sheetId="2" r:id="rId1"/>
    <sheet name="Java" sheetId="3" r:id="rId2"/>
  </sheets>
  <calcPr calcId="152511"/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4" i="3"/>
  <c r="D5" i="2"/>
  <c r="D6" i="2"/>
  <c r="D7" i="2"/>
  <c r="D8" i="2"/>
  <c r="D9" i="2"/>
  <c r="D10" i="2"/>
  <c r="D4" i="2"/>
  <c r="A24" i="3"/>
  <c r="C24" i="3" s="1"/>
  <c r="C23" i="3"/>
  <c r="C17" i="3"/>
  <c r="A17" i="3"/>
  <c r="A18" i="3" s="1"/>
  <c r="C16" i="3"/>
  <c r="A5" i="3"/>
  <c r="C5" i="3" s="1"/>
  <c r="C4" i="3"/>
  <c r="F24" i="2"/>
  <c r="A24" i="2"/>
  <c r="N23" i="2"/>
  <c r="L23" i="2"/>
  <c r="J23" i="2"/>
  <c r="H23" i="2"/>
  <c r="C23" i="2"/>
  <c r="J18" i="2"/>
  <c r="F18" i="2"/>
  <c r="A18" i="2"/>
  <c r="L17" i="2"/>
  <c r="H17" i="2"/>
  <c r="F17" i="2"/>
  <c r="N17" i="2" s="1"/>
  <c r="C17" i="2"/>
  <c r="A17" i="2"/>
  <c r="N16" i="2"/>
  <c r="L16" i="2"/>
  <c r="J16" i="2"/>
  <c r="H16" i="2"/>
  <c r="C16" i="2"/>
  <c r="F5" i="2"/>
  <c r="A5" i="2"/>
  <c r="N4" i="2"/>
  <c r="L4" i="2"/>
  <c r="J4" i="2"/>
  <c r="H4" i="2"/>
  <c r="C4" i="2"/>
  <c r="F6" i="2" l="1"/>
  <c r="L5" i="2"/>
  <c r="H5" i="2"/>
  <c r="N5" i="2"/>
  <c r="A19" i="2"/>
  <c r="C18" i="2"/>
  <c r="F25" i="2"/>
  <c r="L24" i="2"/>
  <c r="H24" i="2"/>
  <c r="N24" i="2"/>
  <c r="J24" i="2"/>
  <c r="A19" i="3"/>
  <c r="C18" i="3"/>
  <c r="A6" i="2"/>
  <c r="C5" i="2"/>
  <c r="J5" i="2"/>
  <c r="F19" i="2"/>
  <c r="L18" i="2"/>
  <c r="H18" i="2"/>
  <c r="N18" i="2"/>
  <c r="A25" i="2"/>
  <c r="C24" i="2"/>
  <c r="A6" i="3"/>
  <c r="A25" i="3"/>
  <c r="J17" i="2"/>
  <c r="C25" i="3" l="1"/>
  <c r="A26" i="3"/>
  <c r="C26" i="3" s="1"/>
  <c r="C6" i="2"/>
  <c r="A7" i="2"/>
  <c r="A20" i="3"/>
  <c r="C19" i="3"/>
  <c r="C6" i="3"/>
  <c r="A7" i="3"/>
  <c r="A26" i="2"/>
  <c r="C26" i="2" s="1"/>
  <c r="C25" i="2"/>
  <c r="N19" i="2"/>
  <c r="J19" i="2"/>
  <c r="H19" i="2"/>
  <c r="F20" i="2"/>
  <c r="L19" i="2"/>
  <c r="N25" i="2"/>
  <c r="J25" i="2"/>
  <c r="F26" i="2"/>
  <c r="L25" i="2"/>
  <c r="H25" i="2"/>
  <c r="A20" i="2"/>
  <c r="C19" i="2"/>
  <c r="N6" i="2"/>
  <c r="J6" i="2"/>
  <c r="F7" i="2"/>
  <c r="L6" i="2"/>
  <c r="H6" i="2"/>
  <c r="L26" i="2" l="1"/>
  <c r="H26" i="2"/>
  <c r="N26" i="2"/>
  <c r="J26" i="2"/>
  <c r="F21" i="2"/>
  <c r="L20" i="2"/>
  <c r="H20" i="2"/>
  <c r="J20" i="2"/>
  <c r="N20" i="2"/>
  <c r="C7" i="3"/>
  <c r="A8" i="3"/>
  <c r="A8" i="2"/>
  <c r="C7" i="2"/>
  <c r="F8" i="2"/>
  <c r="L7" i="2"/>
  <c r="H7" i="2"/>
  <c r="N7" i="2"/>
  <c r="J7" i="2"/>
  <c r="A21" i="2"/>
  <c r="C20" i="2"/>
  <c r="A21" i="3"/>
  <c r="C20" i="3"/>
  <c r="N8" i="2" l="1"/>
  <c r="J8" i="2"/>
  <c r="H8" i="2"/>
  <c r="F9" i="2"/>
  <c r="L8" i="2"/>
  <c r="A9" i="2"/>
  <c r="C8" i="2"/>
  <c r="A22" i="3"/>
  <c r="C22" i="3" s="1"/>
  <c r="C21" i="3"/>
  <c r="C21" i="2"/>
  <c r="A22" i="2"/>
  <c r="C22" i="2" s="1"/>
  <c r="C8" i="3"/>
  <c r="A9" i="3"/>
  <c r="N21" i="2"/>
  <c r="J21" i="2"/>
  <c r="F22" i="2"/>
  <c r="L21" i="2"/>
  <c r="H21" i="2"/>
  <c r="L22" i="2" l="1"/>
  <c r="H22" i="2"/>
  <c r="N22" i="2"/>
  <c r="J22" i="2"/>
  <c r="A10" i="2"/>
  <c r="C10" i="2" s="1"/>
  <c r="C9" i="2"/>
  <c r="F10" i="2"/>
  <c r="L9" i="2"/>
  <c r="H9" i="2"/>
  <c r="J9" i="2"/>
  <c r="N9" i="2"/>
  <c r="C9" i="3"/>
  <c r="A10" i="3"/>
  <c r="C10" i="3" s="1"/>
  <c r="N10" i="2" l="1"/>
  <c r="J10" i="2"/>
  <c r="L10" i="2"/>
  <c r="H10" i="2"/>
</calcChain>
</file>

<file path=xl/sharedStrings.xml><?xml version="1.0" encoding="utf-8"?>
<sst xmlns="http://schemas.openxmlformats.org/spreadsheetml/2006/main" count="40" uniqueCount="9">
  <si>
    <t>n</t>
  </si>
  <si>
    <t>Basic Algorithm (Sequential)</t>
  </si>
  <si>
    <t>Basic Algorithm (Parallel)</t>
  </si>
  <si>
    <t>nr_threads</t>
  </si>
  <si>
    <t>t(s)</t>
  </si>
  <si>
    <t>Cap(Mflop/s)</t>
  </si>
  <si>
    <t>Optimized Algorithm (Sequential)</t>
  </si>
  <si>
    <t>Optimized Algorithm (Parallel)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</si>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</sst>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3" fillId="4" borderId="9" xfId="0" applyNumberFormat="1" applyFont="1" applyFill="1" applyBorder="1" applyAlignment="1">
      <alignment horizontal="center"/>
    </xf>
    <xf numFmtId="2" fontId="3" fillId="4" borderId="9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4" borderId="3" xfId="0" applyNumberFormat="1" applyFon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3" fillId="4" borderId="5" xfId="0" applyNumberFormat="1" applyFont="1" applyFill="1" applyBorder="1" applyAlignment="1">
      <alignment horizontal="center"/>
    </xf>
    <xf numFmtId="2" fontId="3" fillId="4" borderId="5" xfId="0" applyNumberFormat="1" applyFont="1" applyFill="1" applyBorder="1" applyAlignment="1">
      <alignment horizontal="center"/>
    </xf>
    <xf numFmtId="2" fontId="1" fillId="0" borderId="0" xfId="0" applyNumberFormat="1" applyFont="1"/>
    <xf numFmtId="2" fontId="1" fillId="2" borderId="1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0" borderId="2" xfId="0" applyFont="1" applyBorder="1"/>
    <xf numFmtId="0" fontId="3" fillId="3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Algoritmo Básico (sequencial)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'CC++'!$A$4:$A$10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'CC++'!$C$4:$C$10</c:f>
              <c:numCache>
                <c:formatCode>0.00</c:formatCode>
                <c:ptCount val="7"/>
                <c:pt idx="0">
                  <c:v>365.48223350253807</c:v>
                </c:pt>
                <c:pt idx="1">
                  <c:v>777.00077700077702</c:v>
                </c:pt>
                <c:pt idx="2">
                  <c:v>780.87649402390446</c:v>
                </c:pt>
                <c:pt idx="3">
                  <c:v>941.48034546775364</c:v>
                </c:pt>
                <c:pt idx="4">
                  <c:v>925.02823386326133</c:v>
                </c:pt>
                <c:pt idx="5">
                  <c:v>897.97169570326469</c:v>
                </c:pt>
                <c:pt idx="6">
                  <c:v>807.56116528085181</c:v>
                </c:pt>
              </c:numCache>
            </c:numRef>
          </c:yVal>
          <c:smooth val="0"/>
        </c:ser>
        <c:ser>
          <c:idx val="1"/>
          <c:order val="1"/>
          <c:tx>
            <c:v>Java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'CC++'!$A$4:$A$10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Java!$C$4:$C$10</c:f>
              <c:numCache>
                <c:formatCode>0.00</c:formatCode>
                <c:ptCount val="7"/>
                <c:pt idx="0">
                  <c:v>1018.867924528302</c:v>
                </c:pt>
                <c:pt idx="1">
                  <c:v>502.13406979663569</c:v>
                </c:pt>
                <c:pt idx="2">
                  <c:v>483.01355395176904</c:v>
                </c:pt>
                <c:pt idx="3">
                  <c:v>415.56220607097049</c:v>
                </c:pt>
                <c:pt idx="4">
                  <c:v>441.60583941605842</c:v>
                </c:pt>
                <c:pt idx="5">
                  <c:v>390.04038879765659</c:v>
                </c:pt>
                <c:pt idx="6">
                  <c:v>424.33815035715128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97587408"/>
        <c:axId val="597583056"/>
      </c:scatterChart>
      <c:valAx>
        <c:axId val="5975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7583056"/>
        <c:crosses val="autoZero"/>
        <c:crossBetween val="midCat"/>
      </c:valAx>
      <c:valAx>
        <c:axId val="5975830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Cap (MFLOPS)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7587408"/>
        <c:crosses val="autoZero"/>
        <c:crossBetween val="midCat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Algoritmo Otimizado (sequencial)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'CC++'!$A$4:$A$10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'CC++'!$C$16:$C$22</c:f>
              <c:numCache>
                <c:formatCode>0.00</c:formatCode>
                <c:ptCount val="7"/>
                <c:pt idx="0">
                  <c:v>2181.8181818181815</c:v>
                </c:pt>
                <c:pt idx="1">
                  <c:v>2361.2750885478158</c:v>
                </c:pt>
                <c:pt idx="2">
                  <c:v>2439.1111111111113</c:v>
                </c:pt>
                <c:pt idx="3">
                  <c:v>2383.3265222721702</c:v>
                </c:pt>
                <c:pt idx="4">
                  <c:v>2420.8252813459135</c:v>
                </c:pt>
                <c:pt idx="5">
                  <c:v>2403.0626196335793</c:v>
                </c:pt>
                <c:pt idx="6">
                  <c:v>2408.8861132176471</c:v>
                </c:pt>
              </c:numCache>
            </c:numRef>
          </c:yVal>
          <c:smooth val="0"/>
        </c:ser>
        <c:ser>
          <c:idx val="1"/>
          <c:order val="1"/>
          <c:tx>
            <c:v>Java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'CC++'!$A$4:$A$10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Java!$C$16:$C$22</c:f>
              <c:numCache>
                <c:formatCode>0.00</c:formatCode>
                <c:ptCount val="7"/>
                <c:pt idx="0">
                  <c:v>2666.6666666666665</c:v>
                </c:pt>
                <c:pt idx="1">
                  <c:v>2192.9824561403507</c:v>
                </c:pt>
                <c:pt idx="2">
                  <c:v>2236.3488182559086</c:v>
                </c:pt>
                <c:pt idx="3">
                  <c:v>1850.2538071065987</c:v>
                </c:pt>
                <c:pt idx="4">
                  <c:v>2060.1721969623682</c:v>
                </c:pt>
                <c:pt idx="5">
                  <c:v>2018.6057195360052</c:v>
                </c:pt>
                <c:pt idx="6">
                  <c:v>1956.8762456966845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47648"/>
        <c:axId val="600541120"/>
      </c:scatterChart>
      <c:valAx>
        <c:axId val="6005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541120"/>
        <c:crosses val="autoZero"/>
        <c:crossBetween val="midCat"/>
      </c:valAx>
      <c:valAx>
        <c:axId val="600541120"/>
        <c:scaling>
          <c:orientation val="minMax"/>
          <c:max val="28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Cap (MFLOPS)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547648"/>
        <c:crosses val="autoZero"/>
        <c:crossBetween val="midCat"/>
        <c:majorUnit val="150"/>
        <c:minorUnit val="10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Algoritmo Otimizado (sequencial)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'CC++'!$A$23:$A$26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'CC++'!$C$23:$C$26</c:f>
              <c:numCache>
                <c:formatCode>0.00</c:formatCode>
                <c:ptCount val="4"/>
                <c:pt idx="0">
                  <c:v>2373.3590447229844</c:v>
                </c:pt>
                <c:pt idx="1">
                  <c:v>2334.7186718044891</c:v>
                </c:pt>
                <c:pt idx="2">
                  <c:v>2343.9467118364728</c:v>
                </c:pt>
                <c:pt idx="3">
                  <c:v>2235.5085949716708</c:v>
                </c:pt>
              </c:numCache>
            </c:numRef>
          </c:yVal>
          <c:smooth val="0"/>
        </c:ser>
        <c:ser>
          <c:idx val="1"/>
          <c:order val="1"/>
          <c:tx>
            <c:v>Java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Java!$A$23:$A$26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Java!$C$23:$C$26</c:f>
              <c:numCache>
                <c:formatCode>0.00</c:formatCode>
                <c:ptCount val="4"/>
                <c:pt idx="0">
                  <c:v>1988.4730701713506</c:v>
                </c:pt>
                <c:pt idx="1">
                  <c:v>1888.22742650337</c:v>
                </c:pt>
                <c:pt idx="2">
                  <c:v>2099.7116997412268</c:v>
                </c:pt>
                <c:pt idx="3">
                  <c:v>2151.8773515984685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47808"/>
        <c:axId val="714663584"/>
      </c:scatterChart>
      <c:valAx>
        <c:axId val="7146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663584"/>
        <c:crosses val="autoZero"/>
        <c:crossBetween val="midCat"/>
      </c:valAx>
      <c:valAx>
        <c:axId val="714663584"/>
        <c:scaling>
          <c:orientation val="minMax"/>
          <c:max val="28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Cap (MFLOPS)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647808"/>
        <c:crosses val="autoZero"/>
        <c:crossBetween val="midCat"/>
        <c:majorUnit val="150"/>
        <c:minorUnit val="10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Algoritmo Básico (paralelo)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'CC++'!$F$4:$F$10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'CC++'!$H$4:$H$10</c:f>
              <c:numCache>
                <c:formatCode>0.00</c:formatCode>
                <c:ptCount val="7"/>
                <c:pt idx="0">
                  <c:v>376.30662020905925</c:v>
                </c:pt>
                <c:pt idx="1">
                  <c:v>673.17401548300234</c:v>
                </c:pt>
                <c:pt idx="2">
                  <c:v>972.87714944158836</c:v>
                </c:pt>
                <c:pt idx="3">
                  <c:v>964.92389146260757</c:v>
                </c:pt>
                <c:pt idx="4">
                  <c:v>933.13469459293663</c:v>
                </c:pt>
                <c:pt idx="5">
                  <c:v>868.33654463712264</c:v>
                </c:pt>
                <c:pt idx="6">
                  <c:v>790.66430443504112</c:v>
                </c:pt>
              </c:numCache>
            </c:numRef>
          </c:yVal>
          <c:smooth val="0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'CC++'!$F$4:$F$10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'CC++'!$J$4:$J$10</c:f>
              <c:numCache>
                <c:formatCode>0.00</c:formatCode>
                <c:ptCount val="7"/>
                <c:pt idx="0">
                  <c:v>755.24475524475531</c:v>
                </c:pt>
                <c:pt idx="1">
                  <c:v>1792.1146953405016</c:v>
                </c:pt>
                <c:pt idx="2">
                  <c:v>1680.3429271279851</c:v>
                </c:pt>
                <c:pt idx="3">
                  <c:v>1718.8328912466845</c:v>
                </c:pt>
                <c:pt idx="4">
                  <c:v>1754.9237742068399</c:v>
                </c:pt>
                <c:pt idx="5">
                  <c:v>1742.5271402369506</c:v>
                </c:pt>
                <c:pt idx="6">
                  <c:v>1706.7543221972883</c:v>
                </c:pt>
              </c:numCache>
            </c:numRef>
          </c:yVal>
          <c:smooth val="0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'CC++'!$F$4:$F$10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'CC++'!$L$4:$L$10</c:f>
              <c:numCache>
                <c:formatCode>0.00</c:formatCode>
                <c:ptCount val="7"/>
                <c:pt idx="0">
                  <c:v>1122.077922077922</c:v>
                </c:pt>
                <c:pt idx="1">
                  <c:v>2541.2960609911056</c:v>
                </c:pt>
                <c:pt idx="2">
                  <c:v>2203.1312725812927</c:v>
                </c:pt>
                <c:pt idx="3">
                  <c:v>2707.5208913649026</c:v>
                </c:pt>
                <c:pt idx="4">
                  <c:v>2198.6372083419369</c:v>
                </c:pt>
                <c:pt idx="5">
                  <c:v>2067.8863462556624</c:v>
                </c:pt>
                <c:pt idx="6">
                  <c:v>2361.4816110552324</c:v>
                </c:pt>
              </c:numCache>
            </c:numRef>
          </c:yVal>
          <c:smooth val="0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'CC++'!$F$4:$F$10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'CC++'!$N$4:$N$10</c:f>
              <c:numCache>
                <c:formatCode>0.00</c:formatCode>
                <c:ptCount val="7"/>
                <c:pt idx="0">
                  <c:v>5400</c:v>
                </c:pt>
                <c:pt idx="1">
                  <c:v>3663.0036630036625</c:v>
                </c:pt>
                <c:pt idx="2">
                  <c:v>3336.1702127659573</c:v>
                </c:pt>
                <c:pt idx="3">
                  <c:v>3362.3522628999713</c:v>
                </c:pt>
                <c:pt idx="4">
                  <c:v>2671.6848576088319</c:v>
                </c:pt>
                <c:pt idx="5">
                  <c:v>3162.5730994152045</c:v>
                </c:pt>
                <c:pt idx="6">
                  <c:v>1892.3465096719933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51072"/>
        <c:axId val="714656512"/>
      </c:scatterChart>
      <c:valAx>
        <c:axId val="7146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656512"/>
        <c:crosses val="autoZero"/>
        <c:crossBetween val="midCat"/>
      </c:valAx>
      <c:valAx>
        <c:axId val="714656512"/>
        <c:scaling>
          <c:orientation val="minMax"/>
          <c:max val="5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Cap (MFLOPS)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651072"/>
        <c:crosses val="autoZero"/>
        <c:crossBetween val="midCat"/>
        <c:majorUnit val="500"/>
        <c:minorUnit val="100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Algoritmo Otimizado (paralelo)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'CC++'!$F$16:$F$22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('CC++'!$H$16:$H$22,'CC++'!$H$23:$H$26)</c:f>
              <c:numCache>
                <c:formatCode>0.00</c:formatCode>
                <c:ptCount val="11"/>
                <c:pt idx="0">
                  <c:v>2170.854271356784</c:v>
                </c:pt>
                <c:pt idx="1">
                  <c:v>1974.3336623889438</c:v>
                </c:pt>
                <c:pt idx="2">
                  <c:v>1940.5940594059407</c:v>
                </c:pt>
                <c:pt idx="3">
                  <c:v>2317.9650238473769</c:v>
                </c:pt>
                <c:pt idx="4">
                  <c:v>2316.2932347182941</c:v>
                </c:pt>
                <c:pt idx="5">
                  <c:v>2269.7746497062053</c:v>
                </c:pt>
                <c:pt idx="6">
                  <c:v>2260.6438648637331</c:v>
                </c:pt>
                <c:pt idx="7">
                  <c:v>2254.5134302069573</c:v>
                </c:pt>
                <c:pt idx="8">
                  <c:v>2215.6914034250894</c:v>
                </c:pt>
                <c:pt idx="9">
                  <c:v>2266.1485212495686</c:v>
                </c:pt>
                <c:pt idx="10">
                  <c:v>2248.2570387307237</c:v>
                </c:pt>
              </c:numCache>
            </c:numRef>
          </c:yVal>
          <c:smooth val="0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'CC++'!$F$16:$F$22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('CC++'!$J$16:$J$22,'CC++'!$J$23:$J$26)</c:f>
              <c:numCache>
                <c:formatCode>0.00</c:formatCode>
                <c:ptCount val="11"/>
                <c:pt idx="0">
                  <c:v>4965.5172413793107</c:v>
                </c:pt>
                <c:pt idx="1">
                  <c:v>4395.6043956043959</c:v>
                </c:pt>
                <c:pt idx="2">
                  <c:v>4123.2156273478586</c:v>
                </c:pt>
                <c:pt idx="3">
                  <c:v>3715.8330678560051</c:v>
                </c:pt>
                <c:pt idx="4">
                  <c:v>3790.6728373086503</c:v>
                </c:pt>
                <c:pt idx="5">
                  <c:v>3901.0098768172234</c:v>
                </c:pt>
                <c:pt idx="6">
                  <c:v>3801.2107560185837</c:v>
                </c:pt>
                <c:pt idx="7">
                  <c:v>3723.3114200942464</c:v>
                </c:pt>
                <c:pt idx="8">
                  <c:v>3656.523763172373</c:v>
                </c:pt>
                <c:pt idx="9">
                  <c:v>3595.6066181634319</c:v>
                </c:pt>
                <c:pt idx="10">
                  <c:v>3366.345966107629</c:v>
                </c:pt>
              </c:numCache>
            </c:numRef>
          </c:yVal>
          <c:smooth val="0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'CC++'!$F$16:$F$22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('CC++'!$L$16:$L$22,'CC++'!$L$23:$L$26)</c:f>
              <c:numCache>
                <c:formatCode>0.00</c:formatCode>
                <c:ptCount val="11"/>
                <c:pt idx="0">
                  <c:v>6646.1538461538457</c:v>
                </c:pt>
                <c:pt idx="1">
                  <c:v>6557.377049180328</c:v>
                </c:pt>
                <c:pt idx="2">
                  <c:v>4596.3149078726965</c:v>
                </c:pt>
                <c:pt idx="3">
                  <c:v>5914.8073022312374</c:v>
                </c:pt>
                <c:pt idx="4">
                  <c:v>4788.8464133123452</c:v>
                </c:pt>
                <c:pt idx="5">
                  <c:v>4355.8859975216847</c:v>
                </c:pt>
                <c:pt idx="6">
                  <c:v>4560.0405336936328</c:v>
                </c:pt>
                <c:pt idx="7">
                  <c:v>4260.4180535215019</c:v>
                </c:pt>
                <c:pt idx="8">
                  <c:v>4252.9731432621884</c:v>
                </c:pt>
                <c:pt idx="9">
                  <c:v>3893.9654942940474</c:v>
                </c:pt>
                <c:pt idx="10">
                  <c:v>4010.121546784083</c:v>
                </c:pt>
              </c:numCache>
            </c:numRef>
          </c:yVal>
          <c:smooth val="0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'CC++'!$F$16:$F$22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('CC++'!$N$16:$N$22,'CC++'!$N$23:$N$26)</c:f>
              <c:numCache>
                <c:formatCode>0.00</c:formatCode>
                <c:ptCount val="11"/>
                <c:pt idx="0">
                  <c:v>9391.3043478260879</c:v>
                </c:pt>
                <c:pt idx="1">
                  <c:v>8695.652173913044</c:v>
                </c:pt>
                <c:pt idx="2">
                  <c:v>7528.1207133058988</c:v>
                </c:pt>
                <c:pt idx="3">
                  <c:v>7047.7341389728099</c:v>
                </c:pt>
                <c:pt idx="4">
                  <c:v>7674.2342342342345</c:v>
                </c:pt>
                <c:pt idx="5">
                  <c:v>8155.9164733178659</c:v>
                </c:pt>
                <c:pt idx="6">
                  <c:v>7529.2805354155053</c:v>
                </c:pt>
                <c:pt idx="7">
                  <c:v>7987.5195007800321</c:v>
                </c:pt>
                <c:pt idx="8">
                  <c:v>7555.7498906864894</c:v>
                </c:pt>
                <c:pt idx="9">
                  <c:v>6663.7165838040446</c:v>
                </c:pt>
                <c:pt idx="10">
                  <c:v>6147.5661785499124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44928"/>
        <c:axId val="600539488"/>
      </c:scatterChart>
      <c:valAx>
        <c:axId val="6005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539488"/>
        <c:crosses val="autoZero"/>
        <c:crossBetween val="midCat"/>
        <c:majorUnit val="400"/>
        <c:minorUnit val="400"/>
      </c:valAx>
      <c:valAx>
        <c:axId val="60053948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Cap (MFLOPS)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544928"/>
        <c:crosses val="autoZero"/>
        <c:crossBetween val="midCat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Algoritmo Otimizado (paralelo)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'CC++'!$F$23:$F$26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'CC++'!$H$23:$H$26</c:f>
              <c:numCache>
                <c:formatCode>0.00</c:formatCode>
                <c:ptCount val="4"/>
                <c:pt idx="0">
                  <c:v>2254.5134302069573</c:v>
                </c:pt>
                <c:pt idx="1">
                  <c:v>2215.6914034250894</c:v>
                </c:pt>
                <c:pt idx="2">
                  <c:v>2266.1485212495686</c:v>
                </c:pt>
                <c:pt idx="3">
                  <c:v>2248.2570387307237</c:v>
                </c:pt>
              </c:numCache>
            </c:numRef>
          </c:yVal>
          <c:smooth val="0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'CC++'!$F$23:$F$26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'CC++'!$J$23:$J$26</c:f>
              <c:numCache>
                <c:formatCode>0.00</c:formatCode>
                <c:ptCount val="4"/>
                <c:pt idx="0">
                  <c:v>3723.3114200942464</c:v>
                </c:pt>
                <c:pt idx="1">
                  <c:v>3656.523763172373</c:v>
                </c:pt>
                <c:pt idx="2">
                  <c:v>3595.6066181634319</c:v>
                </c:pt>
                <c:pt idx="3">
                  <c:v>3366.345966107629</c:v>
                </c:pt>
              </c:numCache>
            </c:numRef>
          </c:yVal>
          <c:smooth val="0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'CC++'!$F$23:$F$26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'CC++'!$L$23:$L$26</c:f>
              <c:numCache>
                <c:formatCode>0.00</c:formatCode>
                <c:ptCount val="4"/>
                <c:pt idx="0">
                  <c:v>4260.4180535215019</c:v>
                </c:pt>
                <c:pt idx="1">
                  <c:v>4252.9731432621884</c:v>
                </c:pt>
                <c:pt idx="2">
                  <c:v>3893.9654942940474</c:v>
                </c:pt>
                <c:pt idx="3">
                  <c:v>4010.121546784083</c:v>
                </c:pt>
              </c:numCache>
            </c:numRef>
          </c:yVal>
          <c:smooth val="0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'CC++'!$F$23:$F$26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'CC++'!$N$23:$N$26</c:f>
              <c:numCache>
                <c:formatCode>0.00</c:formatCode>
                <c:ptCount val="4"/>
                <c:pt idx="0">
                  <c:v>7987.5195007800321</c:v>
                </c:pt>
                <c:pt idx="1">
                  <c:v>7555.7498906864894</c:v>
                </c:pt>
                <c:pt idx="2">
                  <c:v>6663.7165838040446</c:v>
                </c:pt>
                <c:pt idx="3">
                  <c:v>6147.5661785499124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70656"/>
        <c:axId val="714671744"/>
      </c:scatterChart>
      <c:valAx>
        <c:axId val="7146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671744"/>
        <c:crosses val="autoZero"/>
        <c:crossBetween val="midCat"/>
      </c:valAx>
      <c:valAx>
        <c:axId val="7146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Cap (MFLOPS)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670656"/>
        <c:crosses val="autoZero"/>
        <c:crossBetween val="midCat"/>
        <c:minorUnit val="4000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4762</xdr:rowOff>
    </xdr:from>
    <xdr:to>
      <xdr:col>7</xdr:col>
      <xdr:colOff>14288</xdr:colOff>
      <xdr:row>40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14288</xdr:colOff>
      <xdr:row>55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7</xdr:col>
      <xdr:colOff>14288</xdr:colOff>
      <xdr:row>70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7</xdr:col>
      <xdr:colOff>14288</xdr:colOff>
      <xdr:row>86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7</xdr:col>
      <xdr:colOff>19050</xdr:colOff>
      <xdr:row>101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103</xdr:row>
      <xdr:rowOff>0</xdr:rowOff>
    </xdr:from>
    <xdr:to>
      <xdr:col>7</xdr:col>
      <xdr:colOff>9526</xdr:colOff>
      <xdr:row>116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E101" sqref="E101"/>
    </sheetView>
  </sheetViews>
  <sheetFormatPr defaultColWidth="14.42578125" defaultRowHeight="15.75" customHeight="1" x14ac:dyDescent="0.2"/>
  <sheetData>
    <row r="1" spans="1:14" ht="15.75" customHeight="1" x14ac:dyDescent="0.2">
      <c r="A1" s="1" t="s">
        <v>1</v>
      </c>
      <c r="F1" s="1" t="s">
        <v>2</v>
      </c>
    </row>
    <row r="2" spans="1:14" ht="15.75" customHeight="1" x14ac:dyDescent="0.2">
      <c r="D2" s="51" t="s">
        <v>8</v>
      </c>
      <c r="F2" s="2" t="s">
        <v>3</v>
      </c>
      <c r="G2" s="48">
        <v>1</v>
      </c>
      <c r="H2" s="49"/>
      <c r="I2" s="48">
        <v>2</v>
      </c>
      <c r="J2" s="49"/>
      <c r="K2" s="48">
        <v>3</v>
      </c>
      <c r="L2" s="49"/>
      <c r="M2" s="48">
        <v>4</v>
      </c>
      <c r="N2" s="49"/>
    </row>
    <row r="3" spans="1:14" ht="15.75" customHeight="1" x14ac:dyDescent="0.2">
      <c r="A3" s="3" t="s">
        <v>0</v>
      </c>
      <c r="B3" s="3" t="s">
        <v>4</v>
      </c>
      <c r="C3" s="3" t="s">
        <v>5</v>
      </c>
      <c r="D3" s="51"/>
      <c r="F3" s="4" t="s">
        <v>0</v>
      </c>
      <c r="G3" s="4" t="s">
        <v>4</v>
      </c>
      <c r="H3" s="4" t="s">
        <v>5</v>
      </c>
      <c r="I3" s="4" t="s">
        <v>4</v>
      </c>
      <c r="J3" s="4" t="s">
        <v>5</v>
      </c>
      <c r="K3" s="4" t="s">
        <v>4</v>
      </c>
      <c r="L3" s="4" t="s">
        <v>5</v>
      </c>
      <c r="M3" s="4" t="s">
        <v>4</v>
      </c>
      <c r="N3" s="4" t="s">
        <v>5</v>
      </c>
    </row>
    <row r="4" spans="1:14" ht="15.75" customHeight="1" x14ac:dyDescent="0.2">
      <c r="A4" s="5">
        <v>600</v>
      </c>
      <c r="B4" s="6">
        <v>1.1819999999999999</v>
      </c>
      <c r="C4" s="7">
        <f t="shared" ref="C4:C10" si="0">((2*(A4^3))/B4)/1000000</f>
        <v>365.48223350253807</v>
      </c>
      <c r="D4" s="51">
        <f>C16/C4</f>
        <v>5.9696969696969688</v>
      </c>
      <c r="F4" s="8">
        <v>600</v>
      </c>
      <c r="G4" s="9">
        <v>1.1479999999999999</v>
      </c>
      <c r="H4" s="10">
        <f>((2*($F$4^3))/G4)/1000000</f>
        <v>376.30662020905925</v>
      </c>
      <c r="I4" s="9">
        <v>0.57199999999999995</v>
      </c>
      <c r="J4" s="11">
        <f t="shared" ref="J4:J10" si="1">((2*(F4^3))/I4)/1000000</f>
        <v>755.24475524475531</v>
      </c>
      <c r="K4" s="9">
        <v>0.38500000000000001</v>
      </c>
      <c r="L4" s="11">
        <f t="shared" ref="L4:L10" si="2">((2*(F4^3))/K4)/1000000</f>
        <v>1122.077922077922</v>
      </c>
      <c r="M4" s="9">
        <v>0.08</v>
      </c>
      <c r="N4" s="12">
        <f t="shared" ref="N4:N10" si="3">((2*(F4^3))/M4)/1000000</f>
        <v>5400</v>
      </c>
    </row>
    <row r="5" spans="1:14" ht="15.75" customHeight="1" x14ac:dyDescent="0.2">
      <c r="A5" s="13">
        <f t="shared" ref="A5:A10" si="4">A4+400</f>
        <v>1000</v>
      </c>
      <c r="B5" s="6">
        <v>2.5739999999999998</v>
      </c>
      <c r="C5" s="7">
        <f t="shared" si="0"/>
        <v>777.00077700077702</v>
      </c>
      <c r="D5" s="51">
        <f t="shared" ref="D5:D10" si="5">C17/C5</f>
        <v>3.0389610389610389</v>
      </c>
      <c r="F5" s="14">
        <f t="shared" ref="F5:F10" si="6">F4+400</f>
        <v>1000</v>
      </c>
      <c r="G5" s="9">
        <v>2.9710000000000001</v>
      </c>
      <c r="H5" s="15">
        <f t="shared" ref="H5:H10" si="7">((2*(F5^3))/G5)/1000000</f>
        <v>673.17401548300234</v>
      </c>
      <c r="I5" s="9">
        <v>1.1160000000000001</v>
      </c>
      <c r="J5" s="11">
        <f t="shared" si="1"/>
        <v>1792.1146953405016</v>
      </c>
      <c r="K5" s="9">
        <v>0.78700000000000003</v>
      </c>
      <c r="L5" s="11">
        <f t="shared" si="2"/>
        <v>2541.2960609911056</v>
      </c>
      <c r="M5" s="9">
        <v>0.54600000000000004</v>
      </c>
      <c r="N5" s="12">
        <f t="shared" si="3"/>
        <v>3663.0036630036625</v>
      </c>
    </row>
    <row r="6" spans="1:14" ht="15.75" customHeight="1" x14ac:dyDescent="0.2">
      <c r="A6" s="13">
        <f t="shared" si="4"/>
        <v>1400</v>
      </c>
      <c r="B6" s="6">
        <v>7.0279999999999996</v>
      </c>
      <c r="C6" s="7">
        <f t="shared" si="0"/>
        <v>780.87649402390446</v>
      </c>
      <c r="D6" s="51">
        <f t="shared" si="5"/>
        <v>3.1235555555555554</v>
      </c>
      <c r="F6" s="14">
        <f t="shared" si="6"/>
        <v>1400</v>
      </c>
      <c r="G6" s="9">
        <v>5.641</v>
      </c>
      <c r="H6" s="15">
        <f t="shared" si="7"/>
        <v>972.87714944158836</v>
      </c>
      <c r="I6" s="9">
        <v>3.266</v>
      </c>
      <c r="J6" s="11">
        <f t="shared" si="1"/>
        <v>1680.3429271279851</v>
      </c>
      <c r="K6" s="9">
        <v>2.4910000000000001</v>
      </c>
      <c r="L6" s="11">
        <f t="shared" si="2"/>
        <v>2203.1312725812927</v>
      </c>
      <c r="M6" s="9">
        <v>1.645</v>
      </c>
      <c r="N6" s="12">
        <f t="shared" si="3"/>
        <v>3336.1702127659573</v>
      </c>
    </row>
    <row r="7" spans="1:14" ht="15.75" customHeight="1" x14ac:dyDescent="0.2">
      <c r="A7" s="13">
        <f t="shared" si="4"/>
        <v>1800</v>
      </c>
      <c r="B7" s="6">
        <v>12.388999999999999</v>
      </c>
      <c r="C7" s="7">
        <f t="shared" si="0"/>
        <v>941.48034546775364</v>
      </c>
      <c r="D7" s="51">
        <f t="shared" si="5"/>
        <v>2.5314671025745814</v>
      </c>
      <c r="F7" s="14">
        <f t="shared" si="6"/>
        <v>1800</v>
      </c>
      <c r="G7" s="9">
        <v>12.087999999999999</v>
      </c>
      <c r="H7" s="15">
        <f t="shared" si="7"/>
        <v>964.92389146260757</v>
      </c>
      <c r="I7" s="9">
        <v>6.7859999999999996</v>
      </c>
      <c r="J7" s="11">
        <f t="shared" si="1"/>
        <v>1718.8328912466845</v>
      </c>
      <c r="K7" s="9">
        <v>4.3079999999999998</v>
      </c>
      <c r="L7" s="11">
        <f t="shared" si="2"/>
        <v>2707.5208913649026</v>
      </c>
      <c r="M7" s="9">
        <v>3.4689999999999999</v>
      </c>
      <c r="N7" s="12">
        <f t="shared" si="3"/>
        <v>3362.3522628999713</v>
      </c>
    </row>
    <row r="8" spans="1:14" ht="15.75" customHeight="1" x14ac:dyDescent="0.2">
      <c r="A8" s="13">
        <f t="shared" si="4"/>
        <v>2200</v>
      </c>
      <c r="B8" s="6">
        <v>23.021999999999998</v>
      </c>
      <c r="C8" s="7">
        <f t="shared" si="0"/>
        <v>925.02823386326133</v>
      </c>
      <c r="D8" s="51">
        <f t="shared" si="5"/>
        <v>2.6170285324542455</v>
      </c>
      <c r="F8" s="14">
        <f t="shared" si="6"/>
        <v>2200</v>
      </c>
      <c r="G8" s="9">
        <v>22.821999999999999</v>
      </c>
      <c r="H8" s="15">
        <f t="shared" si="7"/>
        <v>933.13469459293663</v>
      </c>
      <c r="I8" s="9">
        <v>12.135</v>
      </c>
      <c r="J8" s="11">
        <f t="shared" si="1"/>
        <v>1754.9237742068399</v>
      </c>
      <c r="K8" s="9">
        <v>9.6859999999999999</v>
      </c>
      <c r="L8" s="11">
        <f t="shared" si="2"/>
        <v>2198.6372083419369</v>
      </c>
      <c r="M8" s="9">
        <v>7.9710000000000001</v>
      </c>
      <c r="N8" s="12">
        <f t="shared" si="3"/>
        <v>2671.6848576088319</v>
      </c>
    </row>
    <row r="9" spans="1:14" ht="15.75" customHeight="1" x14ac:dyDescent="0.2">
      <c r="A9" s="13">
        <f t="shared" si="4"/>
        <v>2600</v>
      </c>
      <c r="B9" s="6">
        <v>39.146000000000001</v>
      </c>
      <c r="C9" s="7">
        <f t="shared" si="0"/>
        <v>897.97169570326469</v>
      </c>
      <c r="D9" s="51">
        <f t="shared" si="5"/>
        <v>2.6761006289308176</v>
      </c>
      <c r="F9" s="14">
        <f t="shared" si="6"/>
        <v>2600</v>
      </c>
      <c r="G9" s="9">
        <v>40.481999999999999</v>
      </c>
      <c r="H9" s="15">
        <f t="shared" si="7"/>
        <v>868.33654463712264</v>
      </c>
      <c r="I9" s="9">
        <v>20.172999999999998</v>
      </c>
      <c r="J9" s="11">
        <f t="shared" si="1"/>
        <v>1742.5271402369506</v>
      </c>
      <c r="K9" s="9">
        <v>16.998999999999999</v>
      </c>
      <c r="L9" s="11">
        <f t="shared" si="2"/>
        <v>2067.8863462556624</v>
      </c>
      <c r="M9" s="9">
        <v>11.115</v>
      </c>
      <c r="N9" s="12">
        <f t="shared" si="3"/>
        <v>3162.5730994152045</v>
      </c>
    </row>
    <row r="10" spans="1:14" ht="15.75" customHeight="1" x14ac:dyDescent="0.2">
      <c r="A10" s="16">
        <f t="shared" si="4"/>
        <v>3000</v>
      </c>
      <c r="B10" s="17">
        <v>66.867999999999995</v>
      </c>
      <c r="C10" s="18">
        <f t="shared" si="0"/>
        <v>807.56116528085181</v>
      </c>
      <c r="D10" s="51">
        <f t="shared" si="5"/>
        <v>2.9829147521969932</v>
      </c>
      <c r="F10" s="19">
        <f t="shared" si="6"/>
        <v>3000</v>
      </c>
      <c r="G10" s="20">
        <v>68.296999999999997</v>
      </c>
      <c r="H10" s="21">
        <f t="shared" si="7"/>
        <v>790.66430443504112</v>
      </c>
      <c r="I10" s="20">
        <v>31.638999999999999</v>
      </c>
      <c r="J10" s="22">
        <f t="shared" si="1"/>
        <v>1706.7543221972883</v>
      </c>
      <c r="K10" s="20">
        <v>22.867000000000001</v>
      </c>
      <c r="L10" s="22">
        <f t="shared" si="2"/>
        <v>2361.4816110552324</v>
      </c>
      <c r="M10" s="20">
        <v>28.536000000000001</v>
      </c>
      <c r="N10" s="23">
        <f t="shared" si="3"/>
        <v>1892.3465096719933</v>
      </c>
    </row>
    <row r="11" spans="1:14" ht="15.75" customHeight="1" x14ac:dyDescent="0.2">
      <c r="D11" s="51"/>
      <c r="F11" s="24"/>
      <c r="G11" s="24"/>
      <c r="H11" s="24"/>
      <c r="I11" s="24"/>
      <c r="J11" s="24"/>
      <c r="K11" s="24"/>
      <c r="L11" s="24"/>
      <c r="M11" s="24"/>
      <c r="N11" s="24"/>
    </row>
    <row r="12" spans="1:14" ht="15.75" customHeight="1" x14ac:dyDescent="0.2">
      <c r="D12" s="51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15.75" customHeight="1" x14ac:dyDescent="0.2">
      <c r="A13" s="1" t="s">
        <v>6</v>
      </c>
      <c r="D13" s="51"/>
      <c r="F13" s="25" t="s">
        <v>7</v>
      </c>
      <c r="G13" s="24"/>
      <c r="H13" s="24"/>
      <c r="I13" s="24"/>
      <c r="J13" s="24"/>
      <c r="K13" s="24"/>
      <c r="L13" s="24"/>
      <c r="M13" s="24"/>
      <c r="N13" s="24"/>
    </row>
    <row r="14" spans="1:14" ht="15.75" customHeight="1" x14ac:dyDescent="0.2">
      <c r="D14" s="51"/>
      <c r="F14" s="26" t="s">
        <v>3</v>
      </c>
      <c r="G14" s="50">
        <v>1</v>
      </c>
      <c r="H14" s="49"/>
      <c r="I14" s="50">
        <v>2</v>
      </c>
      <c r="J14" s="49"/>
      <c r="K14" s="50">
        <v>3</v>
      </c>
      <c r="L14" s="49"/>
      <c r="M14" s="50">
        <v>4</v>
      </c>
      <c r="N14" s="49"/>
    </row>
    <row r="15" spans="1:14" ht="15.75" customHeight="1" x14ac:dyDescent="0.2">
      <c r="A15" s="27" t="s">
        <v>0</v>
      </c>
      <c r="B15" s="28" t="s">
        <v>4</v>
      </c>
      <c r="C15" s="27" t="s">
        <v>5</v>
      </c>
      <c r="D15" s="51"/>
      <c r="F15" s="29" t="s">
        <v>0</v>
      </c>
      <c r="G15" s="29" t="s">
        <v>4</v>
      </c>
      <c r="H15" s="29" t="s">
        <v>5</v>
      </c>
      <c r="I15" s="29" t="s">
        <v>4</v>
      </c>
      <c r="J15" s="29" t="s">
        <v>5</v>
      </c>
      <c r="K15" s="29" t="s">
        <v>4</v>
      </c>
      <c r="L15" s="29" t="s">
        <v>5</v>
      </c>
      <c r="M15" s="29" t="s">
        <v>4</v>
      </c>
      <c r="N15" s="29" t="s">
        <v>5</v>
      </c>
    </row>
    <row r="16" spans="1:14" ht="15.75" customHeight="1" x14ac:dyDescent="0.2">
      <c r="A16" s="30">
        <v>600</v>
      </c>
      <c r="B16" s="31">
        <v>0.19800000000000001</v>
      </c>
      <c r="C16" s="32">
        <f t="shared" ref="C16:C26" si="8">((2*(A16^3))/B16)/1000000</f>
        <v>2181.8181818181815</v>
      </c>
      <c r="D16" s="51"/>
      <c r="F16" s="8">
        <v>600</v>
      </c>
      <c r="G16" s="9">
        <v>0.19900000000000001</v>
      </c>
      <c r="H16" s="15">
        <f t="shared" ref="H16:H26" si="9">((2*(F16^3))/G16)/1000000</f>
        <v>2170.854271356784</v>
      </c>
      <c r="I16" s="33">
        <v>8.6999999999999994E-2</v>
      </c>
      <c r="J16" s="34">
        <f t="shared" ref="J16:J26" si="10">((2*(F16^3))/I16)/1000000</f>
        <v>4965.5172413793107</v>
      </c>
      <c r="K16" s="33">
        <v>6.5000000000000002E-2</v>
      </c>
      <c r="L16" s="34">
        <f t="shared" ref="L16:L26" si="11">((2*(F16^3))/K16)/1000000</f>
        <v>6646.1538461538457</v>
      </c>
      <c r="M16" s="33">
        <v>4.5999999999999999E-2</v>
      </c>
      <c r="N16" s="35">
        <f t="shared" ref="N16:N26" si="12">((2*(F16^3))/M16)/1000000</f>
        <v>9391.3043478260879</v>
      </c>
    </row>
    <row r="17" spans="1:14" ht="15.75" customHeight="1" x14ac:dyDescent="0.2">
      <c r="A17" s="13">
        <f t="shared" ref="A17:A22" si="13">A16+400</f>
        <v>1000</v>
      </c>
      <c r="B17" s="36">
        <v>0.84699999999999998</v>
      </c>
      <c r="C17" s="7">
        <f t="shared" si="8"/>
        <v>2361.2750885478158</v>
      </c>
      <c r="D17" s="51"/>
      <c r="F17" s="14">
        <f t="shared" ref="F17:F22" si="14">F16+400</f>
        <v>1000</v>
      </c>
      <c r="G17" s="9">
        <v>1.0129999999999999</v>
      </c>
      <c r="H17" s="15">
        <f t="shared" si="9"/>
        <v>1974.3336623889438</v>
      </c>
      <c r="I17" s="33">
        <v>0.45500000000000002</v>
      </c>
      <c r="J17" s="34">
        <f t="shared" si="10"/>
        <v>4395.6043956043959</v>
      </c>
      <c r="K17" s="33">
        <v>0.30499999999999999</v>
      </c>
      <c r="L17" s="34">
        <f t="shared" si="11"/>
        <v>6557.377049180328</v>
      </c>
      <c r="M17" s="33">
        <v>0.23</v>
      </c>
      <c r="N17" s="35">
        <f t="shared" si="12"/>
        <v>8695.652173913044</v>
      </c>
    </row>
    <row r="18" spans="1:14" ht="15.75" customHeight="1" x14ac:dyDescent="0.2">
      <c r="A18" s="13">
        <f t="shared" si="13"/>
        <v>1400</v>
      </c>
      <c r="B18" s="36">
        <v>2.25</v>
      </c>
      <c r="C18" s="7">
        <f t="shared" si="8"/>
        <v>2439.1111111111113</v>
      </c>
      <c r="D18" s="51"/>
      <c r="F18" s="14">
        <f t="shared" si="14"/>
        <v>1400</v>
      </c>
      <c r="G18" s="9">
        <v>2.8279999999999998</v>
      </c>
      <c r="H18" s="15">
        <f t="shared" si="9"/>
        <v>1940.5940594059407</v>
      </c>
      <c r="I18" s="33">
        <v>1.331</v>
      </c>
      <c r="J18" s="34">
        <f t="shared" si="10"/>
        <v>4123.2156273478586</v>
      </c>
      <c r="K18" s="33">
        <v>1.194</v>
      </c>
      <c r="L18" s="34">
        <f t="shared" si="11"/>
        <v>4596.3149078726965</v>
      </c>
      <c r="M18" s="33">
        <v>0.72899999999999998</v>
      </c>
      <c r="N18" s="35">
        <f t="shared" si="12"/>
        <v>7528.1207133058988</v>
      </c>
    </row>
    <row r="19" spans="1:14" ht="15.75" customHeight="1" x14ac:dyDescent="0.2">
      <c r="A19" s="13">
        <f t="shared" si="13"/>
        <v>1800</v>
      </c>
      <c r="B19" s="36">
        <v>4.8940000000000001</v>
      </c>
      <c r="C19" s="7">
        <f t="shared" si="8"/>
        <v>2383.3265222721702</v>
      </c>
      <c r="D19" s="51"/>
      <c r="F19" s="14">
        <f t="shared" si="14"/>
        <v>1800</v>
      </c>
      <c r="G19" s="9">
        <v>5.032</v>
      </c>
      <c r="H19" s="15">
        <f t="shared" si="9"/>
        <v>2317.9650238473769</v>
      </c>
      <c r="I19" s="33">
        <v>3.1389999999999998</v>
      </c>
      <c r="J19" s="34">
        <f t="shared" si="10"/>
        <v>3715.8330678560051</v>
      </c>
      <c r="K19" s="33">
        <v>1.972</v>
      </c>
      <c r="L19" s="34">
        <f t="shared" si="11"/>
        <v>5914.8073022312374</v>
      </c>
      <c r="M19" s="33">
        <v>1.655</v>
      </c>
      <c r="N19" s="35">
        <f t="shared" si="12"/>
        <v>7047.7341389728099</v>
      </c>
    </row>
    <row r="20" spans="1:14" ht="15.75" customHeight="1" x14ac:dyDescent="0.2">
      <c r="A20" s="13">
        <f t="shared" si="13"/>
        <v>2200</v>
      </c>
      <c r="B20" s="36">
        <v>8.7970000000000006</v>
      </c>
      <c r="C20" s="7">
        <f t="shared" si="8"/>
        <v>2420.8252813459135</v>
      </c>
      <c r="D20" s="51"/>
      <c r="F20" s="14">
        <f t="shared" si="14"/>
        <v>2200</v>
      </c>
      <c r="G20" s="9">
        <v>9.1940000000000008</v>
      </c>
      <c r="H20" s="15">
        <f t="shared" si="9"/>
        <v>2316.2932347182941</v>
      </c>
      <c r="I20" s="33">
        <v>5.6180000000000003</v>
      </c>
      <c r="J20" s="34">
        <f t="shared" si="10"/>
        <v>3790.6728373086503</v>
      </c>
      <c r="K20" s="33">
        <v>4.4470000000000001</v>
      </c>
      <c r="L20" s="34">
        <f t="shared" si="11"/>
        <v>4788.8464133123452</v>
      </c>
      <c r="M20" s="33">
        <v>2.7749999999999999</v>
      </c>
      <c r="N20" s="35">
        <f t="shared" si="12"/>
        <v>7674.2342342342345</v>
      </c>
    </row>
    <row r="21" spans="1:14" ht="15.75" customHeight="1" x14ac:dyDescent="0.2">
      <c r="A21" s="13">
        <f t="shared" si="13"/>
        <v>2600</v>
      </c>
      <c r="B21" s="36">
        <v>14.628</v>
      </c>
      <c r="C21" s="7">
        <f t="shared" si="8"/>
        <v>2403.0626196335793</v>
      </c>
      <c r="D21" s="51"/>
      <c r="F21" s="14">
        <f t="shared" si="14"/>
        <v>2600</v>
      </c>
      <c r="G21" s="9">
        <v>15.487</v>
      </c>
      <c r="H21" s="15">
        <f t="shared" si="9"/>
        <v>2269.7746497062053</v>
      </c>
      <c r="I21" s="33">
        <v>9.0109999999999992</v>
      </c>
      <c r="J21" s="34">
        <f t="shared" si="10"/>
        <v>3901.0098768172234</v>
      </c>
      <c r="K21" s="33">
        <v>8.07</v>
      </c>
      <c r="L21" s="34">
        <f t="shared" si="11"/>
        <v>4355.8859975216847</v>
      </c>
      <c r="M21" s="33">
        <v>4.3099999999999996</v>
      </c>
      <c r="N21" s="35">
        <f t="shared" si="12"/>
        <v>8155.9164733178659</v>
      </c>
    </row>
    <row r="22" spans="1:14" ht="15.75" customHeight="1" x14ac:dyDescent="0.2">
      <c r="A22" s="16">
        <f t="shared" si="13"/>
        <v>3000</v>
      </c>
      <c r="B22" s="37">
        <v>22.417000000000002</v>
      </c>
      <c r="C22" s="7">
        <f t="shared" si="8"/>
        <v>2408.8861132176471</v>
      </c>
      <c r="D22" s="51"/>
      <c r="F22" s="19">
        <f t="shared" si="14"/>
        <v>3000</v>
      </c>
      <c r="G22" s="9">
        <v>23.887</v>
      </c>
      <c r="H22" s="15">
        <f t="shared" si="9"/>
        <v>2260.6438648637331</v>
      </c>
      <c r="I22" s="33">
        <v>14.206</v>
      </c>
      <c r="J22" s="34">
        <f t="shared" si="10"/>
        <v>3801.2107560185837</v>
      </c>
      <c r="K22" s="33">
        <v>11.842000000000001</v>
      </c>
      <c r="L22" s="34">
        <f t="shared" si="11"/>
        <v>4560.0405336936328</v>
      </c>
      <c r="M22" s="33">
        <v>7.1719999999999997</v>
      </c>
      <c r="N22" s="35">
        <f t="shared" si="12"/>
        <v>7529.2805354155053</v>
      </c>
    </row>
    <row r="23" spans="1:14" ht="15.75" customHeight="1" x14ac:dyDescent="0.2">
      <c r="A23" s="5">
        <v>4000</v>
      </c>
      <c r="B23" s="36">
        <v>53.932000000000002</v>
      </c>
      <c r="C23" s="32">
        <f t="shared" si="8"/>
        <v>2373.3590447229844</v>
      </c>
      <c r="F23" s="38">
        <v>4000</v>
      </c>
      <c r="G23" s="39">
        <v>56.774999999999999</v>
      </c>
      <c r="H23" s="10">
        <f t="shared" si="9"/>
        <v>2254.5134302069573</v>
      </c>
      <c r="I23" s="40">
        <v>34.378</v>
      </c>
      <c r="J23" s="41">
        <f t="shared" si="10"/>
        <v>3723.3114200942464</v>
      </c>
      <c r="K23" s="40">
        <v>30.044</v>
      </c>
      <c r="L23" s="41">
        <f t="shared" si="11"/>
        <v>4260.4180535215019</v>
      </c>
      <c r="M23" s="40">
        <v>16.024999999999999</v>
      </c>
      <c r="N23" s="42">
        <f t="shared" si="12"/>
        <v>7987.5195007800321</v>
      </c>
    </row>
    <row r="24" spans="1:14" ht="15.75" customHeight="1" x14ac:dyDescent="0.2">
      <c r="A24" s="13">
        <f t="shared" ref="A24:A26" si="15">A23+2000</f>
        <v>6000</v>
      </c>
      <c r="B24" s="36">
        <v>185.03299999999999</v>
      </c>
      <c r="C24" s="7">
        <f t="shared" si="8"/>
        <v>2334.7186718044891</v>
      </c>
      <c r="F24" s="14">
        <f t="shared" ref="F24:F26" si="16">F23+2000</f>
        <v>6000</v>
      </c>
      <c r="G24" s="9">
        <v>194.97300000000001</v>
      </c>
      <c r="H24" s="15">
        <f t="shared" si="9"/>
        <v>2215.6914034250894</v>
      </c>
      <c r="I24" s="33">
        <v>118.145</v>
      </c>
      <c r="J24" s="34">
        <f t="shared" si="10"/>
        <v>3656.523763172373</v>
      </c>
      <c r="K24" s="33">
        <v>101.57599999999999</v>
      </c>
      <c r="L24" s="34">
        <f t="shared" si="11"/>
        <v>4252.9731432621884</v>
      </c>
      <c r="M24" s="33">
        <v>57.174999999999997</v>
      </c>
      <c r="N24" s="35">
        <f t="shared" si="12"/>
        <v>7555.7498906864894</v>
      </c>
    </row>
    <row r="25" spans="1:14" ht="15.75" customHeight="1" x14ac:dyDescent="0.2">
      <c r="A25" s="13">
        <f t="shared" si="15"/>
        <v>8000</v>
      </c>
      <c r="B25" s="36">
        <v>436.87</v>
      </c>
      <c r="C25" s="7">
        <f t="shared" si="8"/>
        <v>2343.9467118364728</v>
      </c>
      <c r="F25" s="14">
        <f t="shared" si="16"/>
        <v>8000</v>
      </c>
      <c r="G25" s="9">
        <v>451.86799999999999</v>
      </c>
      <c r="H25" s="15">
        <f t="shared" si="9"/>
        <v>2266.1485212495686</v>
      </c>
      <c r="I25" s="33">
        <v>284.79199999999997</v>
      </c>
      <c r="J25" s="34">
        <f t="shared" si="10"/>
        <v>3595.6066181634319</v>
      </c>
      <c r="K25" s="33">
        <v>262.971</v>
      </c>
      <c r="L25" s="34">
        <f t="shared" si="11"/>
        <v>3893.9654942940474</v>
      </c>
      <c r="M25" s="33">
        <v>153.66800000000001</v>
      </c>
      <c r="N25" s="35">
        <f t="shared" si="12"/>
        <v>6663.7165838040446</v>
      </c>
    </row>
    <row r="26" spans="1:14" ht="15.75" customHeight="1" x14ac:dyDescent="0.2">
      <c r="A26" s="16">
        <f t="shared" si="15"/>
        <v>10000</v>
      </c>
      <c r="B26" s="37">
        <v>894.65099999999995</v>
      </c>
      <c r="C26" s="18">
        <f t="shared" si="8"/>
        <v>2235.5085949716708</v>
      </c>
      <c r="F26" s="19">
        <f t="shared" si="16"/>
        <v>10000</v>
      </c>
      <c r="G26" s="20">
        <v>889.57799999999997</v>
      </c>
      <c r="H26" s="21">
        <f t="shared" si="9"/>
        <v>2248.2570387307237</v>
      </c>
      <c r="I26" s="43">
        <v>594.11599999999999</v>
      </c>
      <c r="J26" s="44">
        <f t="shared" si="10"/>
        <v>3366.345966107629</v>
      </c>
      <c r="K26" s="43">
        <v>498.738</v>
      </c>
      <c r="L26" s="44">
        <f t="shared" si="11"/>
        <v>4010.121546784083</v>
      </c>
      <c r="M26" s="43">
        <v>325.33199999999999</v>
      </c>
      <c r="N26" s="45">
        <f t="shared" si="12"/>
        <v>6147.5661785499124</v>
      </c>
    </row>
    <row r="31" spans="1:14" ht="12.75" x14ac:dyDescent="0.2">
      <c r="F31" s="1"/>
    </row>
  </sheetData>
  <mergeCells count="8">
    <mergeCell ref="G2:H2"/>
    <mergeCell ref="I2:J2"/>
    <mergeCell ref="K2:L2"/>
    <mergeCell ref="M2:N2"/>
    <mergeCell ref="G14:H14"/>
    <mergeCell ref="I14:J14"/>
    <mergeCell ref="K14:L14"/>
    <mergeCell ref="M14:N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9" sqref="E9"/>
    </sheetView>
  </sheetViews>
  <sheetFormatPr defaultColWidth="14.42578125" defaultRowHeight="15.75" customHeight="1" x14ac:dyDescent="0.2"/>
  <sheetData>
    <row r="1" spans="1:4" ht="15.75" customHeight="1" x14ac:dyDescent="0.2">
      <c r="A1" s="1" t="s">
        <v>1</v>
      </c>
    </row>
    <row r="2" spans="1:4" ht="15.75" customHeight="1" x14ac:dyDescent="0.2">
      <c r="D2" s="51" t="s">
        <v>8</v>
      </c>
    </row>
    <row r="3" spans="1:4" ht="15.75" customHeight="1" x14ac:dyDescent="0.2">
      <c r="A3" s="3" t="s">
        <v>0</v>
      </c>
      <c r="B3" s="3" t="s">
        <v>4</v>
      </c>
      <c r="C3" s="3" t="s">
        <v>5</v>
      </c>
      <c r="D3" s="51"/>
    </row>
    <row r="4" spans="1:4" ht="15.75" customHeight="1" x14ac:dyDescent="0.2">
      <c r="A4" s="5">
        <v>600</v>
      </c>
      <c r="B4" s="6">
        <v>0.42399999999999999</v>
      </c>
      <c r="C4" s="7">
        <f t="shared" ref="C4:C10" si="0">((2*(A4^3))/B4)/1000000</f>
        <v>1018.867924528302</v>
      </c>
      <c r="D4" s="51">
        <f>C16/C4</f>
        <v>2.6172839506172836</v>
      </c>
    </row>
    <row r="5" spans="1:4" ht="15.75" customHeight="1" x14ac:dyDescent="0.2">
      <c r="A5" s="13">
        <f t="shared" ref="A5:A10" si="1">A4+400</f>
        <v>1000</v>
      </c>
      <c r="B5" s="6">
        <v>3.9830000000000001</v>
      </c>
      <c r="C5" s="7">
        <f t="shared" si="0"/>
        <v>502.13406979663569</v>
      </c>
      <c r="D5" s="51">
        <f t="shared" ref="D5:D10" si="2">C17/C5</f>
        <v>4.3673245614035086</v>
      </c>
    </row>
    <row r="6" spans="1:4" ht="15.75" customHeight="1" x14ac:dyDescent="0.2">
      <c r="A6" s="13">
        <f t="shared" si="1"/>
        <v>1400</v>
      </c>
      <c r="B6" s="6">
        <v>11.362</v>
      </c>
      <c r="C6" s="7">
        <f t="shared" si="0"/>
        <v>483.01355395176904</v>
      </c>
      <c r="D6" s="51">
        <f t="shared" si="2"/>
        <v>4.6299918500407493</v>
      </c>
    </row>
    <row r="7" spans="1:4" ht="15.75" customHeight="1" x14ac:dyDescent="0.2">
      <c r="A7" s="13">
        <f t="shared" si="1"/>
        <v>1800</v>
      </c>
      <c r="B7" s="6">
        <v>28.068000000000001</v>
      </c>
      <c r="C7" s="7">
        <f t="shared" si="0"/>
        <v>415.56220607097049</v>
      </c>
      <c r="D7" s="51">
        <f t="shared" si="2"/>
        <v>4.4524111675126896</v>
      </c>
    </row>
    <row r="8" spans="1:4" ht="15.75" customHeight="1" x14ac:dyDescent="0.2">
      <c r="A8" s="13">
        <f t="shared" si="1"/>
        <v>2200</v>
      </c>
      <c r="B8" s="6">
        <v>48.223999999999997</v>
      </c>
      <c r="C8" s="7">
        <f t="shared" si="0"/>
        <v>441.60583941605842</v>
      </c>
      <c r="D8" s="51">
        <f t="shared" si="2"/>
        <v>4.6651833220470156</v>
      </c>
    </row>
    <row r="9" spans="1:4" ht="15.75" customHeight="1" x14ac:dyDescent="0.2">
      <c r="A9" s="13">
        <f t="shared" si="1"/>
        <v>2600</v>
      </c>
      <c r="B9" s="6">
        <v>90.123999999999995</v>
      </c>
      <c r="C9" s="7">
        <f t="shared" si="0"/>
        <v>390.04038879765659</v>
      </c>
      <c r="D9" s="51">
        <f t="shared" si="2"/>
        <v>5.1753761341449396</v>
      </c>
    </row>
    <row r="10" spans="1:4" ht="15.75" customHeight="1" x14ac:dyDescent="0.2">
      <c r="A10" s="16">
        <f t="shared" si="1"/>
        <v>3000</v>
      </c>
      <c r="B10" s="17">
        <v>127.25700000000001</v>
      </c>
      <c r="C10" s="18">
        <f t="shared" si="0"/>
        <v>424.33815035715128</v>
      </c>
      <c r="D10" s="51">
        <f t="shared" si="2"/>
        <v>4.6115963036782031</v>
      </c>
    </row>
    <row r="11" spans="1:4" ht="15.75" customHeight="1" x14ac:dyDescent="0.2">
      <c r="C11" s="46"/>
    </row>
    <row r="12" spans="1:4" ht="15.75" customHeight="1" x14ac:dyDescent="0.2">
      <c r="C12" s="46"/>
    </row>
    <row r="13" spans="1:4" ht="15.75" customHeight="1" x14ac:dyDescent="0.2">
      <c r="A13" s="1" t="s">
        <v>6</v>
      </c>
      <c r="C13" s="46"/>
    </row>
    <row r="14" spans="1:4" ht="15.75" customHeight="1" x14ac:dyDescent="0.2">
      <c r="C14" s="46"/>
    </row>
    <row r="15" spans="1:4" ht="15.75" customHeight="1" x14ac:dyDescent="0.2">
      <c r="A15" s="27" t="s">
        <v>0</v>
      </c>
      <c r="B15" s="28" t="s">
        <v>4</v>
      </c>
      <c r="C15" s="47" t="s">
        <v>5</v>
      </c>
    </row>
    <row r="16" spans="1:4" ht="15.75" customHeight="1" x14ac:dyDescent="0.2">
      <c r="A16" s="30">
        <v>600</v>
      </c>
      <c r="B16" s="31">
        <v>0.16200000000000001</v>
      </c>
      <c r="C16" s="32">
        <f t="shared" ref="C16:C26" si="3">((2*(A16^3))/B16)/1000000</f>
        <v>2666.6666666666665</v>
      </c>
    </row>
    <row r="17" spans="1:3" ht="15.75" customHeight="1" x14ac:dyDescent="0.2">
      <c r="A17" s="13">
        <f t="shared" ref="A17:A22" si="4">A16+400</f>
        <v>1000</v>
      </c>
      <c r="B17" s="36">
        <v>0.91200000000000003</v>
      </c>
      <c r="C17" s="7">
        <f t="shared" si="3"/>
        <v>2192.9824561403507</v>
      </c>
    </row>
    <row r="18" spans="1:3" ht="15.75" customHeight="1" x14ac:dyDescent="0.2">
      <c r="A18" s="13">
        <f t="shared" si="4"/>
        <v>1400</v>
      </c>
      <c r="B18" s="36">
        <v>2.4540000000000002</v>
      </c>
      <c r="C18" s="7">
        <f t="shared" si="3"/>
        <v>2236.3488182559086</v>
      </c>
    </row>
    <row r="19" spans="1:3" ht="15.75" customHeight="1" x14ac:dyDescent="0.2">
      <c r="A19" s="13">
        <f t="shared" si="4"/>
        <v>1800</v>
      </c>
      <c r="B19" s="36">
        <v>6.3040000000000003</v>
      </c>
      <c r="C19" s="7">
        <f t="shared" si="3"/>
        <v>1850.2538071065987</v>
      </c>
    </row>
    <row r="20" spans="1:3" ht="15.75" customHeight="1" x14ac:dyDescent="0.2">
      <c r="A20" s="13">
        <f t="shared" si="4"/>
        <v>2200</v>
      </c>
      <c r="B20" s="36">
        <v>10.337</v>
      </c>
      <c r="C20" s="7">
        <f t="shared" si="3"/>
        <v>2060.1721969623682</v>
      </c>
    </row>
    <row r="21" spans="1:3" ht="15.75" customHeight="1" x14ac:dyDescent="0.2">
      <c r="A21" s="13">
        <f t="shared" si="4"/>
        <v>2600</v>
      </c>
      <c r="B21" s="36">
        <v>17.414000000000001</v>
      </c>
      <c r="C21" s="7">
        <f t="shared" si="3"/>
        <v>2018.6057195360052</v>
      </c>
    </row>
    <row r="22" spans="1:3" ht="15.75" customHeight="1" x14ac:dyDescent="0.2">
      <c r="A22" s="16">
        <f t="shared" si="4"/>
        <v>3000</v>
      </c>
      <c r="B22" s="37">
        <v>27.594999999999999</v>
      </c>
      <c r="C22" s="7">
        <f t="shared" si="3"/>
        <v>1956.8762456966845</v>
      </c>
    </row>
    <row r="23" spans="1:3" ht="15.75" customHeight="1" x14ac:dyDescent="0.2">
      <c r="A23" s="5">
        <v>4000</v>
      </c>
      <c r="B23" s="36">
        <v>64.370999999999995</v>
      </c>
      <c r="C23" s="32">
        <f t="shared" si="3"/>
        <v>1988.4730701713506</v>
      </c>
    </row>
    <row r="24" spans="1:3" ht="15.75" customHeight="1" x14ac:dyDescent="0.2">
      <c r="A24" s="13">
        <f t="shared" ref="A24:A26" si="5">A23+2000</f>
        <v>6000</v>
      </c>
      <c r="B24" s="36">
        <v>228.786</v>
      </c>
      <c r="C24" s="7">
        <f t="shared" si="3"/>
        <v>1888.22742650337</v>
      </c>
    </row>
    <row r="25" spans="1:3" ht="15.75" customHeight="1" x14ac:dyDescent="0.2">
      <c r="A25" s="13">
        <f t="shared" si="5"/>
        <v>8000</v>
      </c>
      <c r="B25" s="36">
        <v>487.68599999999998</v>
      </c>
      <c r="C25" s="7">
        <f t="shared" si="3"/>
        <v>2099.7116997412268</v>
      </c>
    </row>
    <row r="26" spans="1:3" ht="15.75" customHeight="1" x14ac:dyDescent="0.2">
      <c r="A26" s="16">
        <f t="shared" si="5"/>
        <v>10000</v>
      </c>
      <c r="B26" s="37">
        <v>929.42100000000005</v>
      </c>
      <c r="C26" s="18">
        <f t="shared" si="3"/>
        <v>2151.8773515984685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CC++</vt:lpstr>
      <vt:lpstr>Java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2016-03-29T17:53:51Z</dcterms:modified>
</cp:coreProperties>
</file>