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olha1" sheetId="1" state="visible" r:id="rId2"/>
  </sheets>
  <definedNames>
    <definedName function="false" hidden="false" name="C_1" vbProcedure="false">Folha1!$B$3</definedName>
    <definedName function="false" hidden="false" name="C_2" vbProcedure="false">Folha1!$B$4</definedName>
    <definedName function="false" hidden="false" name="C_3" vbProcedure="false">Folha1!$B$5</definedName>
    <definedName function="false" hidden="false" name="T_1" vbProcedure="false">Folha1!$C$3</definedName>
    <definedName function="false" hidden="false" name="T_2" vbProcedure="false">Folha1!$C$4</definedName>
    <definedName function="false" hidden="false" name="T_3" vbProcedure="false">Folha1!$C$5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<sst xmlns="http://schemas.openxmlformats.org/spreadsheetml/2006/main" count="30" uniqueCount="12">
  <si>
    <t xml:space="preserve">RMPO</t>
  </si>
  <si>
    <t xml:space="preserve">Processo</t>
  </si>
  <si>
    <t xml:space="preserve">C_i [ms]</t>
  </si>
  <si>
    <t xml:space="preserve">T_i [ms]</t>
  </si>
  <si>
    <t xml:space="preserve">R_i [ms]</t>
  </si>
  <si>
    <t xml:space="preserve">Cumpre?</t>
  </si>
  <si>
    <t xml:space="preserve">Processo 1</t>
  </si>
  <si>
    <t xml:space="preserve">Processo 2</t>
  </si>
  <si>
    <t xml:space="preserve">Processo 3</t>
  </si>
  <si>
    <t xml:space="preserve">n</t>
  </si>
  <si>
    <t xml:space="preserve">w_n</t>
  </si>
  <si>
    <t xml:space="preserve">Inverse RMPO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</si>
</sst>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2:E5" headerRowCount="1" totalsRowCount="0" totalsRowShown="0">
  <autoFilter ref="A2:E5"/>
  <tableColumns count="5">
    <tableColumn id="1" name="Processo"/>
    <tableColumn id="2" name="C_i [ms]"/>
    <tableColumn id="3" name="T_i [ms]"/>
    <tableColumn id="4" name="R_i [ms]"/>
    <tableColumn id="5" name="Cumpre?"/>
  </tableColumns>
</table>
</file>

<file path=xl/tables/table2.xml><?xml version="1.0" encoding="utf-8"?>
<table xmlns="http://schemas.openxmlformats.org/spreadsheetml/2006/main" id="2" name="Tabela16" displayName="Tabela16" ref="A14:E17" headerRowCount="1" totalsRowCount="0" totalsRowShown="0">
  <autoFilter ref="A14:E17"/>
  <tableColumns count="5">
    <tableColumn id="1" name="Processo"/>
    <tableColumn id="2" name="C_i [ms]"/>
    <tableColumn id="3" name="T_i [ms]"/>
    <tableColumn id="4" name="R_i [ms]"/>
    <tableColumn id="5" name="Cumpre?"/>
  </tableColumns>
</table>
</file>

<file path=xl/tables/table3.xml><?xml version="1.0" encoding="utf-8"?>
<table xmlns="http://schemas.openxmlformats.org/spreadsheetml/2006/main" id="3" name="Tabela2" displayName="Tabela2" ref="G3:H11" headerRowCount="1" totalsRowCount="0" totalsRowShown="0">
  <autoFilter ref="G3:H11"/>
  <tableColumns count="2">
    <tableColumn id="1" name="n"/>
    <tableColumn id="2" name="w_n"/>
  </tableColumns>
</table>
</file>

<file path=xl/tables/table4.xml><?xml version="1.0" encoding="utf-8"?>
<table xmlns="http://schemas.openxmlformats.org/spreadsheetml/2006/main" id="4" name="Tabela24" displayName="Tabela24" ref="J3:K11" headerRowCount="1" totalsRowCount="0" totalsRowShown="0">
  <autoFilter ref="J3:K11"/>
  <tableColumns count="2">
    <tableColumn id="1" name="n"/>
    <tableColumn id="2" name="w_n"/>
  </tableColumns>
</table>
</file>

<file path=xl/tables/table5.xml><?xml version="1.0" encoding="utf-8"?>
<table xmlns="http://schemas.openxmlformats.org/spreadsheetml/2006/main" id="5" name="Tabela248" displayName="Tabela248" ref="J15:K23" headerRowCount="1" totalsRowCount="0" totalsRowShown="0">
  <autoFilter ref="J15:K23"/>
  <tableColumns count="2">
    <tableColumn id="1" name="n"/>
    <tableColumn id="2" name="w_n"/>
  </tableColumns>
</table>
</file>

<file path=xl/tables/table6.xml><?xml version="1.0" encoding="utf-8"?>
<table xmlns="http://schemas.openxmlformats.org/spreadsheetml/2006/main" id="6" name="Tabela25" displayName="Tabela25" ref="M3:N11" headerRowCount="1" totalsRowCount="0" totalsRowShown="0">
  <autoFilter ref="M3:N11"/>
  <tableColumns count="2">
    <tableColumn id="1" name="n"/>
    <tableColumn id="2" name="w_n"/>
  </tableColumns>
</table>
</file>

<file path=xl/tables/table7.xml><?xml version="1.0" encoding="utf-8"?>
<table xmlns="http://schemas.openxmlformats.org/spreadsheetml/2006/main" id="7" name="Tabela259" displayName="Tabela259" ref="M15:N23" headerRowCount="1" totalsRowCount="0" totalsRowShown="0">
  <autoFilter ref="M15:N23"/>
  <tableColumns count="2">
    <tableColumn id="1" name="n"/>
    <tableColumn id="2" name="w_n"/>
  </tableColumns>
</table>
</file>

<file path=xl/tables/table8.xml><?xml version="1.0" encoding="utf-8"?>
<table xmlns="http://schemas.openxmlformats.org/spreadsheetml/2006/main" id="8" name="Tabela27" displayName="Tabela27" ref="G15:H23" headerRowCount="1" totalsRowCount="0" totalsRowShown="0">
  <autoFilter ref="G15:H23"/>
  <tableColumns count="2">
    <tableColumn id="1" name="n"/>
    <tableColumn id="2" name="w_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H17" activeCellId="0" sqref="H17"/>
    </sheetView>
  </sheetViews>
  <sheetFormatPr defaultRowHeight="15"/>
  <cols>
    <col collapsed="false" hidden="false" max="1" min="1" style="0" width="9.74898785425101"/>
    <col collapsed="false" hidden="false" max="4" min="2" style="0" width="8.57085020242915"/>
    <col collapsed="false" hidden="false" max="5" min="5" style="0" width="10.3886639676113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3" t="s">
        <v>6</v>
      </c>
      <c r="H2" s="3"/>
      <c r="J2" s="3" t="s">
        <v>7</v>
      </c>
      <c r="K2" s="3"/>
      <c r="M2" s="3" t="s">
        <v>8</v>
      </c>
      <c r="N2" s="3"/>
    </row>
    <row r="3" customFormat="false" ht="15" hidden="false" customHeight="false" outlineLevel="0" collapsed="false">
      <c r="A3" s="0" t="n">
        <v>1</v>
      </c>
      <c r="B3" s="0" t="n">
        <v>30</v>
      </c>
      <c r="C3" s="0" t="n">
        <v>100</v>
      </c>
      <c r="D3" s="0" t="n">
        <f aca="false">H11</f>
        <v>30</v>
      </c>
      <c r="E3" s="0" t="str">
        <f aca="false">IF(Tabela1[[#This Row],[R_i '[ms']]]&lt;=Tabela1[[#This Row],[T_i '[ms']]],"Cumpre", "Não Cumpre")</f>
        <v>Cumpre</v>
      </c>
      <c r="G3" s="2" t="s">
        <v>9</v>
      </c>
      <c r="H3" s="2" t="s">
        <v>10</v>
      </c>
      <c r="J3" s="2" t="s">
        <v>9</v>
      </c>
      <c r="K3" s="2" t="s">
        <v>10</v>
      </c>
      <c r="M3" s="2" t="s">
        <v>9</v>
      </c>
      <c r="N3" s="2" t="s">
        <v>10</v>
      </c>
    </row>
    <row r="4" customFormat="false" ht="15" hidden="false" customHeight="false" outlineLevel="0" collapsed="false">
      <c r="A4" s="0" t="n">
        <v>2</v>
      </c>
      <c r="B4" s="0" t="n">
        <v>50</v>
      </c>
      <c r="C4" s="0" t="n">
        <v>200</v>
      </c>
      <c r="D4" s="0" t="n">
        <f aca="false">K11</f>
        <v>80</v>
      </c>
      <c r="E4" s="0" t="str">
        <f aca="false">IF(Tabela1[[#This Row],[R_i '[ms']]]&lt;=Tabela1[[#This Row],[T_i '[ms']]],"Cumpre", "Não Cumpre")</f>
        <v>Cumpre</v>
      </c>
      <c r="G4" s="0" t="n">
        <v>0</v>
      </c>
      <c r="H4" s="0" t="n">
        <f aca="false">C_1</f>
        <v>30</v>
      </c>
      <c r="J4" s="0" t="n">
        <v>0</v>
      </c>
      <c r="K4" s="0" t="n">
        <f aca="false">C_2</f>
        <v>50</v>
      </c>
      <c r="M4" s="0" t="n">
        <v>0</v>
      </c>
      <c r="N4" s="0" t="n">
        <f aca="false">C_3</f>
        <v>80</v>
      </c>
    </row>
    <row r="5" customFormat="false" ht="15" hidden="false" customHeight="false" outlineLevel="0" collapsed="false">
      <c r="A5" s="0" t="n">
        <v>3</v>
      </c>
      <c r="B5" s="0" t="n">
        <v>80</v>
      </c>
      <c r="C5" s="0" t="n">
        <v>400</v>
      </c>
      <c r="D5" s="0" t="n">
        <f aca="false">N11</f>
        <v>190</v>
      </c>
      <c r="E5" s="0" t="str">
        <f aca="false">IF(Tabela1[[#This Row],[R_i '[ms']]]&lt;=Tabela1[[#This Row],[T_i '[ms']]],"Cumpre", "Não Cumpre")</f>
        <v>Cumpre</v>
      </c>
      <c r="G5" s="0" t="n">
        <v>1</v>
      </c>
      <c r="H5" s="0" t="n">
        <f aca="false">C_1</f>
        <v>30</v>
      </c>
      <c r="J5" s="0" t="n">
        <v>1</v>
      </c>
      <c r="K5" s="0" t="n">
        <f aca="false">C_2+SUM(_xlfn.CEILING.MATH(K4/T_1)*C_1)</f>
        <v>80</v>
      </c>
      <c r="M5" s="0" t="n">
        <v>1</v>
      </c>
      <c r="N5" s="0" t="n">
        <f aca="false">C_3+SUM(_xlfn.CEILING.MATH(N4/T_1)*C_1,_xlfn.CEILING.MATH(N4/T_2)*C_2)</f>
        <v>160</v>
      </c>
    </row>
    <row r="6" customFormat="false" ht="15" hidden="false" customHeight="false" outlineLevel="0" collapsed="false">
      <c r="G6" s="0" t="n">
        <v>2</v>
      </c>
      <c r="H6" s="0" t="n">
        <f aca="false">C_1</f>
        <v>30</v>
      </c>
      <c r="J6" s="0" t="n">
        <v>2</v>
      </c>
      <c r="K6" s="0" t="n">
        <f aca="false">C_2+SUM(_xlfn.CEILING.MATH(K5/T_1)*C_1)</f>
        <v>80</v>
      </c>
      <c r="M6" s="0" t="n">
        <v>2</v>
      </c>
      <c r="N6" s="0" t="n">
        <f aca="false">C_3+SUM(_xlfn.CEILING.MATH(N5/T_1)*C_1,_xlfn.CEILING.MATH(N5/T_2)*C_2)</f>
        <v>190</v>
      </c>
    </row>
    <row r="7" customFormat="false" ht="15" hidden="false" customHeight="false" outlineLevel="0" collapsed="false">
      <c r="G7" s="0" t="n">
        <v>3</v>
      </c>
      <c r="H7" s="0" t="n">
        <f aca="false">C_1</f>
        <v>30</v>
      </c>
      <c r="J7" s="0" t="n">
        <v>3</v>
      </c>
      <c r="K7" s="0" t="n">
        <f aca="false">C_2+SUM(_xlfn.CEILING.MATH(K6/T_1)*C_1)</f>
        <v>80</v>
      </c>
      <c r="M7" s="0" t="n">
        <v>3</v>
      </c>
      <c r="N7" s="0" t="n">
        <f aca="false">C_3+SUM(_xlfn.CEILING.MATH(N6/T_1)*C_1,_xlfn.CEILING.MATH(N6/T_2)*C_2)</f>
        <v>190</v>
      </c>
    </row>
    <row r="8" customFormat="false" ht="15" hidden="false" customHeight="false" outlineLevel="0" collapsed="false">
      <c r="G8" s="0" t="n">
        <v>4</v>
      </c>
      <c r="H8" s="0" t="n">
        <f aca="false">C_1</f>
        <v>30</v>
      </c>
      <c r="J8" s="0" t="n">
        <v>4</v>
      </c>
      <c r="K8" s="0" t="n">
        <f aca="false">C_2+SUM(_xlfn.CEILING.MATH(K7/T_1)*C_1)</f>
        <v>80</v>
      </c>
      <c r="M8" s="0" t="n">
        <v>4</v>
      </c>
      <c r="N8" s="0" t="n">
        <f aca="false">C_3+SUM(_xlfn.CEILING.MATH(N7/T_1)*C_1,_xlfn.CEILING.MATH(N7/T_2)*C_2)</f>
        <v>190</v>
      </c>
    </row>
    <row r="9" customFormat="false" ht="15" hidden="false" customHeight="false" outlineLevel="0" collapsed="false">
      <c r="G9" s="0" t="n">
        <v>5</v>
      </c>
      <c r="H9" s="0" t="n">
        <f aca="false">C_1</f>
        <v>30</v>
      </c>
      <c r="J9" s="0" t="n">
        <v>5</v>
      </c>
      <c r="K9" s="0" t="n">
        <f aca="false">C_2+SUM(_xlfn.CEILING.MATH(K8/T_1)*C_1)</f>
        <v>80</v>
      </c>
      <c r="M9" s="0" t="n">
        <v>5</v>
      </c>
      <c r="N9" s="0" t="n">
        <f aca="false">C_3+SUM(_xlfn.CEILING.MATH(N8/T_1)*C_1,_xlfn.CEILING.MATH(N8/T_2)*C_2)</f>
        <v>190</v>
      </c>
    </row>
    <row r="10" customFormat="false" ht="15" hidden="false" customHeight="false" outlineLevel="0" collapsed="false">
      <c r="G10" s="0" t="n">
        <v>6</v>
      </c>
      <c r="H10" s="0" t="n">
        <f aca="false">C_1</f>
        <v>30</v>
      </c>
      <c r="J10" s="0" t="n">
        <v>6</v>
      </c>
      <c r="K10" s="0" t="n">
        <f aca="false">C_2+SUM(_xlfn.CEILING.MATH(K9/T_1)*C_1)</f>
        <v>80</v>
      </c>
      <c r="M10" s="0" t="n">
        <v>6</v>
      </c>
      <c r="N10" s="0" t="n">
        <f aca="false">C_3+SUM(_xlfn.CEILING.MATH(N9/T_1)*C_1,_xlfn.CEILING.MATH(N9/T_2)*C_2)</f>
        <v>190</v>
      </c>
    </row>
    <row r="11" customFormat="false" ht="15" hidden="false" customHeight="false" outlineLevel="0" collapsed="false">
      <c r="G11" s="0" t="n">
        <v>7</v>
      </c>
      <c r="H11" s="0" t="n">
        <f aca="false">C_1</f>
        <v>30</v>
      </c>
      <c r="J11" s="0" t="n">
        <v>7</v>
      </c>
      <c r="K11" s="0" t="n">
        <f aca="false">C_2+SUM(_xlfn.CEILING.MATH(K10/T_1)*C_1)</f>
        <v>80</v>
      </c>
      <c r="M11" s="0" t="n">
        <v>7</v>
      </c>
      <c r="N11" s="0" t="n">
        <f aca="false">C_3+SUM(_xlfn.CEILING.MATH(N10/T_1)*C_1,_xlfn.CEILING.MATH(N10/T_2)*C_2)</f>
        <v>190</v>
      </c>
    </row>
    <row r="13" customFormat="false" ht="15" hidden="false" customHeight="false" outlineLevel="0" collapsed="false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5" hidden="false" customHeight="false" outlineLevel="0" collapsed="false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G14" s="3" t="s">
        <v>6</v>
      </c>
      <c r="H14" s="3"/>
      <c r="J14" s="3" t="s">
        <v>7</v>
      </c>
      <c r="K14" s="3"/>
      <c r="M14" s="3" t="s">
        <v>8</v>
      </c>
      <c r="N14" s="3"/>
    </row>
    <row r="15" customFormat="false" ht="15" hidden="false" customHeight="false" outlineLevel="0" collapsed="false">
      <c r="A15" s="0" t="n">
        <v>1</v>
      </c>
      <c r="B15" s="0" t="n">
        <v>30</v>
      </c>
      <c r="C15" s="0" t="n">
        <v>100</v>
      </c>
      <c r="D15" s="0" t="n">
        <f aca="false">H23</f>
        <v>160</v>
      </c>
      <c r="E15" s="0" t="str">
        <f aca="false">IF(Tabela16[[#This Row],[R_i '[ms']]]&lt;=Tabela16[[#This Row],[T_i '[ms']]],"Cumpre", "Não Cumpre")</f>
        <v>Não Cumpre</v>
      </c>
      <c r="G15" s="2" t="s">
        <v>9</v>
      </c>
      <c r="H15" s="2" t="s">
        <v>10</v>
      </c>
      <c r="J15" s="2" t="s">
        <v>9</v>
      </c>
      <c r="K15" s="2" t="s">
        <v>10</v>
      </c>
      <c r="M15" s="2" t="s">
        <v>9</v>
      </c>
      <c r="N15" s="2" t="s">
        <v>10</v>
      </c>
    </row>
    <row r="16" customFormat="false" ht="15" hidden="false" customHeight="false" outlineLevel="0" collapsed="false">
      <c r="A16" s="0" t="n">
        <v>2</v>
      </c>
      <c r="B16" s="0" t="n">
        <v>50</v>
      </c>
      <c r="C16" s="0" t="n">
        <v>200</v>
      </c>
      <c r="D16" s="0" t="n">
        <f aca="false">K23</f>
        <v>130</v>
      </c>
      <c r="E16" s="0" t="str">
        <f aca="false">IF(Tabela16[[#This Row],[R_i '[ms']]]&lt;=Tabela16[[#This Row],[T_i '[ms']]],"Cumpre", "Não Cumpre")</f>
        <v>Cumpre</v>
      </c>
      <c r="G16" s="0" t="n">
        <v>0</v>
      </c>
      <c r="H16" s="0" t="n">
        <f aca="false">C_1</f>
        <v>30</v>
      </c>
      <c r="J16" s="0" t="n">
        <v>0</v>
      </c>
      <c r="K16" s="0" t="n">
        <f aca="false">C_2</f>
        <v>50</v>
      </c>
      <c r="M16" s="0" t="n">
        <v>0</v>
      </c>
      <c r="N16" s="0" t="n">
        <f aca="false">C_3</f>
        <v>80</v>
      </c>
    </row>
    <row r="17" customFormat="false" ht="15" hidden="false" customHeight="false" outlineLevel="0" collapsed="false">
      <c r="A17" s="0" t="n">
        <v>3</v>
      </c>
      <c r="B17" s="0" t="n">
        <v>80</v>
      </c>
      <c r="C17" s="0" t="n">
        <v>300</v>
      </c>
      <c r="D17" s="0" t="n">
        <f aca="false">N23</f>
        <v>80</v>
      </c>
      <c r="E17" s="0" t="str">
        <f aca="false">IF(Tabela16[[#This Row],[R_i '[ms']]]&lt;=Tabela16[[#This Row],[T_i '[ms']]],"Cumpre", "Não Cumpre")</f>
        <v>Cumpre</v>
      </c>
      <c r="G17" s="0" t="n">
        <v>1</v>
      </c>
      <c r="H17" s="0" t="n">
        <f aca="false">C_1+SUM(_xlfn.CEILING.MATH(H16/T_2)*C_2,_xlfn.CEILING.MATH(H16/T_3)*C_3)</f>
        <v>160</v>
      </c>
      <c r="J17" s="0" t="n">
        <v>1</v>
      </c>
      <c r="K17" s="0" t="n">
        <f aca="false">C_2+SUM(_xlfn.CEILING.MATH(K16/T_3)*C_3)</f>
        <v>130</v>
      </c>
      <c r="M17" s="0" t="n">
        <v>1</v>
      </c>
      <c r="N17" s="0" t="n">
        <f aca="false">C_3</f>
        <v>80</v>
      </c>
    </row>
    <row r="18" customFormat="false" ht="15" hidden="false" customHeight="false" outlineLevel="0" collapsed="false">
      <c r="G18" s="0" t="n">
        <v>2</v>
      </c>
      <c r="H18" s="0" t="n">
        <f aca="false">C_1+SUM(_xlfn.CEILING.MATH(H17/T_2)*C_2,_xlfn.CEILING.MATH(H17/T_3)*C_3)</f>
        <v>160</v>
      </c>
      <c r="J18" s="0" t="n">
        <v>2</v>
      </c>
      <c r="K18" s="0" t="n">
        <f aca="false">C_2+SUM(_xlfn.CEILING.MATH(K17/T_3)*C_3)</f>
        <v>130</v>
      </c>
      <c r="M18" s="0" t="n">
        <v>2</v>
      </c>
      <c r="N18" s="0" t="n">
        <f aca="false">C_3</f>
        <v>80</v>
      </c>
    </row>
    <row r="19" customFormat="false" ht="15" hidden="false" customHeight="false" outlineLevel="0" collapsed="false">
      <c r="G19" s="0" t="n">
        <v>3</v>
      </c>
      <c r="H19" s="0" t="n">
        <f aca="false">C_1+SUM(_xlfn.CEILING.MATH(H18/T_2)*C_2,_xlfn.CEILING.MATH(H18/T_3)*C_3)</f>
        <v>160</v>
      </c>
      <c r="J19" s="0" t="n">
        <v>3</v>
      </c>
      <c r="K19" s="0" t="n">
        <f aca="false">C_2+SUM(_xlfn.CEILING.MATH(K18/T_3)*C_3)</f>
        <v>130</v>
      </c>
      <c r="M19" s="0" t="n">
        <v>3</v>
      </c>
      <c r="N19" s="0" t="n">
        <f aca="false">C_3</f>
        <v>80</v>
      </c>
    </row>
    <row r="20" customFormat="false" ht="15" hidden="false" customHeight="false" outlineLevel="0" collapsed="false">
      <c r="G20" s="0" t="n">
        <v>4</v>
      </c>
      <c r="H20" s="0" t="n">
        <f aca="false">C_1+SUM(_xlfn.CEILING.MATH(H19/T_2)*C_2,_xlfn.CEILING.MATH(H19/T_3)*C_3)</f>
        <v>160</v>
      </c>
      <c r="J20" s="0" t="n">
        <v>4</v>
      </c>
      <c r="K20" s="0" t="n">
        <f aca="false">C_2+SUM(_xlfn.CEILING.MATH(K19/T_3)*C_3)</f>
        <v>130</v>
      </c>
      <c r="M20" s="0" t="n">
        <v>4</v>
      </c>
      <c r="N20" s="0" t="n">
        <f aca="false">C_3</f>
        <v>80</v>
      </c>
    </row>
    <row r="21" customFormat="false" ht="15" hidden="false" customHeight="false" outlineLevel="0" collapsed="false">
      <c r="G21" s="0" t="n">
        <v>5</v>
      </c>
      <c r="H21" s="0" t="n">
        <f aca="false">C_1+SUM(_xlfn.CEILING.MATH(H20/T_2)*C_2,_xlfn.CEILING.MATH(H20/T_3)*C_3)</f>
        <v>160</v>
      </c>
      <c r="J21" s="0" t="n">
        <v>5</v>
      </c>
      <c r="K21" s="0" t="n">
        <f aca="false">C_2+SUM(_xlfn.CEILING.MATH(K20/T_3)*C_3)</f>
        <v>130</v>
      </c>
      <c r="M21" s="0" t="n">
        <v>5</v>
      </c>
      <c r="N21" s="0" t="n">
        <f aca="false">C_3</f>
        <v>80</v>
      </c>
    </row>
    <row r="22" customFormat="false" ht="15" hidden="false" customHeight="false" outlineLevel="0" collapsed="false">
      <c r="G22" s="0" t="n">
        <v>6</v>
      </c>
      <c r="H22" s="0" t="n">
        <f aca="false">C_1+SUM(_xlfn.CEILING.MATH(H21/T_2)*C_2,_xlfn.CEILING.MATH(H21/T_3)*C_3)</f>
        <v>160</v>
      </c>
      <c r="J22" s="0" t="n">
        <v>6</v>
      </c>
      <c r="K22" s="0" t="n">
        <f aca="false">C_2+SUM(_xlfn.CEILING.MATH(K21/T_3)*C_3)</f>
        <v>130</v>
      </c>
      <c r="M22" s="0" t="n">
        <v>6</v>
      </c>
      <c r="N22" s="0" t="n">
        <f aca="false">C_3</f>
        <v>80</v>
      </c>
    </row>
    <row r="23" customFormat="false" ht="15" hidden="false" customHeight="false" outlineLevel="0" collapsed="false">
      <c r="G23" s="0" t="n">
        <v>7</v>
      </c>
      <c r="H23" s="0" t="n">
        <f aca="false">C_1+SUM(_xlfn.CEILING.MATH(H22/T_2)*C_2,_xlfn.CEILING.MATH(H22/T_3)*C_3)</f>
        <v>160</v>
      </c>
      <c r="J23" s="0" t="n">
        <v>7</v>
      </c>
      <c r="K23" s="0" t="n">
        <f aca="false">C_2+SUM(_xlfn.CEILING.MATH(K22/T_3)*C_3)</f>
        <v>130</v>
      </c>
      <c r="M23" s="0" t="n">
        <v>7</v>
      </c>
      <c r="N23" s="0" t="n">
        <f aca="false">C_3</f>
        <v>80</v>
      </c>
    </row>
  </sheetData>
  <mergeCells count="8">
    <mergeCell ref="A1:N1"/>
    <mergeCell ref="G2:H2"/>
    <mergeCell ref="J2:K2"/>
    <mergeCell ref="M2:N2"/>
    <mergeCell ref="A13:N13"/>
    <mergeCell ref="G14:H14"/>
    <mergeCell ref="J14:K14"/>
    <mergeCell ref="M14:N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2016-10-18T23:27:25Z</dcterms:created>
  <dc:creator>Ivo Frazão</dc:creator>
  <dc:description/>
  <dc:language>pt-PT</dc:language>
  <cp:lastModifiedBy/>
  <dcterms:modified xsi:type="dcterms:W3CDTF">2017-10-28T16:50:17Z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