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80" windowHeight="7770" activeTab="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<sst xmlns="http://schemas.openxmlformats.org/spreadsheetml/2006/main" count="75" uniqueCount="74">
  <si>
    <t>id</t>
  </si>
  <si>
    <t>links</t>
  </si>
  <si>
    <t>n_links</t>
  </si>
  <si>
    <t>length</t>
  </si>
  <si>
    <t>l_amps</t>
  </si>
  <si>
    <t>n_amps</t>
  </si>
  <si>
    <t>t_amps</t>
  </si>
  <si>
    <t>OSNR80</t>
  </si>
  <si>
    <t>OSNRCONSTRAINT</t>
  </si>
  <si>
    <t>OSNRPOGGIO</t>
  </si>
  <si>
    <t>[313,95,194,79,66,80,92] #1.9.8.11.12.14.15.16</t>
  </si>
  <si>
    <t>[313,37,35,42,194,79,66,80,92] #1.9.6.7.8.11.12.14.15.16</t>
  </si>
  <si>
    <t>[160,132,352,79,66,80,92] #1.3.5.11.12.14.15.16</t>
  </si>
  <si>
    <t>[313,95,194,225,166] #1.9.8.11.13.17</t>
  </si>
  <si>
    <t>[160,132,264,281,166] #1.3.5.10.13.17</t>
  </si>
  <si>
    <t>[313,37,35,42,194,225,166] #1.9.6.7.8.11.13.17</t>
  </si>
  <si>
    <t>[159,352,79,64,80,92] #2.5.11.12.14.15.16</t>
  </si>
  <si>
    <t>[124,132,352,79,64,80,92] #2.3.5.11.12.14.15.16</t>
  </si>
  <si>
    <t>[159,183,95,194,79,64,80,92] #2.5.9.8.11.12.14.15.16</t>
  </si>
  <si>
    <t>[159,264,281,166] #2.5.10.13.17</t>
  </si>
  <si>
    <t>[159,352,225,166] #2.5.11.13.17</t>
  </si>
  <si>
    <t xml:space="preserve">[159,352,79,66,80,92,156] #2.5.11.12.14.15.16.17 </t>
  </si>
  <si>
    <t>[132,264,281,166] #3.5.10.13.17</t>
  </si>
  <si>
    <t>[132,352,225,166] #3.5.11.13.17</t>
  </si>
  <si>
    <t>[132,352,79,66,80,92,156] #3.5.11.12.14.15.16.17</t>
  </si>
  <si>
    <t>[240,240,160,160]</t>
  </si>
  <si>
    <t>[160,160,160,160,160]</t>
  </si>
  <si>
    <t>[160,160,160,160,80,80]</t>
  </si>
  <si>
    <t>[160,160,160,80,80,80,80]</t>
  </si>
  <si>
    <t>[160,160,80,80,80,80,80,80]</t>
  </si>
  <si>
    <t>[160,80,80,80,80,80,80,80,80]</t>
  </si>
  <si>
    <t>[80,80,80,80,80,80,80,80,80,80]</t>
  </si>
  <si>
    <t>[240,240,240,160]</t>
  </si>
  <si>
    <t>[160,160,160,160,240]</t>
  </si>
  <si>
    <t>[160,160,160,160,160,80]</t>
  </si>
  <si>
    <t>[160,160,160,160,80,80,80]</t>
  </si>
  <si>
    <t>[160,160,160,80,80,80,80,80]</t>
  </si>
  <si>
    <t>[160,160,80,80,80,80,80,80,80]</t>
  </si>
  <si>
    <t>[160,80,80,80,80,80,80,80,80,80]</t>
  </si>
  <si>
    <t>[240,240,240,240]</t>
  </si>
  <si>
    <t>[240,240,160,160,160]</t>
  </si>
  <si>
    <t>[160,160,160,160,160,160]</t>
  </si>
  <si>
    <t>[160,160,160,80,80,160,160]</t>
  </si>
  <si>
    <t>[160,160,80,80,80,80,160,160]</t>
  </si>
  <si>
    <t>[160,80,80,80,80,80,80,160,160]</t>
  </si>
  <si>
    <t>[80,80,80,80,80,80,80,80,160,160]</t>
  </si>
  <si>
    <t>[240,240,240,320]</t>
  </si>
  <si>
    <t>[160,160,240,240,240]</t>
  </si>
  <si>
    <t>[160,160,160,240,160,160]</t>
  </si>
  <si>
    <t>[160,160,160,80,160,160,160]</t>
  </si>
  <si>
    <t>[160,160,80,80,80,160,160,160]</t>
  </si>
  <si>
    <t>[160,80,80,80,80,80,160,160,160]</t>
  </si>
  <si>
    <t>[80,80,80,80,80,80,80,160,160,160]</t>
  </si>
  <si>
    <t>[240,240,320,320]</t>
  </si>
  <si>
    <t>[160,240,240,240,240]</t>
  </si>
  <si>
    <t>[160,160,160,240,240,160]</t>
  </si>
  <si>
    <t>[160,160,160,160,160,160,160]</t>
  </si>
  <si>
    <t>[160,160,160,80,80,160,160,160]</t>
  </si>
  <si>
    <t>[160,160,80,80,80,80,160,160,160]</t>
  </si>
  <si>
    <t>[80,80,80,80,80,80,160,160,160,160]</t>
  </si>
  <si>
    <t>1 &amp; $P_{1,a}$: 1  -  9 - 8 - 11 - 12 - 14 - 15 - 16</t>
  </si>
  <si>
    <t>1 &amp; $P_{1,b}$: 1 - 9 - 6 - 7 - 8 - 11 - 12 - 14 - 15 - 16</t>
  </si>
  <si>
    <t>1 &amp; $P_{1,c}$: 1 - 3 - 5 - 11 - 12 - 14 - 15 - 16</t>
  </si>
  <si>
    <t>2 &amp; $P_{2,a}$: 1 - 9 - 8 - 11 - 13 - 17</t>
  </si>
  <si>
    <t>2 &amp; $P_{2,b}$: 1 - 3 - 5 - 10 - 13 - 17</t>
  </si>
  <si>
    <t>2 &amp; $P_{2,c}$: 1 - 9 - 6 - 7 - 8 - 11 - 13 - 17</t>
  </si>
  <si>
    <t>3 &amp; $P_{3,a}$: 2 - 5 - 11 - 12 - 14 - 15 - 16</t>
  </si>
  <si>
    <t>3 &amp; $P_{3,b}$: 2 - 3 - 5 - 11 - 12 - 14 - 15 - 16</t>
  </si>
  <si>
    <t>3 &amp; $P_{3,c}$: 2 - 5 - 9 - 8 - 11 - 12 - 14 - 15 - 16</t>
  </si>
  <si>
    <t>4 &amp; $P_{4,a}$: 2 - 5 - 10 - 13 - 17</t>
  </si>
  <si>
    <t>4 &amp; $P_{4,b}$: 2 - 5 - 11 - 13 - 17</t>
  </si>
  <si>
    <t>4 &amp; $P_{4,c}$: 2 - 5 - 11 - 12 - 14 - 15 - 16 - 17</t>
  </si>
  <si>
    <t>5 &amp; $P_{5,a}$: 3 - 5 - 10 - 13 - 17</t>
  </si>
  <si>
    <t>5 &amp; $P_{5,c}$: 3 - 5 - 11 - 12 - 14 - 15 - 16 - 17</t>
  </si>
</sst>
</file>

<file path=xl/styles.xml><?xml version="1.0" encoding="utf-8"?>
<styleSheet xmlns="http://schemas.openxmlformats.org/spreadsheetml/2006/main">
  <numFmts count="5">
    <numFmt numFmtId="176" formatCode="#,##0.000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19" borderId="0" applyNumberFormat="false" applyBorder="false" applyAlignment="false" applyProtection="false">
      <alignment vertical="center"/>
    </xf>
    <xf numFmtId="0" fontId="2" fillId="29" borderId="0" applyNumberFormat="false" applyBorder="false" applyAlignment="false" applyProtection="false">
      <alignment vertical="center"/>
    </xf>
    <xf numFmtId="0" fontId="4" fillId="24" borderId="0" applyNumberFormat="false" applyBorder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0" fontId="2" fillId="22" borderId="0" applyNumberFormat="false" applyBorder="false" applyAlignment="false" applyProtection="false">
      <alignment vertical="center"/>
    </xf>
    <xf numFmtId="0" fontId="2" fillId="21" borderId="0" applyNumberFormat="false" applyBorder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0" fontId="4" fillId="18" borderId="0" applyNumberFormat="false" applyBorder="false" applyAlignment="false" applyProtection="false">
      <alignment vertical="center"/>
    </xf>
    <xf numFmtId="0" fontId="2" fillId="31" borderId="0" applyNumberFormat="false" applyBorder="false" applyAlignment="false" applyProtection="false">
      <alignment vertical="center"/>
    </xf>
    <xf numFmtId="0" fontId="4" fillId="17" borderId="0" applyNumberFormat="false" applyBorder="false" applyAlignment="false" applyProtection="false">
      <alignment vertical="center"/>
    </xf>
    <xf numFmtId="0" fontId="7" fillId="0" borderId="5" applyNumberFormat="false" applyFill="false" applyAlignment="false" applyProtection="false">
      <alignment vertical="center"/>
    </xf>
    <xf numFmtId="0" fontId="2" fillId="14" borderId="0" applyNumberFormat="false" applyBorder="false" applyAlignment="false" applyProtection="false">
      <alignment vertical="center"/>
    </xf>
    <xf numFmtId="0" fontId="4" fillId="32" borderId="0" applyNumberFormat="false" applyBorder="false" applyAlignment="false" applyProtection="false">
      <alignment vertical="center"/>
    </xf>
    <xf numFmtId="0" fontId="4" fillId="12" borderId="0" applyNumberFormat="false" applyBorder="false" applyAlignment="false" applyProtection="false">
      <alignment vertical="center"/>
    </xf>
    <xf numFmtId="0" fontId="2" fillId="9" borderId="0" applyNumberFormat="false" applyBorder="false" applyAlignment="false" applyProtection="false">
      <alignment vertical="center"/>
    </xf>
    <xf numFmtId="0" fontId="2" fillId="25" borderId="0" applyNumberFormat="false" applyBorder="false" applyAlignment="false" applyProtection="false">
      <alignment vertical="center"/>
    </xf>
    <xf numFmtId="0" fontId="4" fillId="16" borderId="0" applyNumberFormat="false" applyBorder="false" applyAlignment="false" applyProtection="false">
      <alignment vertical="center"/>
    </xf>
    <xf numFmtId="0" fontId="2" fillId="23" borderId="0" applyNumberFormat="false" applyBorder="false" applyAlignment="false" applyProtection="false">
      <alignment vertical="center"/>
    </xf>
    <xf numFmtId="0" fontId="2" fillId="15" borderId="0" applyNumberFormat="false" applyBorder="false" applyAlignment="false" applyProtection="false">
      <alignment vertical="center"/>
    </xf>
    <xf numFmtId="0" fontId="4" fillId="28" borderId="0" applyNumberFormat="false" applyBorder="false" applyAlignment="false" applyProtection="false">
      <alignment vertical="center"/>
    </xf>
    <xf numFmtId="0" fontId="9" fillId="7" borderId="0" applyNumberFormat="false" applyBorder="false" applyAlignment="false" applyProtection="false">
      <alignment vertical="center"/>
    </xf>
    <xf numFmtId="0" fontId="4" fillId="27" borderId="0" applyNumberFormat="false" applyBorder="false" applyAlignment="false" applyProtection="false">
      <alignment vertical="center"/>
    </xf>
    <xf numFmtId="0" fontId="11" fillId="10" borderId="0" applyNumberFormat="false" applyBorder="false" applyAlignment="false" applyProtection="false">
      <alignment vertical="center"/>
    </xf>
    <xf numFmtId="0" fontId="2" fillId="8" borderId="0" applyNumberFormat="false" applyBorder="false" applyAlignment="false" applyProtection="false">
      <alignment vertical="center"/>
    </xf>
    <xf numFmtId="0" fontId="6" fillId="0" borderId="4" applyNumberFormat="false" applyFill="false" applyAlignment="false" applyProtection="false">
      <alignment vertical="center"/>
    </xf>
    <xf numFmtId="0" fontId="8" fillId="6" borderId="6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2" fillId="5" borderId="0" applyNumberFormat="false" applyBorder="false" applyAlignment="false" applyProtection="false">
      <alignment vertical="center"/>
    </xf>
    <xf numFmtId="0" fontId="0" fillId="4" borderId="2" applyNumberFormat="false" applyFont="false" applyAlignment="false" applyProtection="false">
      <alignment vertical="center"/>
    </xf>
    <xf numFmtId="0" fontId="19" fillId="30" borderId="8" applyNumberFormat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0" fontId="18" fillId="6" borderId="8" applyNumberFormat="false" applyAlignment="false" applyProtection="false">
      <alignment vertical="center"/>
    </xf>
    <xf numFmtId="0" fontId="13" fillId="13" borderId="0" applyNumberFormat="false" applyBorder="false" applyAlignment="false" applyProtection="false">
      <alignment vertical="center"/>
    </xf>
    <xf numFmtId="0" fontId="3" fillId="0" borderId="1" applyNumberFormat="false" applyFill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5" fillId="0" borderId="3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  <xf numFmtId="0" fontId="14" fillId="0" borderId="3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2" fillId="11" borderId="7" applyNumberFormat="false" applyAlignment="false" applyProtection="false">
      <alignment vertical="center"/>
    </xf>
    <xf numFmtId="0" fontId="4" fillId="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true">
      <alignment vertical="center"/>
    </xf>
    <xf numFmtId="0" fontId="0" fillId="0" borderId="0" xfId="0" applyAlignment="true">
      <alignment horizontal="left" vertical="center"/>
    </xf>
    <xf numFmtId="0" fontId="0" fillId="0" borderId="0" xfId="0" applyAlignment="true">
      <alignment horizontal="center" vertical="center"/>
    </xf>
    <xf numFmtId="0" fontId="0" fillId="0" borderId="0" xfId="0" applyAlignment="true">
      <alignment horizontal="center" vertical="center"/>
    </xf>
    <xf numFmtId="0" fontId="0" fillId="0" borderId="0" xfId="0" applyAlignment="true">
      <alignment horizontal="left" vertical="center"/>
    </xf>
    <xf numFmtId="3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1"/>
  <sheetViews>
    <sheetView workbookViewId="0">
      <selection activeCell="I2" sqref="I2:J16"/>
    </sheetView>
  </sheetViews>
  <sheetFormatPr defaultColWidth="9" defaultRowHeight="14.25"/>
  <cols>
    <col min="2" max="2" width="51.5" style="2" customWidth="true"/>
    <col min="3" max="3" width="9.875" style="2" customWidth="true"/>
    <col min="8" max="8" width="8.875" customWidth="true"/>
    <col min="9" max="9" width="20.125" customWidth="true"/>
    <col min="10" max="10" width="15.125" customWidth="true"/>
  </cols>
  <sheetData>
    <row r="1" spans="1:10">
      <c r="A1" s="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9</v>
      </c>
    </row>
    <row r="2" spans="1:10">
      <c r="A2">
        <v>1</v>
      </c>
      <c r="B2" s="5" t="s">
        <v>10</v>
      </c>
      <c r="C2" s="5"/>
      <c r="D2">
        <v>919</v>
      </c>
      <c r="E2">
        <v>14</v>
      </c>
      <c r="F2">
        <v>8</v>
      </c>
      <c r="G2">
        <f>F2+E2</f>
        <v>22</v>
      </c>
      <c r="H2" s="6">
        <v>20228</v>
      </c>
      <c r="I2" s="6">
        <v>21002</v>
      </c>
      <c r="J2" s="6">
        <v>20995</v>
      </c>
    </row>
    <row r="3" spans="1:10">
      <c r="A3">
        <v>2</v>
      </c>
      <c r="B3" s="5" t="s">
        <v>11</v>
      </c>
      <c r="C3" s="5"/>
      <c r="D3">
        <v>938</v>
      </c>
      <c r="E3">
        <v>15</v>
      </c>
      <c r="F3">
        <v>10</v>
      </c>
      <c r="G3">
        <f t="shared" ref="G3:G34" si="0">F3+E3</f>
        <v>25</v>
      </c>
      <c r="H3" s="6">
        <v>19537</v>
      </c>
      <c r="I3" s="6">
        <v>20322</v>
      </c>
      <c r="J3" s="6">
        <v>20317</v>
      </c>
    </row>
    <row r="4" spans="1:10">
      <c r="A4">
        <v>3</v>
      </c>
      <c r="B4" s="5" t="s">
        <v>12</v>
      </c>
      <c r="C4" s="5"/>
      <c r="D4">
        <v>961</v>
      </c>
      <c r="E4">
        <v>14</v>
      </c>
      <c r="F4">
        <v>8</v>
      </c>
      <c r="G4">
        <f t="shared" si="0"/>
        <v>22</v>
      </c>
      <c r="H4" s="6">
        <v>20228</v>
      </c>
      <c r="I4" s="6">
        <v>20904</v>
      </c>
      <c r="J4" s="6">
        <v>20896</v>
      </c>
    </row>
    <row r="5" spans="1:10">
      <c r="A5">
        <v>4</v>
      </c>
      <c r="B5" s="5" t="s">
        <v>13</v>
      </c>
      <c r="C5" s="5"/>
      <c r="D5">
        <v>993</v>
      </c>
      <c r="E5">
        <v>15</v>
      </c>
      <c r="F5">
        <v>6</v>
      </c>
      <c r="G5">
        <f t="shared" si="0"/>
        <v>21</v>
      </c>
      <c r="H5" s="6">
        <v>20736</v>
      </c>
      <c r="I5" s="6">
        <v>21712</v>
      </c>
      <c r="J5" s="6">
        <v>21699</v>
      </c>
    </row>
    <row r="6" spans="1:10">
      <c r="A6">
        <v>5</v>
      </c>
      <c r="B6" s="5" t="s">
        <v>14</v>
      </c>
      <c r="C6" s="5"/>
      <c r="D6">
        <v>1003</v>
      </c>
      <c r="E6">
        <v>15</v>
      </c>
      <c r="F6">
        <v>6</v>
      </c>
      <c r="G6">
        <f t="shared" si="0"/>
        <v>21</v>
      </c>
      <c r="H6" s="6">
        <v>20736</v>
      </c>
      <c r="I6" s="6">
        <v>21762</v>
      </c>
      <c r="J6" s="6">
        <v>21748</v>
      </c>
    </row>
    <row r="7" spans="1:10">
      <c r="A7">
        <v>6</v>
      </c>
      <c r="B7" s="5" t="s">
        <v>15</v>
      </c>
      <c r="C7" s="5"/>
      <c r="D7">
        <v>1012</v>
      </c>
      <c r="E7">
        <v>16</v>
      </c>
      <c r="F7">
        <v>8</v>
      </c>
      <c r="G7">
        <f t="shared" si="0"/>
        <v>24</v>
      </c>
      <c r="H7" s="6">
        <v>19966</v>
      </c>
      <c r="I7" s="6">
        <v>20922</v>
      </c>
      <c r="J7" s="6">
        <v>20912</v>
      </c>
    </row>
    <row r="8" spans="1:10">
      <c r="A8">
        <v>7</v>
      </c>
      <c r="B8" s="5" t="s">
        <v>16</v>
      </c>
      <c r="C8" s="5"/>
      <c r="D8">
        <v>826</v>
      </c>
      <c r="E8">
        <v>12</v>
      </c>
      <c r="F8">
        <v>7</v>
      </c>
      <c r="G8">
        <f t="shared" si="0"/>
        <v>19</v>
      </c>
      <c r="H8" s="6">
        <v>20848</v>
      </c>
      <c r="I8" s="6">
        <v>21487</v>
      </c>
      <c r="J8" s="6">
        <v>21479</v>
      </c>
    </row>
    <row r="9" spans="1:10">
      <c r="A9">
        <v>8</v>
      </c>
      <c r="B9" s="5" t="s">
        <v>17</v>
      </c>
      <c r="C9" s="5"/>
      <c r="D9">
        <v>923</v>
      </c>
      <c r="E9">
        <v>14</v>
      </c>
      <c r="F9">
        <v>8</v>
      </c>
      <c r="G9">
        <f t="shared" si="0"/>
        <v>22</v>
      </c>
      <c r="H9" s="6">
        <v>20228</v>
      </c>
      <c r="I9" s="6">
        <v>21079</v>
      </c>
      <c r="J9" s="6">
        <v>21070</v>
      </c>
    </row>
    <row r="10" spans="1:10">
      <c r="A10">
        <v>9</v>
      </c>
      <c r="B10" s="5" t="s">
        <v>18</v>
      </c>
      <c r="C10" s="5"/>
      <c r="D10">
        <v>946</v>
      </c>
      <c r="E10">
        <v>15</v>
      </c>
      <c r="F10">
        <v>9</v>
      </c>
      <c r="G10">
        <f t="shared" si="0"/>
        <v>24</v>
      </c>
      <c r="H10" s="6">
        <v>19807</v>
      </c>
      <c r="I10" s="6">
        <v>20715</v>
      </c>
      <c r="J10" s="6">
        <v>20708</v>
      </c>
    </row>
    <row r="11" spans="1:10">
      <c r="A11">
        <v>10</v>
      </c>
      <c r="B11" s="5" t="s">
        <v>19</v>
      </c>
      <c r="C11" s="5"/>
      <c r="D11">
        <v>870</v>
      </c>
      <c r="E11">
        <v>13</v>
      </c>
      <c r="F11">
        <v>5</v>
      </c>
      <c r="G11">
        <f t="shared" si="0"/>
        <v>18</v>
      </c>
      <c r="H11" s="6">
        <v>21439</v>
      </c>
      <c r="I11" s="6">
        <v>22473</v>
      </c>
      <c r="J11" s="6">
        <v>22458</v>
      </c>
    </row>
    <row r="12" spans="1:10">
      <c r="A12">
        <v>11</v>
      </c>
      <c r="B12" s="5" t="s">
        <v>20</v>
      </c>
      <c r="C12" s="5"/>
      <c r="D12">
        <v>902</v>
      </c>
      <c r="E12">
        <v>13</v>
      </c>
      <c r="F12">
        <v>5</v>
      </c>
      <c r="G12">
        <f t="shared" si="0"/>
        <v>18</v>
      </c>
      <c r="H12" s="6">
        <v>21439</v>
      </c>
      <c r="I12" s="6">
        <v>22279</v>
      </c>
      <c r="J12" s="6">
        <v>22265</v>
      </c>
    </row>
    <row r="13" spans="1:10">
      <c r="A13">
        <v>12</v>
      </c>
      <c r="B13" s="5" t="s">
        <v>21</v>
      </c>
      <c r="C13" s="5"/>
      <c r="D13">
        <v>984</v>
      </c>
      <c r="E13">
        <v>14</v>
      </c>
      <c r="F13">
        <v>8</v>
      </c>
      <c r="G13">
        <f t="shared" si="0"/>
        <v>22</v>
      </c>
      <c r="H13" s="6">
        <v>20228</v>
      </c>
      <c r="I13" s="6">
        <v>20799</v>
      </c>
      <c r="J13" s="6">
        <v>20791</v>
      </c>
    </row>
    <row r="14" spans="1:10">
      <c r="A14">
        <v>13</v>
      </c>
      <c r="B14" s="5" t="s">
        <v>22</v>
      </c>
      <c r="C14" s="5"/>
      <c r="D14">
        <v>843</v>
      </c>
      <c r="E14">
        <v>13</v>
      </c>
      <c r="F14">
        <v>5</v>
      </c>
      <c r="G14">
        <f t="shared" si="0"/>
        <v>18</v>
      </c>
      <c r="H14" s="6">
        <v>21439</v>
      </c>
      <c r="I14" s="6">
        <v>22667</v>
      </c>
      <c r="J14" s="6">
        <v>22651</v>
      </c>
    </row>
    <row r="15" spans="1:10">
      <c r="A15">
        <v>14</v>
      </c>
      <c r="B15" s="5" t="s">
        <v>23</v>
      </c>
      <c r="C15" s="5"/>
      <c r="D15">
        <v>875</v>
      </c>
      <c r="E15">
        <v>13</v>
      </c>
      <c r="F15">
        <v>5</v>
      </c>
      <c r="G15">
        <f t="shared" si="0"/>
        <v>18</v>
      </c>
      <c r="H15" s="6">
        <v>21439</v>
      </c>
      <c r="I15" s="6">
        <v>22464</v>
      </c>
      <c r="J15" s="6">
        <v>22449</v>
      </c>
    </row>
    <row r="16" spans="1:10">
      <c r="A16">
        <v>15</v>
      </c>
      <c r="B16" s="5" t="s">
        <v>24</v>
      </c>
      <c r="C16" s="5"/>
      <c r="D16">
        <v>957</v>
      </c>
      <c r="E16">
        <v>14</v>
      </c>
      <c r="F16">
        <v>8</v>
      </c>
      <c r="G16">
        <f t="shared" si="0"/>
        <v>22</v>
      </c>
      <c r="H16" s="6">
        <v>20228</v>
      </c>
      <c r="I16" s="6">
        <v>20930</v>
      </c>
      <c r="J16" s="6">
        <v>20922</v>
      </c>
    </row>
    <row r="17" spans="1:10">
      <c r="A17">
        <v>16</v>
      </c>
      <c r="B17" s="5" t="s">
        <v>25</v>
      </c>
      <c r="C17" s="4">
        <v>4</v>
      </c>
      <c r="D17">
        <v>800</v>
      </c>
      <c r="E17">
        <v>10</v>
      </c>
      <c r="F17">
        <v>5</v>
      </c>
      <c r="G17">
        <f t="shared" si="0"/>
        <v>15</v>
      </c>
      <c r="H17" s="6">
        <v>22011</v>
      </c>
      <c r="I17" s="6">
        <v>22029</v>
      </c>
      <c r="J17" s="6">
        <v>22023</v>
      </c>
    </row>
    <row r="18" spans="1:10">
      <c r="A18">
        <v>17</v>
      </c>
      <c r="B18" s="5" t="s">
        <v>26</v>
      </c>
      <c r="C18" s="4">
        <v>5</v>
      </c>
      <c r="D18">
        <v>800</v>
      </c>
      <c r="E18">
        <v>10</v>
      </c>
      <c r="F18">
        <v>6</v>
      </c>
      <c r="G18">
        <f t="shared" si="0"/>
        <v>16</v>
      </c>
      <c r="H18" s="6">
        <v>21571</v>
      </c>
      <c r="I18" s="6">
        <v>21588</v>
      </c>
      <c r="J18" s="6">
        <v>21583</v>
      </c>
    </row>
    <row r="19" spans="1:10">
      <c r="A19">
        <v>18</v>
      </c>
      <c r="B19" s="5" t="s">
        <v>27</v>
      </c>
      <c r="C19" s="4">
        <v>6</v>
      </c>
      <c r="D19">
        <v>800</v>
      </c>
      <c r="E19">
        <v>10</v>
      </c>
      <c r="F19">
        <v>7</v>
      </c>
      <c r="G19">
        <f t="shared" si="0"/>
        <v>17</v>
      </c>
      <c r="H19" s="6">
        <v>21172</v>
      </c>
      <c r="I19" s="6">
        <v>21187</v>
      </c>
      <c r="J19" s="6">
        <v>21184</v>
      </c>
    </row>
    <row r="20" spans="1:10">
      <c r="A20">
        <v>19</v>
      </c>
      <c r="B20" s="5" t="s">
        <v>28</v>
      </c>
      <c r="C20" s="4">
        <v>7</v>
      </c>
      <c r="D20">
        <v>800</v>
      </c>
      <c r="E20">
        <v>10</v>
      </c>
      <c r="F20">
        <v>8</v>
      </c>
      <c r="G20">
        <f t="shared" si="0"/>
        <v>18</v>
      </c>
      <c r="H20" s="6">
        <v>20806</v>
      </c>
      <c r="I20" s="6">
        <v>20820</v>
      </c>
      <c r="J20" s="6">
        <v>20818</v>
      </c>
    </row>
    <row r="21" spans="1:10">
      <c r="A21">
        <v>20</v>
      </c>
      <c r="B21" s="5" t="s">
        <v>29</v>
      </c>
      <c r="C21" s="4">
        <v>8</v>
      </c>
      <c r="D21">
        <v>800</v>
      </c>
      <c r="E21">
        <v>10</v>
      </c>
      <c r="F21">
        <v>9</v>
      </c>
      <c r="G21">
        <f t="shared" si="0"/>
        <v>19</v>
      </c>
      <c r="H21" s="6">
        <v>20469</v>
      </c>
      <c r="I21" s="6">
        <v>20482</v>
      </c>
      <c r="J21" s="6">
        <v>20480</v>
      </c>
    </row>
    <row r="22" spans="1:10">
      <c r="A22">
        <v>21</v>
      </c>
      <c r="B22" s="5" t="s">
        <v>30</v>
      </c>
      <c r="C22" s="4">
        <v>9</v>
      </c>
      <c r="D22">
        <v>800</v>
      </c>
      <c r="E22">
        <v>10</v>
      </c>
      <c r="F22">
        <v>10</v>
      </c>
      <c r="G22">
        <f t="shared" si="0"/>
        <v>20</v>
      </c>
      <c r="H22" s="6">
        <v>20156</v>
      </c>
      <c r="I22" s="6">
        <v>20168</v>
      </c>
      <c r="J22" s="6">
        <v>20167</v>
      </c>
    </row>
    <row r="23" spans="1:10">
      <c r="A23">
        <v>22</v>
      </c>
      <c r="B23" s="5" t="s">
        <v>31</v>
      </c>
      <c r="C23" s="4">
        <v>10</v>
      </c>
      <c r="D23">
        <v>800</v>
      </c>
      <c r="E23">
        <v>10</v>
      </c>
      <c r="F23">
        <v>11</v>
      </c>
      <c r="G23">
        <f t="shared" si="0"/>
        <v>21</v>
      </c>
      <c r="H23" s="6">
        <v>19864</v>
      </c>
      <c r="I23" s="6">
        <v>19875</v>
      </c>
      <c r="J23" s="6">
        <v>19875</v>
      </c>
    </row>
    <row r="24" spans="1:10">
      <c r="A24">
        <v>23</v>
      </c>
      <c r="B24" s="5" t="s">
        <v>32</v>
      </c>
      <c r="C24" s="4">
        <v>4</v>
      </c>
      <c r="D24">
        <v>880</v>
      </c>
      <c r="E24">
        <v>11</v>
      </c>
      <c r="F24">
        <v>5</v>
      </c>
      <c r="G24">
        <f t="shared" si="0"/>
        <v>16</v>
      </c>
      <c r="H24" s="6">
        <v>21812</v>
      </c>
      <c r="I24" s="6">
        <v>21832</v>
      </c>
      <c r="J24" s="6">
        <v>21824</v>
      </c>
    </row>
    <row r="25" spans="1:10">
      <c r="A25">
        <v>24</v>
      </c>
      <c r="B25" s="5" t="s">
        <v>33</v>
      </c>
      <c r="C25" s="4">
        <v>5</v>
      </c>
      <c r="D25">
        <v>880</v>
      </c>
      <c r="E25">
        <v>11</v>
      </c>
      <c r="F25">
        <v>6</v>
      </c>
      <c r="G25">
        <f t="shared" si="0"/>
        <v>17</v>
      </c>
      <c r="H25" s="6">
        <v>21391</v>
      </c>
      <c r="I25" s="6">
        <v>21409</v>
      </c>
      <c r="J25" s="6">
        <v>21404</v>
      </c>
    </row>
    <row r="26" spans="1:10">
      <c r="A26">
        <v>25</v>
      </c>
      <c r="B26" s="5" t="s">
        <v>34</v>
      </c>
      <c r="C26" s="4">
        <v>6</v>
      </c>
      <c r="D26">
        <v>880</v>
      </c>
      <c r="E26">
        <v>11</v>
      </c>
      <c r="F26">
        <v>7</v>
      </c>
      <c r="G26">
        <f t="shared" si="0"/>
        <v>18</v>
      </c>
      <c r="H26" s="6">
        <v>21007</v>
      </c>
      <c r="I26" s="6">
        <v>21024</v>
      </c>
      <c r="J26" s="6">
        <v>21020</v>
      </c>
    </row>
    <row r="27" spans="1:10">
      <c r="A27">
        <v>26</v>
      </c>
      <c r="B27" s="5" t="s">
        <v>35</v>
      </c>
      <c r="C27" s="4">
        <v>7</v>
      </c>
      <c r="D27">
        <v>880</v>
      </c>
      <c r="E27">
        <v>11</v>
      </c>
      <c r="F27">
        <v>8</v>
      </c>
      <c r="G27">
        <f t="shared" si="0"/>
        <v>19</v>
      </c>
      <c r="H27" s="6">
        <v>20654</v>
      </c>
      <c r="I27" s="6">
        <v>20670</v>
      </c>
      <c r="J27" s="6">
        <v>20667</v>
      </c>
    </row>
    <row r="28" spans="1:10">
      <c r="A28">
        <v>27</v>
      </c>
      <c r="B28" s="5" t="s">
        <v>36</v>
      </c>
      <c r="C28" s="4">
        <v>8</v>
      </c>
      <c r="D28">
        <v>880</v>
      </c>
      <c r="E28">
        <v>11</v>
      </c>
      <c r="F28">
        <v>9</v>
      </c>
      <c r="G28">
        <f t="shared" si="0"/>
        <v>20</v>
      </c>
      <c r="H28" s="6">
        <v>20328</v>
      </c>
      <c r="I28" s="6">
        <v>20343</v>
      </c>
      <c r="J28" s="6">
        <v>20341</v>
      </c>
    </row>
    <row r="29" spans="1:10">
      <c r="A29">
        <v>28</v>
      </c>
      <c r="B29" s="5" t="s">
        <v>37</v>
      </c>
      <c r="C29" s="4">
        <v>9</v>
      </c>
      <c r="D29">
        <v>880</v>
      </c>
      <c r="E29">
        <v>11</v>
      </c>
      <c r="F29">
        <v>10</v>
      </c>
      <c r="G29">
        <f t="shared" si="0"/>
        <v>21</v>
      </c>
      <c r="H29" s="6">
        <v>20025</v>
      </c>
      <c r="I29" s="6">
        <v>20038</v>
      </c>
      <c r="J29" s="6">
        <v>20037</v>
      </c>
    </row>
    <row r="30" spans="1:10">
      <c r="A30">
        <v>29</v>
      </c>
      <c r="B30" s="5" t="s">
        <v>38</v>
      </c>
      <c r="C30" s="4">
        <v>10</v>
      </c>
      <c r="D30">
        <v>880</v>
      </c>
      <c r="E30">
        <v>11</v>
      </c>
      <c r="F30">
        <v>11</v>
      </c>
      <c r="G30">
        <f t="shared" si="0"/>
        <v>22</v>
      </c>
      <c r="H30" s="6">
        <v>19741</v>
      </c>
      <c r="I30" s="6">
        <v>19754</v>
      </c>
      <c r="J30" s="6">
        <v>19753</v>
      </c>
    </row>
    <row r="31" spans="1:10">
      <c r="A31">
        <v>30</v>
      </c>
      <c r="B31" s="5" t="s">
        <v>39</v>
      </c>
      <c r="C31" s="4">
        <v>4</v>
      </c>
      <c r="D31">
        <v>960</v>
      </c>
      <c r="E31">
        <v>12</v>
      </c>
      <c r="F31">
        <v>5</v>
      </c>
      <c r="G31">
        <f t="shared" si="0"/>
        <v>17</v>
      </c>
      <c r="H31" s="6">
        <v>21621</v>
      </c>
      <c r="I31" s="6">
        <v>21643</v>
      </c>
      <c r="J31" s="6">
        <v>21635</v>
      </c>
    </row>
    <row r="32" spans="1:10">
      <c r="A32">
        <v>31</v>
      </c>
      <c r="B32" s="5" t="s">
        <v>40</v>
      </c>
      <c r="C32" s="4">
        <v>5</v>
      </c>
      <c r="D32">
        <v>960</v>
      </c>
      <c r="E32">
        <v>12</v>
      </c>
      <c r="F32">
        <v>6</v>
      </c>
      <c r="G32">
        <f t="shared" si="0"/>
        <v>18</v>
      </c>
      <c r="H32" s="6">
        <v>21218</v>
      </c>
      <c r="I32" s="6">
        <v>21238</v>
      </c>
      <c r="J32" s="6">
        <v>21231</v>
      </c>
    </row>
    <row r="33" spans="1:10">
      <c r="A33">
        <v>32</v>
      </c>
      <c r="B33" s="5" t="s">
        <v>41</v>
      </c>
      <c r="C33" s="4">
        <v>6</v>
      </c>
      <c r="D33">
        <v>960</v>
      </c>
      <c r="E33">
        <v>12</v>
      </c>
      <c r="F33">
        <v>7</v>
      </c>
      <c r="G33">
        <f t="shared" si="0"/>
        <v>19</v>
      </c>
      <c r="H33" s="6">
        <v>20848</v>
      </c>
      <c r="I33" s="6">
        <v>20867</v>
      </c>
      <c r="J33" s="6">
        <v>20862</v>
      </c>
    </row>
    <row r="34" spans="1:10">
      <c r="A34">
        <v>33</v>
      </c>
      <c r="B34" s="5" t="s">
        <v>42</v>
      </c>
      <c r="C34" s="4">
        <v>7</v>
      </c>
      <c r="D34">
        <v>960</v>
      </c>
      <c r="E34">
        <v>12</v>
      </c>
      <c r="F34">
        <v>8</v>
      </c>
      <c r="G34">
        <f t="shared" si="0"/>
        <v>20</v>
      </c>
      <c r="H34" s="6">
        <v>20508</v>
      </c>
      <c r="I34" s="6">
        <v>20525</v>
      </c>
      <c r="J34" s="6">
        <v>20521</v>
      </c>
    </row>
    <row r="35" spans="1:10">
      <c r="A35">
        <v>34</v>
      </c>
      <c r="B35" s="5" t="s">
        <v>43</v>
      </c>
      <c r="C35" s="4">
        <v>8</v>
      </c>
      <c r="D35">
        <v>960</v>
      </c>
      <c r="E35">
        <v>12</v>
      </c>
      <c r="F35">
        <v>9</v>
      </c>
      <c r="G35">
        <f t="shared" ref="G35:G51" si="1">F35+E35</f>
        <v>21</v>
      </c>
      <c r="H35" s="6">
        <v>20192</v>
      </c>
      <c r="I35" s="6">
        <v>20208</v>
      </c>
      <c r="J35" s="6">
        <v>20205</v>
      </c>
    </row>
    <row r="36" spans="1:10">
      <c r="A36">
        <v>35</v>
      </c>
      <c r="B36" s="5" t="s">
        <v>44</v>
      </c>
      <c r="C36" s="4">
        <v>9</v>
      </c>
      <c r="D36">
        <v>960</v>
      </c>
      <c r="E36">
        <v>12</v>
      </c>
      <c r="F36">
        <v>10</v>
      </c>
      <c r="G36">
        <f t="shared" si="1"/>
        <v>22</v>
      </c>
      <c r="H36" s="6">
        <v>19898</v>
      </c>
      <c r="I36" s="6">
        <v>19913</v>
      </c>
      <c r="J36" s="6">
        <v>19911</v>
      </c>
    </row>
    <row r="37" spans="1:10">
      <c r="A37">
        <v>36</v>
      </c>
      <c r="B37" s="5" t="s">
        <v>45</v>
      </c>
      <c r="C37" s="4">
        <v>10</v>
      </c>
      <c r="D37">
        <v>960</v>
      </c>
      <c r="E37">
        <v>12</v>
      </c>
      <c r="F37">
        <v>11</v>
      </c>
      <c r="G37">
        <f t="shared" si="1"/>
        <v>23</v>
      </c>
      <c r="H37" s="6">
        <v>19622</v>
      </c>
      <c r="I37" s="6">
        <v>19636</v>
      </c>
      <c r="J37" s="6">
        <v>19635</v>
      </c>
    </row>
    <row r="38" spans="1:10">
      <c r="A38">
        <v>37</v>
      </c>
      <c r="B38" s="5" t="s">
        <v>46</v>
      </c>
      <c r="C38" s="4">
        <v>4</v>
      </c>
      <c r="D38">
        <v>1040</v>
      </c>
      <c r="E38">
        <v>13</v>
      </c>
      <c r="F38">
        <v>5</v>
      </c>
      <c r="G38">
        <f t="shared" si="1"/>
        <v>18</v>
      </c>
      <c r="H38" s="6">
        <v>21439</v>
      </c>
      <c r="I38" s="6">
        <v>21463</v>
      </c>
      <c r="J38" s="6">
        <v>21452</v>
      </c>
    </row>
    <row r="39" spans="1:10">
      <c r="A39">
        <v>38</v>
      </c>
      <c r="B39" s="5" t="s">
        <v>47</v>
      </c>
      <c r="C39" s="4">
        <v>5</v>
      </c>
      <c r="D39">
        <v>1040</v>
      </c>
      <c r="E39">
        <v>13</v>
      </c>
      <c r="F39">
        <v>6</v>
      </c>
      <c r="G39">
        <f t="shared" si="1"/>
        <v>19</v>
      </c>
      <c r="H39" s="6">
        <v>21051</v>
      </c>
      <c r="I39" s="6">
        <v>21073</v>
      </c>
      <c r="J39" s="6">
        <v>21065</v>
      </c>
    </row>
    <row r="40" spans="1:10">
      <c r="A40">
        <v>39</v>
      </c>
      <c r="B40" s="5" t="s">
        <v>48</v>
      </c>
      <c r="C40" s="4">
        <v>6</v>
      </c>
      <c r="D40">
        <v>1040</v>
      </c>
      <c r="E40">
        <v>13</v>
      </c>
      <c r="F40">
        <v>7</v>
      </c>
      <c r="G40">
        <f t="shared" si="1"/>
        <v>20</v>
      </c>
      <c r="H40" s="6">
        <v>20695</v>
      </c>
      <c r="I40" s="6">
        <v>20715</v>
      </c>
      <c r="J40" s="6">
        <v>20709</v>
      </c>
    </row>
    <row r="41" spans="1:10">
      <c r="A41">
        <v>40</v>
      </c>
      <c r="B41" s="5" t="s">
        <v>49</v>
      </c>
      <c r="C41" s="4">
        <v>7</v>
      </c>
      <c r="D41">
        <v>1040</v>
      </c>
      <c r="E41">
        <v>13</v>
      </c>
      <c r="F41">
        <v>8</v>
      </c>
      <c r="G41">
        <f t="shared" si="1"/>
        <v>21</v>
      </c>
      <c r="H41" s="6">
        <v>20366</v>
      </c>
      <c r="I41" s="6">
        <v>20384</v>
      </c>
      <c r="J41" s="6">
        <v>20380</v>
      </c>
    </row>
    <row r="42" spans="1:10">
      <c r="A42">
        <v>41</v>
      </c>
      <c r="B42" s="5" t="s">
        <v>50</v>
      </c>
      <c r="C42" s="4">
        <v>8</v>
      </c>
      <c r="D42">
        <v>1040</v>
      </c>
      <c r="E42">
        <v>13</v>
      </c>
      <c r="F42">
        <v>9</v>
      </c>
      <c r="G42">
        <f t="shared" si="1"/>
        <v>22</v>
      </c>
      <c r="H42" s="6">
        <v>20060</v>
      </c>
      <c r="I42" s="6">
        <v>20077</v>
      </c>
      <c r="J42" s="6">
        <v>20074</v>
      </c>
    </row>
    <row r="43" spans="1:10">
      <c r="A43">
        <v>42</v>
      </c>
      <c r="B43" s="5" t="s">
        <v>51</v>
      </c>
      <c r="C43" s="4">
        <v>9</v>
      </c>
      <c r="D43">
        <v>1040</v>
      </c>
      <c r="E43">
        <v>13</v>
      </c>
      <c r="F43">
        <v>10</v>
      </c>
      <c r="G43">
        <f t="shared" si="1"/>
        <v>23</v>
      </c>
      <c r="H43" s="6">
        <v>19774</v>
      </c>
      <c r="I43" s="6">
        <v>19790</v>
      </c>
      <c r="J43" s="6">
        <v>19788</v>
      </c>
    </row>
    <row r="44" spans="1:10">
      <c r="A44">
        <v>43</v>
      </c>
      <c r="B44" s="5" t="s">
        <v>52</v>
      </c>
      <c r="C44" s="4">
        <v>10</v>
      </c>
      <c r="D44">
        <v>1040</v>
      </c>
      <c r="E44">
        <v>13</v>
      </c>
      <c r="F44">
        <v>11</v>
      </c>
      <c r="G44">
        <f t="shared" si="1"/>
        <v>24</v>
      </c>
      <c r="H44" s="6">
        <v>19506</v>
      </c>
      <c r="I44" s="6">
        <v>19521</v>
      </c>
      <c r="J44" s="6">
        <v>19520</v>
      </c>
    </row>
    <row r="45" spans="1:10">
      <c r="A45">
        <v>44</v>
      </c>
      <c r="B45" s="5" t="s">
        <v>53</v>
      </c>
      <c r="C45" s="4">
        <v>4</v>
      </c>
      <c r="D45">
        <v>1120</v>
      </c>
      <c r="E45">
        <v>14</v>
      </c>
      <c r="F45">
        <v>5</v>
      </c>
      <c r="G45">
        <f t="shared" si="1"/>
        <v>19</v>
      </c>
      <c r="H45" s="6">
        <v>21264</v>
      </c>
      <c r="I45" s="6">
        <v>21289</v>
      </c>
      <c r="J45" s="6">
        <v>21278</v>
      </c>
    </row>
    <row r="46" spans="1:10">
      <c r="A46">
        <v>45</v>
      </c>
      <c r="B46" s="5" t="s">
        <v>54</v>
      </c>
      <c r="C46" s="4">
        <v>5</v>
      </c>
      <c r="D46">
        <v>1120</v>
      </c>
      <c r="E46">
        <v>14</v>
      </c>
      <c r="F46">
        <v>6</v>
      </c>
      <c r="G46">
        <f t="shared" si="1"/>
        <v>20</v>
      </c>
      <c r="H46" s="6">
        <v>20890</v>
      </c>
      <c r="I46" s="6">
        <v>20914</v>
      </c>
      <c r="J46" s="6">
        <v>20905</v>
      </c>
    </row>
    <row r="47" spans="1:10">
      <c r="A47">
        <v>46</v>
      </c>
      <c r="B47" s="5" t="s">
        <v>55</v>
      </c>
      <c r="C47" s="4">
        <v>6</v>
      </c>
      <c r="D47">
        <v>1120</v>
      </c>
      <c r="E47">
        <v>14</v>
      </c>
      <c r="F47">
        <v>7</v>
      </c>
      <c r="G47">
        <f t="shared" si="1"/>
        <v>21</v>
      </c>
      <c r="H47" s="6">
        <v>20547</v>
      </c>
      <c r="I47" s="6">
        <v>20568</v>
      </c>
      <c r="J47" s="6">
        <v>20562</v>
      </c>
    </row>
    <row r="48" spans="1:10">
      <c r="A48">
        <v>47</v>
      </c>
      <c r="B48" s="5" t="s">
        <v>56</v>
      </c>
      <c r="C48" s="4">
        <v>7</v>
      </c>
      <c r="D48">
        <v>1120</v>
      </c>
      <c r="E48">
        <v>14</v>
      </c>
      <c r="F48">
        <v>8</v>
      </c>
      <c r="G48">
        <f t="shared" si="1"/>
        <v>22</v>
      </c>
      <c r="H48" s="6">
        <v>20228</v>
      </c>
      <c r="I48" s="6">
        <v>20248</v>
      </c>
      <c r="J48" s="6">
        <v>20244</v>
      </c>
    </row>
    <row r="49" spans="1:10">
      <c r="A49">
        <v>48</v>
      </c>
      <c r="B49" s="5" t="s">
        <v>57</v>
      </c>
      <c r="C49" s="4">
        <v>8</v>
      </c>
      <c r="D49">
        <v>1120</v>
      </c>
      <c r="E49">
        <v>14</v>
      </c>
      <c r="F49">
        <v>9</v>
      </c>
      <c r="G49">
        <f t="shared" si="1"/>
        <v>23</v>
      </c>
      <c r="H49" s="6">
        <v>19932</v>
      </c>
      <c r="I49" s="6">
        <v>19950</v>
      </c>
      <c r="J49" s="6">
        <v>19947</v>
      </c>
    </row>
    <row r="50" spans="1:10">
      <c r="A50">
        <v>49</v>
      </c>
      <c r="B50" s="5" t="s">
        <v>58</v>
      </c>
      <c r="C50" s="4">
        <v>9</v>
      </c>
      <c r="D50">
        <v>1120</v>
      </c>
      <c r="E50">
        <v>14</v>
      </c>
      <c r="F50">
        <v>10</v>
      </c>
      <c r="G50">
        <f t="shared" si="1"/>
        <v>24</v>
      </c>
      <c r="H50" s="6">
        <v>19654</v>
      </c>
      <c r="I50" s="6">
        <v>19671</v>
      </c>
      <c r="J50" s="6">
        <v>19669</v>
      </c>
    </row>
    <row r="51" spans="1:10">
      <c r="A51">
        <v>50</v>
      </c>
      <c r="B51" s="5" t="s">
        <v>59</v>
      </c>
      <c r="C51" s="4">
        <v>10</v>
      </c>
      <c r="D51">
        <v>1120</v>
      </c>
      <c r="E51">
        <v>14</v>
      </c>
      <c r="F51">
        <v>11</v>
      </c>
      <c r="G51">
        <f t="shared" si="1"/>
        <v>25</v>
      </c>
      <c r="H51" s="6">
        <v>19393</v>
      </c>
      <c r="I51" s="6">
        <v>19409</v>
      </c>
      <c r="J51" s="6">
        <v>19407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workbookViewId="0">
      <selection activeCell="F1" sqref="F1"/>
    </sheetView>
  </sheetViews>
  <sheetFormatPr defaultColWidth="9" defaultRowHeight="14.25" outlineLevelCol="5"/>
  <cols>
    <col min="5" max="5" width="6.875" customWidth="true"/>
  </cols>
  <sheetData>
    <row r="1" spans="1:6">
      <c r="A1">
        <v>800</v>
      </c>
      <c r="B1">
        <v>10</v>
      </c>
      <c r="C1">
        <v>5</v>
      </c>
      <c r="D1" s="1">
        <f>Sheet1!I17/1000</f>
        <v>22.029</v>
      </c>
      <c r="E1" s="1">
        <f>Sheet1!J17/1000</f>
        <v>22.023</v>
      </c>
      <c r="F1" t="str">
        <f>_xlfn.CONCAT(A1," &amp; ",B1," &amp; ",C1," &amp; ",D1," &amp; ",E1," \\")</f>
        <v>800 &amp; 10 &amp; 5 &amp; 22,029 &amp; 22,023 \\</v>
      </c>
    </row>
    <row r="2" ht="12" customHeight="true" spans="1:6">
      <c r="A2">
        <v>800</v>
      </c>
      <c r="B2">
        <v>10</v>
      </c>
      <c r="C2">
        <v>6</v>
      </c>
      <c r="D2" s="1">
        <f>Sheet1!I18/1000</f>
        <v>21.588</v>
      </c>
      <c r="E2" s="1">
        <f>Sheet1!J18/1000</f>
        <v>21.583</v>
      </c>
      <c r="F2" t="str">
        <f t="shared" ref="F2:F35" si="0">_xlfn.CONCAT(A2," &amp; ",B2," &amp; ",C2," &amp; ",D2," &amp; ",E2," \\")</f>
        <v>800 &amp; 10 &amp; 6 &amp; 21,588 &amp; 21,583 \\</v>
      </c>
    </row>
    <row r="3" spans="1:6">
      <c r="A3">
        <v>800</v>
      </c>
      <c r="B3">
        <v>10</v>
      </c>
      <c r="C3">
        <v>7</v>
      </c>
      <c r="D3" s="1">
        <f>Sheet1!I19/1000</f>
        <v>21.187</v>
      </c>
      <c r="E3" s="1">
        <f>Sheet1!J19/1000</f>
        <v>21.184</v>
      </c>
      <c r="F3" t="str">
        <f t="shared" si="0"/>
        <v>800 &amp; 10 &amp; 7 &amp; 21,187 &amp; 21,184 \\</v>
      </c>
    </row>
    <row r="4" spans="1:6">
      <c r="A4">
        <v>800</v>
      </c>
      <c r="B4">
        <v>10</v>
      </c>
      <c r="C4">
        <v>8</v>
      </c>
      <c r="D4" s="1">
        <f>Sheet1!I20/1000</f>
        <v>20.82</v>
      </c>
      <c r="E4" s="1">
        <f>Sheet1!J20/1000</f>
        <v>20.818</v>
      </c>
      <c r="F4" t="str">
        <f t="shared" si="0"/>
        <v>800 &amp; 10 &amp; 8 &amp; 20,82 &amp; 20,818 \\</v>
      </c>
    </row>
    <row r="5" spans="1:6">
      <c r="A5">
        <v>800</v>
      </c>
      <c r="B5">
        <v>10</v>
      </c>
      <c r="C5">
        <v>9</v>
      </c>
      <c r="D5" s="1">
        <f>Sheet1!I21/1000</f>
        <v>20.482</v>
      </c>
      <c r="E5" s="1">
        <f>Sheet1!J21/1000</f>
        <v>20.48</v>
      </c>
      <c r="F5" t="str">
        <f t="shared" si="0"/>
        <v>800 &amp; 10 &amp; 9 &amp; 20,482 &amp; 20,48 \\</v>
      </c>
    </row>
    <row r="6" spans="1:6">
      <c r="A6">
        <v>800</v>
      </c>
      <c r="B6">
        <v>10</v>
      </c>
      <c r="C6">
        <v>10</v>
      </c>
      <c r="D6" s="1">
        <f>Sheet1!I22/1000</f>
        <v>20.168</v>
      </c>
      <c r="E6" s="1">
        <f>Sheet1!J22/1000</f>
        <v>20.167</v>
      </c>
      <c r="F6" t="str">
        <f t="shared" si="0"/>
        <v>800 &amp; 10 &amp; 10 &amp; 20,168 &amp; 20,167 \\</v>
      </c>
    </row>
    <row r="7" spans="1:6">
      <c r="A7">
        <v>800</v>
      </c>
      <c r="B7">
        <v>10</v>
      </c>
      <c r="C7">
        <v>11</v>
      </c>
      <c r="D7" s="1">
        <f>Sheet1!I23/1000</f>
        <v>19.875</v>
      </c>
      <c r="E7" s="1">
        <f>Sheet1!J23/1000</f>
        <v>19.875</v>
      </c>
      <c r="F7" t="str">
        <f t="shared" si="0"/>
        <v>800 &amp; 10 &amp; 11 &amp; 19,875 &amp; 19,875 \\</v>
      </c>
    </row>
    <row r="8" spans="1:6">
      <c r="A8">
        <v>880</v>
      </c>
      <c r="B8">
        <v>11</v>
      </c>
      <c r="C8">
        <v>5</v>
      </c>
      <c r="D8" s="1">
        <f>Sheet1!I24/1000</f>
        <v>21.832</v>
      </c>
      <c r="E8" s="1">
        <f>Sheet1!J24/1000</f>
        <v>21.824</v>
      </c>
      <c r="F8" t="str">
        <f t="shared" si="0"/>
        <v>880 &amp; 11 &amp; 5 &amp; 21,832 &amp; 21,824 \\</v>
      </c>
    </row>
    <row r="9" spans="1:6">
      <c r="A9">
        <v>880</v>
      </c>
      <c r="B9">
        <v>11</v>
      </c>
      <c r="C9">
        <v>6</v>
      </c>
      <c r="D9" s="1">
        <f>Sheet1!I25/1000</f>
        <v>21.409</v>
      </c>
      <c r="E9" s="1">
        <f>Sheet1!J25/1000</f>
        <v>21.404</v>
      </c>
      <c r="F9" t="str">
        <f t="shared" si="0"/>
        <v>880 &amp; 11 &amp; 6 &amp; 21,409 &amp; 21,404 \\</v>
      </c>
    </row>
    <row r="10" spans="1:6">
      <c r="A10">
        <v>880</v>
      </c>
      <c r="B10">
        <v>11</v>
      </c>
      <c r="C10">
        <v>7</v>
      </c>
      <c r="D10" s="1">
        <f>Sheet1!I26/1000</f>
        <v>21.024</v>
      </c>
      <c r="E10" s="1">
        <f>Sheet1!J26/1000</f>
        <v>21.02</v>
      </c>
      <c r="F10" t="str">
        <f t="shared" si="0"/>
        <v>880 &amp; 11 &amp; 7 &amp; 21,024 &amp; 21,02 \\</v>
      </c>
    </row>
    <row r="11" spans="1:6">
      <c r="A11">
        <v>880</v>
      </c>
      <c r="B11">
        <v>11</v>
      </c>
      <c r="C11">
        <v>8</v>
      </c>
      <c r="D11" s="1">
        <f>Sheet1!I27/1000</f>
        <v>20.67</v>
      </c>
      <c r="E11" s="1">
        <f>Sheet1!J27/1000</f>
        <v>20.667</v>
      </c>
      <c r="F11" t="str">
        <f t="shared" si="0"/>
        <v>880 &amp; 11 &amp; 8 &amp; 20,67 &amp; 20,667 \\</v>
      </c>
    </row>
    <row r="12" spans="1:6">
      <c r="A12">
        <v>880</v>
      </c>
      <c r="B12">
        <v>11</v>
      </c>
      <c r="C12">
        <v>9</v>
      </c>
      <c r="D12" s="1">
        <f>Sheet1!I28/1000</f>
        <v>20.343</v>
      </c>
      <c r="E12" s="1">
        <f>Sheet1!J28/1000</f>
        <v>20.341</v>
      </c>
      <c r="F12" t="str">
        <f t="shared" si="0"/>
        <v>880 &amp; 11 &amp; 9 &amp; 20,343 &amp; 20,341 \\</v>
      </c>
    </row>
    <row r="13" spans="1:6">
      <c r="A13">
        <v>880</v>
      </c>
      <c r="B13">
        <v>11</v>
      </c>
      <c r="C13">
        <v>10</v>
      </c>
      <c r="D13" s="1">
        <f>Sheet1!I29/1000</f>
        <v>20.038</v>
      </c>
      <c r="E13" s="1">
        <f>Sheet1!J29/1000</f>
        <v>20.037</v>
      </c>
      <c r="F13" t="str">
        <f t="shared" si="0"/>
        <v>880 &amp; 11 &amp; 10 &amp; 20,038 &amp; 20,037 \\</v>
      </c>
    </row>
    <row r="14" spans="1:6">
      <c r="A14">
        <v>880</v>
      </c>
      <c r="B14">
        <v>11</v>
      </c>
      <c r="C14">
        <v>11</v>
      </c>
      <c r="D14" s="1">
        <f>Sheet1!I30/1000</f>
        <v>19.754</v>
      </c>
      <c r="E14" s="1">
        <f>Sheet1!J30/1000</f>
        <v>19.753</v>
      </c>
      <c r="F14" t="str">
        <f t="shared" si="0"/>
        <v>880 &amp; 11 &amp; 11 &amp; 19,754 &amp; 19,753 \\</v>
      </c>
    </row>
    <row r="15" spans="1:6">
      <c r="A15">
        <v>960</v>
      </c>
      <c r="B15">
        <v>12</v>
      </c>
      <c r="C15">
        <v>5</v>
      </c>
      <c r="D15" s="1">
        <f>Sheet1!I31/1000</f>
        <v>21.643</v>
      </c>
      <c r="E15" s="1">
        <f>Sheet1!J31/1000</f>
        <v>21.635</v>
      </c>
      <c r="F15" t="str">
        <f t="shared" si="0"/>
        <v>960 &amp; 12 &amp; 5 &amp; 21,643 &amp; 21,635 \\</v>
      </c>
    </row>
    <row r="16" spans="1:6">
      <c r="A16">
        <v>960</v>
      </c>
      <c r="B16">
        <v>12</v>
      </c>
      <c r="C16">
        <v>6</v>
      </c>
      <c r="D16" s="1">
        <f>Sheet1!I32/1000</f>
        <v>21.238</v>
      </c>
      <c r="E16" s="1">
        <f>Sheet1!J32/1000</f>
        <v>21.231</v>
      </c>
      <c r="F16" t="str">
        <f t="shared" si="0"/>
        <v>960 &amp; 12 &amp; 6 &amp; 21,238 &amp; 21,231 \\</v>
      </c>
    </row>
    <row r="17" spans="1:6">
      <c r="A17">
        <v>960</v>
      </c>
      <c r="B17">
        <v>12</v>
      </c>
      <c r="C17">
        <v>7</v>
      </c>
      <c r="D17" s="1">
        <f>Sheet1!I33/1000</f>
        <v>20.867</v>
      </c>
      <c r="E17" s="1">
        <f>Sheet1!J33/1000</f>
        <v>20.862</v>
      </c>
      <c r="F17" t="str">
        <f t="shared" si="0"/>
        <v>960 &amp; 12 &amp; 7 &amp; 20,867 &amp; 20,862 \\</v>
      </c>
    </row>
    <row r="18" spans="1:6">
      <c r="A18">
        <v>960</v>
      </c>
      <c r="B18">
        <v>12</v>
      </c>
      <c r="C18">
        <v>8</v>
      </c>
      <c r="D18" s="1">
        <f>Sheet1!I34/1000</f>
        <v>20.525</v>
      </c>
      <c r="E18" s="1">
        <f>Sheet1!J34/1000</f>
        <v>20.521</v>
      </c>
      <c r="F18" t="str">
        <f t="shared" si="0"/>
        <v>960 &amp; 12 &amp; 8 &amp; 20,525 &amp; 20,521 \\</v>
      </c>
    </row>
    <row r="19" spans="1:6">
      <c r="A19">
        <v>960</v>
      </c>
      <c r="B19">
        <v>12</v>
      </c>
      <c r="C19">
        <v>9</v>
      </c>
      <c r="D19" s="1">
        <f>Sheet1!I35/1000</f>
        <v>20.208</v>
      </c>
      <c r="E19" s="1">
        <f>Sheet1!J35/1000</f>
        <v>20.205</v>
      </c>
      <c r="F19" t="str">
        <f t="shared" si="0"/>
        <v>960 &amp; 12 &amp; 9 &amp; 20,208 &amp; 20,205 \\</v>
      </c>
    </row>
    <row r="20" spans="1:6">
      <c r="A20">
        <v>960</v>
      </c>
      <c r="B20">
        <v>12</v>
      </c>
      <c r="C20">
        <v>10</v>
      </c>
      <c r="D20" s="1">
        <f>Sheet1!I36/1000</f>
        <v>19.913</v>
      </c>
      <c r="E20" s="1">
        <f>Sheet1!J36/1000</f>
        <v>19.911</v>
      </c>
      <c r="F20" t="str">
        <f t="shared" si="0"/>
        <v>960 &amp; 12 &amp; 10 &amp; 19,913 &amp; 19,911 \\</v>
      </c>
    </row>
    <row r="21" spans="1:6">
      <c r="A21">
        <v>960</v>
      </c>
      <c r="B21">
        <v>12</v>
      </c>
      <c r="C21">
        <v>11</v>
      </c>
      <c r="D21" s="1">
        <f>Sheet1!I37/1000</f>
        <v>19.636</v>
      </c>
      <c r="E21" s="1">
        <f>Sheet1!J37/1000</f>
        <v>19.635</v>
      </c>
      <c r="F21" t="str">
        <f t="shared" si="0"/>
        <v>960 &amp; 12 &amp; 11 &amp; 19,636 &amp; 19,635 \\</v>
      </c>
    </row>
    <row r="22" spans="1:6">
      <c r="A22">
        <v>1040</v>
      </c>
      <c r="B22">
        <v>13</v>
      </c>
      <c r="C22">
        <v>5</v>
      </c>
      <c r="D22" s="1">
        <f>Sheet1!I38/1000</f>
        <v>21.463</v>
      </c>
      <c r="E22" s="1">
        <f>Sheet1!J38/1000</f>
        <v>21.452</v>
      </c>
      <c r="F22" t="str">
        <f t="shared" si="0"/>
        <v>1040 &amp; 13 &amp; 5 &amp; 21,463 &amp; 21,452 \\</v>
      </c>
    </row>
    <row r="23" spans="1:6">
      <c r="A23">
        <v>1040</v>
      </c>
      <c r="B23">
        <v>13</v>
      </c>
      <c r="C23">
        <v>6</v>
      </c>
      <c r="D23" s="1">
        <f>Sheet1!I39/1000</f>
        <v>21.073</v>
      </c>
      <c r="E23" s="1">
        <f>Sheet1!J39/1000</f>
        <v>21.065</v>
      </c>
      <c r="F23" t="str">
        <f t="shared" si="0"/>
        <v>1040 &amp; 13 &amp; 6 &amp; 21,073 &amp; 21,065 \\</v>
      </c>
    </row>
    <row r="24" spans="1:6">
      <c r="A24">
        <v>1040</v>
      </c>
      <c r="B24">
        <v>13</v>
      </c>
      <c r="C24">
        <v>7</v>
      </c>
      <c r="D24" s="1">
        <f>Sheet1!I40/1000</f>
        <v>20.715</v>
      </c>
      <c r="E24" s="1">
        <f>Sheet1!J40/1000</f>
        <v>20.709</v>
      </c>
      <c r="F24" t="str">
        <f t="shared" si="0"/>
        <v>1040 &amp; 13 &amp; 7 &amp; 20,715 &amp; 20,709 \\</v>
      </c>
    </row>
    <row r="25" spans="1:6">
      <c r="A25">
        <v>1040</v>
      </c>
      <c r="B25">
        <v>13</v>
      </c>
      <c r="C25">
        <v>8</v>
      </c>
      <c r="D25" s="1">
        <f>Sheet1!I41/1000</f>
        <v>20.384</v>
      </c>
      <c r="E25" s="1">
        <f>Sheet1!J41/1000</f>
        <v>20.38</v>
      </c>
      <c r="F25" t="str">
        <f t="shared" si="0"/>
        <v>1040 &amp; 13 &amp; 8 &amp; 20,384 &amp; 20,38 \\</v>
      </c>
    </row>
    <row r="26" spans="1:6">
      <c r="A26">
        <v>1040</v>
      </c>
      <c r="B26">
        <v>13</v>
      </c>
      <c r="C26">
        <v>9</v>
      </c>
      <c r="D26" s="1">
        <f>Sheet1!I42/1000</f>
        <v>20.077</v>
      </c>
      <c r="E26" s="1">
        <f>Sheet1!J42/1000</f>
        <v>20.074</v>
      </c>
      <c r="F26" t="str">
        <f t="shared" si="0"/>
        <v>1040 &amp; 13 &amp; 9 &amp; 20,077 &amp; 20,074 \\</v>
      </c>
    </row>
    <row r="27" spans="1:6">
      <c r="A27">
        <v>1040</v>
      </c>
      <c r="B27">
        <v>13</v>
      </c>
      <c r="C27">
        <v>10</v>
      </c>
      <c r="D27" s="1">
        <f>Sheet1!I43/1000</f>
        <v>19.79</v>
      </c>
      <c r="E27" s="1">
        <f>Sheet1!J43/1000</f>
        <v>19.788</v>
      </c>
      <c r="F27" t="str">
        <f t="shared" si="0"/>
        <v>1040 &amp; 13 &amp; 10 &amp; 19,79 &amp; 19,788 \\</v>
      </c>
    </row>
    <row r="28" spans="1:6">
      <c r="A28">
        <v>1040</v>
      </c>
      <c r="B28">
        <v>13</v>
      </c>
      <c r="C28">
        <v>11</v>
      </c>
      <c r="D28" s="1">
        <f>Sheet1!I44/1000</f>
        <v>19.521</v>
      </c>
      <c r="E28" s="1">
        <f>Sheet1!J44/1000</f>
        <v>19.52</v>
      </c>
      <c r="F28" t="str">
        <f t="shared" si="0"/>
        <v>1040 &amp; 13 &amp; 11 &amp; 19,521 &amp; 19,52 \\</v>
      </c>
    </row>
    <row r="29" spans="1:6">
      <c r="A29">
        <v>1120</v>
      </c>
      <c r="B29">
        <v>14</v>
      </c>
      <c r="C29">
        <v>5</v>
      </c>
      <c r="D29" s="1">
        <f>Sheet1!I45/1000</f>
        <v>21.289</v>
      </c>
      <c r="E29" s="1">
        <f>Sheet1!J45/1000</f>
        <v>21.278</v>
      </c>
      <c r="F29" t="str">
        <f t="shared" si="0"/>
        <v>1120 &amp; 14 &amp; 5 &amp; 21,289 &amp; 21,278 \\</v>
      </c>
    </row>
    <row r="30" spans="1:6">
      <c r="A30">
        <v>1120</v>
      </c>
      <c r="B30">
        <v>14</v>
      </c>
      <c r="C30">
        <v>6</v>
      </c>
      <c r="D30" s="1">
        <f>Sheet1!I46/1000</f>
        <v>20.914</v>
      </c>
      <c r="E30" s="1">
        <f>Sheet1!J46/1000</f>
        <v>20.905</v>
      </c>
      <c r="F30" t="str">
        <f t="shared" si="0"/>
        <v>1120 &amp; 14 &amp; 6 &amp; 20,914 &amp; 20,905 \\</v>
      </c>
    </row>
    <row r="31" spans="1:6">
      <c r="A31">
        <v>1120</v>
      </c>
      <c r="B31">
        <v>14</v>
      </c>
      <c r="C31">
        <v>7</v>
      </c>
      <c r="D31" s="1">
        <f>Sheet1!I47/1000</f>
        <v>20.568</v>
      </c>
      <c r="E31" s="1">
        <f>Sheet1!J47/1000</f>
        <v>20.562</v>
      </c>
      <c r="F31" t="str">
        <f t="shared" si="0"/>
        <v>1120 &amp; 14 &amp; 7 &amp; 20,568 &amp; 20,562 \\</v>
      </c>
    </row>
    <row r="32" spans="1:6">
      <c r="A32">
        <v>1120</v>
      </c>
      <c r="B32">
        <v>14</v>
      </c>
      <c r="C32">
        <v>8</v>
      </c>
      <c r="D32" s="1">
        <f>Sheet1!I48/1000</f>
        <v>20.248</v>
      </c>
      <c r="E32" s="1">
        <f>Sheet1!J48/1000</f>
        <v>20.244</v>
      </c>
      <c r="F32" t="str">
        <f t="shared" si="0"/>
        <v>1120 &amp; 14 &amp; 8 &amp; 20,248 &amp; 20,244 \\</v>
      </c>
    </row>
    <row r="33" spans="1:6">
      <c r="A33">
        <v>1120</v>
      </c>
      <c r="B33">
        <v>14</v>
      </c>
      <c r="C33">
        <v>9</v>
      </c>
      <c r="D33" s="1">
        <f>Sheet1!I49/1000</f>
        <v>19.95</v>
      </c>
      <c r="E33" s="1">
        <f>Sheet1!J49/1000</f>
        <v>19.947</v>
      </c>
      <c r="F33" t="str">
        <f t="shared" si="0"/>
        <v>1120 &amp; 14 &amp; 9 &amp; 19,95 &amp; 19,947 \\</v>
      </c>
    </row>
    <row r="34" spans="1:6">
      <c r="A34">
        <v>1120</v>
      </c>
      <c r="B34">
        <v>14</v>
      </c>
      <c r="C34">
        <v>10</v>
      </c>
      <c r="D34" s="1">
        <f>Sheet1!I50/1000</f>
        <v>19.671</v>
      </c>
      <c r="E34" s="1">
        <f>Sheet1!J50/1000</f>
        <v>19.669</v>
      </c>
      <c r="F34" t="str">
        <f t="shared" si="0"/>
        <v>1120 &amp; 14 &amp; 10 &amp; 19,671 &amp; 19,669 \\</v>
      </c>
    </row>
    <row r="35" spans="1:6">
      <c r="A35">
        <v>1120</v>
      </c>
      <c r="B35">
        <v>14</v>
      </c>
      <c r="C35">
        <v>11</v>
      </c>
      <c r="D35" s="1">
        <f>Sheet1!I51/1000</f>
        <v>19.409</v>
      </c>
      <c r="E35" s="1">
        <f>Sheet1!J51/1000</f>
        <v>19.407</v>
      </c>
      <c r="F35" t="str">
        <f t="shared" si="0"/>
        <v>1120 &amp; 14 &amp; 11 &amp; 19,409 &amp; 19,407 \\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abSelected="1" workbookViewId="0">
      <selection activeCell="E1" sqref="E1:E15"/>
    </sheetView>
  </sheetViews>
  <sheetFormatPr defaultColWidth="9" defaultRowHeight="14.25" outlineLevelCol="4"/>
  <cols>
    <col min="1" max="1" width="59.5" customWidth="true"/>
    <col min="3" max="3" width="9.375"/>
  </cols>
  <sheetData>
    <row r="1" spans="1:5">
      <c r="A1" t="s">
        <v>60</v>
      </c>
      <c r="B1">
        <v>919</v>
      </c>
      <c r="C1" s="1">
        <v>21.002</v>
      </c>
      <c r="D1" s="1">
        <v>20.995</v>
      </c>
      <c r="E1" t="str">
        <f>_xlfn.CONCAT(A1," &amp; ",B1," &amp; ",C1," &amp; ",D1," \\")</f>
        <v>1 &amp; $P_{1,a}$: 1  -  9 - 8 - 11 - 12 - 14 - 15 - 16 &amp; 919 &amp; 21,002 &amp; 20,995 \\</v>
      </c>
    </row>
    <row r="2" spans="1:5">
      <c r="A2" t="s">
        <v>61</v>
      </c>
      <c r="B2">
        <v>938</v>
      </c>
      <c r="C2" s="1">
        <v>20.322</v>
      </c>
      <c r="D2" s="1">
        <v>20.317</v>
      </c>
      <c r="E2" t="str">
        <f t="shared" ref="E2:E15" si="0">_xlfn.CONCAT(A2," &amp; ",B2," &amp; ",C2," &amp; ",D2," \\")</f>
        <v>1 &amp; $P_{1,b}$: 1 - 9 - 6 - 7 - 8 - 11 - 12 - 14 - 15 - 16 &amp; 938 &amp; 20,322 &amp; 20,317 \\</v>
      </c>
    </row>
    <row r="3" spans="1:5">
      <c r="A3" t="s">
        <v>62</v>
      </c>
      <c r="B3">
        <v>961</v>
      </c>
      <c r="C3" s="1">
        <v>20.904</v>
      </c>
      <c r="D3" s="1">
        <v>20.896</v>
      </c>
      <c r="E3" t="str">
        <f t="shared" si="0"/>
        <v>1 &amp; $P_{1,c}$: 1 - 3 - 5 - 11 - 12 - 14 - 15 - 16 &amp; 961 &amp; 20,904 &amp; 20,896 \\</v>
      </c>
    </row>
    <row r="4" spans="1:5">
      <c r="A4" t="s">
        <v>63</v>
      </c>
      <c r="B4">
        <v>993</v>
      </c>
      <c r="C4" s="1">
        <v>21.712</v>
      </c>
      <c r="D4" s="1">
        <v>21.699</v>
      </c>
      <c r="E4" t="str">
        <f t="shared" si="0"/>
        <v>2 &amp; $P_{2,a}$: 1 - 9 - 8 - 11 - 13 - 17 &amp; 993 &amp; 21,712 &amp; 21,699 \\</v>
      </c>
    </row>
    <row r="5" spans="1:5">
      <c r="A5" t="s">
        <v>64</v>
      </c>
      <c r="B5">
        <v>1003</v>
      </c>
      <c r="C5" s="1">
        <v>21.762</v>
      </c>
      <c r="D5" s="1">
        <v>21.748</v>
      </c>
      <c r="E5" t="str">
        <f t="shared" si="0"/>
        <v>2 &amp; $P_{2,b}$: 1 - 3 - 5 - 10 - 13 - 17 &amp; 1003 &amp; 21,762 &amp; 21,748 \\</v>
      </c>
    </row>
    <row r="6" spans="1:5">
      <c r="A6" t="s">
        <v>65</v>
      </c>
      <c r="B6">
        <v>1012</v>
      </c>
      <c r="C6" s="1">
        <v>20.922</v>
      </c>
      <c r="D6" s="1">
        <v>20.912</v>
      </c>
      <c r="E6" t="str">
        <f t="shared" si="0"/>
        <v>2 &amp; $P_{2,c}$: 1 - 9 - 6 - 7 - 8 - 11 - 13 - 17 &amp; 1012 &amp; 20,922 &amp; 20,912 \\</v>
      </c>
    </row>
    <row r="7" spans="1:5">
      <c r="A7" t="s">
        <v>66</v>
      </c>
      <c r="B7">
        <v>826</v>
      </c>
      <c r="C7" s="1">
        <v>21.487</v>
      </c>
      <c r="D7" s="1">
        <v>21.479</v>
      </c>
      <c r="E7" t="str">
        <f t="shared" si="0"/>
        <v>3 &amp; $P_{3,a}$: 2 - 5 - 11 - 12 - 14 - 15 - 16 &amp; 826 &amp; 21,487 &amp; 21,479 \\</v>
      </c>
    </row>
    <row r="8" spans="1:5">
      <c r="A8" t="s">
        <v>67</v>
      </c>
      <c r="B8">
        <v>923</v>
      </c>
      <c r="C8" s="1">
        <v>21.079</v>
      </c>
      <c r="D8" s="1">
        <v>21.07</v>
      </c>
      <c r="E8" t="str">
        <f t="shared" si="0"/>
        <v>3 &amp; $P_{3,b}$: 2 - 3 - 5 - 11 - 12 - 14 - 15 - 16 &amp; 923 &amp; 21,079 &amp; 21,07 \\</v>
      </c>
    </row>
    <row r="9" spans="1:5">
      <c r="A9" t="s">
        <v>68</v>
      </c>
      <c r="B9">
        <v>946</v>
      </c>
      <c r="C9" s="1">
        <v>20.715</v>
      </c>
      <c r="D9" s="1">
        <v>20.708</v>
      </c>
      <c r="E9" t="str">
        <f t="shared" si="0"/>
        <v>3 &amp; $P_{3,c}$: 2 - 5 - 9 - 8 - 11 - 12 - 14 - 15 - 16 &amp; 946 &amp; 20,715 &amp; 20,708 \\</v>
      </c>
    </row>
    <row r="10" spans="1:5">
      <c r="A10" t="s">
        <v>69</v>
      </c>
      <c r="B10">
        <v>870</v>
      </c>
      <c r="C10" s="1">
        <v>22.473</v>
      </c>
      <c r="D10" s="1">
        <v>22.458</v>
      </c>
      <c r="E10" t="str">
        <f t="shared" si="0"/>
        <v>4 &amp; $P_{4,a}$: 2 - 5 - 10 - 13 - 17 &amp; 870 &amp; 22,473 &amp; 22,458 \\</v>
      </c>
    </row>
    <row r="11" spans="1:5">
      <c r="A11" t="s">
        <v>70</v>
      </c>
      <c r="B11">
        <v>902</v>
      </c>
      <c r="C11" s="1">
        <v>22.279</v>
      </c>
      <c r="D11" s="1">
        <v>22.265</v>
      </c>
      <c r="E11" t="str">
        <f t="shared" si="0"/>
        <v>4 &amp; $P_{4,b}$: 2 - 5 - 11 - 13 - 17 &amp; 902 &amp; 22,279 &amp; 22,265 \\</v>
      </c>
    </row>
    <row r="12" spans="1:5">
      <c r="A12" t="s">
        <v>71</v>
      </c>
      <c r="B12">
        <v>984</v>
      </c>
      <c r="C12" s="1">
        <v>20.799</v>
      </c>
      <c r="D12" s="1">
        <v>20.791</v>
      </c>
      <c r="E12" t="str">
        <f t="shared" si="0"/>
        <v>4 &amp; $P_{4,c}$: 2 - 5 - 11 - 12 - 14 - 15 - 16 - 17 &amp; 984 &amp; 20,799 &amp; 20,791 \\</v>
      </c>
    </row>
    <row r="13" spans="1:5">
      <c r="A13" t="s">
        <v>72</v>
      </c>
      <c r="B13">
        <v>843</v>
      </c>
      <c r="C13" s="1">
        <v>22.667</v>
      </c>
      <c r="D13" s="1">
        <v>22.651</v>
      </c>
      <c r="E13" t="str">
        <f t="shared" si="0"/>
        <v>5 &amp; $P_{5,a}$: 3 - 5 - 10 - 13 - 17 &amp; 843 &amp; 22,667 &amp; 22,651 \\</v>
      </c>
    </row>
    <row r="14" spans="1:5">
      <c r="A14" t="s">
        <v>73</v>
      </c>
      <c r="B14">
        <v>875</v>
      </c>
      <c r="C14" s="1">
        <v>22.464</v>
      </c>
      <c r="D14" s="1">
        <v>22.449</v>
      </c>
      <c r="E14" t="str">
        <f t="shared" si="0"/>
        <v>5 &amp; $P_{5,c}$: 3 - 5 - 11 - 12 - 14 - 15 - 16 - 17 &amp; 875 &amp; 22,464 &amp; 22,449 \\</v>
      </c>
    </row>
    <row r="15" spans="1:5">
      <c r="A15" t="s">
        <v>73</v>
      </c>
      <c r="B15">
        <v>957</v>
      </c>
      <c r="C15" s="1">
        <v>20.93</v>
      </c>
      <c r="D15" s="1">
        <v>20.922</v>
      </c>
      <c r="E15" t="str">
        <f t="shared" si="0"/>
        <v>5 &amp; $P_{5,c}$: 3 - 5 - 11 - 12 - 14 - 15 - 16 - 17 &amp; 957 &amp; 20,93 &amp; 20,922 \\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phfernan</dc:creator>
  <cp:lastModifiedBy>phfernan</cp:lastModifiedBy>
  <dcterms:created xsi:type="dcterms:W3CDTF">2023-03-25T13:48:15Z</dcterms:created>
  <dcterms:modified xsi:type="dcterms:W3CDTF">2023-03-26T23:34:07Z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