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P\Documents\"/>
    </mc:Choice>
  </mc:AlternateContent>
  <xr:revisionPtr revIDLastSave="0" documentId="8_{708C1B93-94F1-4723-B23B-39B819AB2C0F}" xr6:coauthVersionLast="47" xr6:coauthVersionMax="47" xr10:uidLastSave="{00000000-0000-0000-0000-000000000000}"/>
  <bookViews>
    <workbookView xWindow="-110" yWindow="-110" windowWidth="19420" windowHeight="10300" xr2:uid="{B5DCDBBE-7D9A-4F95-811D-E41A8BE3EC74}"/>
  </bookViews>
  <sheets>
    <sheet name="Mass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33" i="1"/>
  <c r="F5" i="1"/>
  <c r="F7" i="1" s="1"/>
  <c r="F14" i="1" s="1"/>
  <c r="C5" i="1"/>
  <c r="C7" i="1" s="1"/>
  <c r="D5" i="1"/>
  <c r="D8" i="1" s="1"/>
  <c r="D24" i="1" s="1"/>
  <c r="E5" i="1"/>
  <c r="E7" i="1" s="1"/>
  <c r="G5" i="1"/>
  <c r="G8" i="1" s="1"/>
  <c r="G24" i="1" s="1"/>
  <c r="B5" i="1"/>
  <c r="B8" i="1" s="1"/>
  <c r="B24" i="1" s="1"/>
  <c r="B7" i="1" l="1"/>
  <c r="F18" i="1" s="1"/>
  <c r="I2" i="1"/>
  <c r="F21" i="1"/>
  <c r="E21" i="1"/>
  <c r="E18" i="1"/>
  <c r="E8" i="1"/>
  <c r="E24" i="1" s="1"/>
  <c r="B14" i="1"/>
  <c r="F19" i="1"/>
  <c r="C19" i="1"/>
  <c r="C14" i="1"/>
  <c r="E19" i="1"/>
  <c r="C8" i="1"/>
  <c r="C24" i="1" s="1"/>
  <c r="E14" i="1"/>
  <c r="D7" i="1"/>
  <c r="G7" i="1"/>
  <c r="G14" i="1" s="1"/>
  <c r="F8" i="1"/>
  <c r="F24" i="1" s="1"/>
  <c r="B18" i="1" l="1"/>
  <c r="C18" i="1"/>
  <c r="G22" i="1"/>
  <c r="G21" i="1"/>
  <c r="G18" i="1"/>
  <c r="G20" i="1"/>
  <c r="F20" i="1"/>
  <c r="D14" i="1"/>
  <c r="I14" i="1" s="1"/>
  <c r="D18" i="1"/>
  <c r="D20" i="1"/>
  <c r="E20" i="1"/>
  <c r="D19" i="1"/>
  <c r="G19" i="1"/>
  <c r="I18" i="1" l="1"/>
</calcChain>
</file>

<file path=xl/sharedStrings.xml><?xml version="1.0" encoding="utf-8"?>
<sst xmlns="http://schemas.openxmlformats.org/spreadsheetml/2006/main" count="44" uniqueCount="19">
  <si>
    <t>C</t>
  </si>
  <si>
    <t>H</t>
  </si>
  <si>
    <t>O</t>
  </si>
  <si>
    <t>N</t>
  </si>
  <si>
    <t>Cl</t>
  </si>
  <si>
    <t>Br</t>
  </si>
  <si>
    <t>M</t>
  </si>
  <si>
    <t>M+1</t>
  </si>
  <si>
    <t>M+2</t>
  </si>
  <si>
    <t>Formula</t>
  </si>
  <si>
    <t>M+1=</t>
  </si>
  <si>
    <t>%Int M+1</t>
  </si>
  <si>
    <t>%Int M+2</t>
  </si>
  <si>
    <t>MASAS ATÓMICAS DE LOS ISÓTOPOS</t>
  </si>
  <si>
    <t>PM</t>
  </si>
  <si>
    <t>CALCULO M+1</t>
  </si>
  <si>
    <t>CALCULO M+2</t>
  </si>
  <si>
    <t>FORMULA MOLECULAR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</si>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</sst>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" xfId="0" applyFill="1" applyBorder="1"/>
    <xf numFmtId="0" fontId="1" fillId="7" borderId="0" xfId="0" applyFont="1" applyFill="1"/>
    <xf numFmtId="0" fontId="2" fillId="3" borderId="8" xfId="0" applyFont="1" applyFill="1" applyBorder="1"/>
    <xf numFmtId="0" fontId="2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1" fillId="0" borderId="0" xfId="0" applyFont="1"/>
    <xf numFmtId="164" fontId="0" fillId="6" borderId="1" xfId="0" applyNumberFormat="1" applyFill="1" applyBorder="1"/>
    <xf numFmtId="164" fontId="2" fillId="0" borderId="1" xfId="0" applyNumberFormat="1" applyFont="1" applyBorder="1"/>
    <xf numFmtId="0" fontId="2" fillId="5" borderId="1" xfId="0" applyFont="1" applyFill="1" applyBorder="1"/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74B8-152F-4A14-8340-238BB40444E1}">
  <dimension ref="A1:O33"/>
  <sheetViews>
    <sheetView tabSelected="1" workbookViewId="0">
      <selection activeCell="I18" sqref="I18"/>
    </sheetView>
  </sheetViews>
  <sheetFormatPr baseColWidth="10" defaultRowHeight="14.5" x14ac:dyDescent="0.35"/>
  <cols>
    <col min="4" max="4" width="11.81640625" bestFit="1" customWidth="1"/>
  </cols>
  <sheetData>
    <row r="1" spans="1:15" x14ac:dyDescent="0.35"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14</v>
      </c>
      <c r="J1" s="14"/>
      <c r="K1" s="14"/>
      <c r="L1" s="14"/>
      <c r="M1" s="14"/>
      <c r="N1" s="14"/>
      <c r="O1" s="14"/>
    </row>
    <row r="2" spans="1:15" x14ac:dyDescent="0.35">
      <c r="A2" s="11" t="s">
        <v>6</v>
      </c>
      <c r="B2" s="10">
        <v>100</v>
      </c>
      <c r="C2" s="10">
        <v>100</v>
      </c>
      <c r="D2" s="10">
        <v>100</v>
      </c>
      <c r="E2" s="10">
        <v>100</v>
      </c>
      <c r="F2" s="10">
        <v>100</v>
      </c>
      <c r="G2" s="10">
        <v>100</v>
      </c>
      <c r="I2" s="18">
        <f>SUM(B33:G33)</f>
        <v>94.041880000000006</v>
      </c>
    </row>
    <row r="3" spans="1:15" x14ac:dyDescent="0.35">
      <c r="A3" s="11" t="s">
        <v>7</v>
      </c>
      <c r="B3" s="10">
        <v>1.4999999999999999E-2</v>
      </c>
      <c r="C3" s="10">
        <v>1.1100000000000001</v>
      </c>
      <c r="D3" s="10">
        <v>0.04</v>
      </c>
      <c r="E3" s="10">
        <v>0.37</v>
      </c>
      <c r="F3" s="10"/>
      <c r="G3" s="10"/>
      <c r="I3" s="16"/>
    </row>
    <row r="4" spans="1:15" x14ac:dyDescent="0.35">
      <c r="A4" s="11" t="s">
        <v>8</v>
      </c>
      <c r="B4" s="10"/>
      <c r="C4" s="10"/>
      <c r="D4" s="10">
        <v>0.2</v>
      </c>
      <c r="E4" s="10"/>
      <c r="F4" s="10">
        <v>31.98</v>
      </c>
      <c r="G4" s="10">
        <v>97.3</v>
      </c>
      <c r="I4" s="16"/>
    </row>
    <row r="5" spans="1:15" x14ac:dyDescent="0.35">
      <c r="A5" s="11" t="s">
        <v>18</v>
      </c>
      <c r="B5" s="10">
        <f>SUM(B2:B4)</f>
        <v>100.015</v>
      </c>
      <c r="C5" s="10">
        <f t="shared" ref="C5:G5" si="0">SUM(C2:C4)</f>
        <v>101.11</v>
      </c>
      <c r="D5" s="10">
        <f t="shared" si="0"/>
        <v>100.24000000000001</v>
      </c>
      <c r="E5" s="10">
        <f t="shared" si="0"/>
        <v>100.37</v>
      </c>
      <c r="F5" s="10">
        <f>SUM(F2:F4)</f>
        <v>131.97999999999999</v>
      </c>
      <c r="G5" s="10">
        <f t="shared" si="0"/>
        <v>197.3</v>
      </c>
      <c r="I5" s="16"/>
    </row>
    <row r="6" spans="1:15" ht="15" thickBot="1" x14ac:dyDescent="0.4"/>
    <row r="7" spans="1:15" x14ac:dyDescent="0.35">
      <c r="A7" s="4" t="s">
        <v>7</v>
      </c>
      <c r="B7" s="5">
        <f>B3/B$5</f>
        <v>1.4997750337449381E-4</v>
      </c>
      <c r="C7" s="5">
        <f>C3/C$5</f>
        <v>1.0978142616951835E-2</v>
      </c>
      <c r="D7" s="5">
        <f t="shared" ref="D7:G7" si="1">D3/D$5</f>
        <v>3.9904229848363923E-4</v>
      </c>
      <c r="E7" s="5">
        <f t="shared" si="1"/>
        <v>3.6863604662747832E-3</v>
      </c>
      <c r="F7" s="5">
        <f t="shared" si="1"/>
        <v>0</v>
      </c>
      <c r="G7" s="6">
        <f t="shared" si="1"/>
        <v>0</v>
      </c>
    </row>
    <row r="8" spans="1:15" ht="15" thickBot="1" x14ac:dyDescent="0.4">
      <c r="A8" s="7" t="s">
        <v>8</v>
      </c>
      <c r="B8" s="8">
        <f>B4/B$5</f>
        <v>0</v>
      </c>
      <c r="C8" s="8">
        <f t="shared" ref="C8:F8" si="2">C4/C$5</f>
        <v>0</v>
      </c>
      <c r="D8" s="8">
        <f>D4/D$5</f>
        <v>1.9952114924181963E-3</v>
      </c>
      <c r="E8" s="8">
        <f t="shared" si="2"/>
        <v>0</v>
      </c>
      <c r="F8" s="8">
        <f t="shared" si="2"/>
        <v>0.24230944082436734</v>
      </c>
      <c r="G8" s="9">
        <f>G4/G$5</f>
        <v>0.49315762797769891</v>
      </c>
    </row>
    <row r="10" spans="1:15" ht="19" thickBot="1" x14ac:dyDescent="0.5">
      <c r="A10" s="24" t="s">
        <v>17</v>
      </c>
      <c r="B10" s="25"/>
      <c r="C10" s="25"/>
      <c r="D10" s="25"/>
      <c r="E10" s="25"/>
      <c r="F10" s="25"/>
      <c r="G10" s="25"/>
    </row>
    <row r="11" spans="1:15" ht="15" thickBot="1" x14ac:dyDescent="0.4">
      <c r="A11" s="12" t="s">
        <v>9</v>
      </c>
      <c r="B11" s="20">
        <v>6</v>
      </c>
      <c r="C11" s="20">
        <v>6</v>
      </c>
      <c r="D11" s="20">
        <v>1</v>
      </c>
      <c r="E11" s="20">
        <v>0</v>
      </c>
      <c r="F11" s="20">
        <v>0</v>
      </c>
      <c r="G11" s="21">
        <v>0</v>
      </c>
    </row>
    <row r="12" spans="1:15" x14ac:dyDescent="0.35">
      <c r="A12" s="14"/>
    </row>
    <row r="13" spans="1:15" ht="18.5" x14ac:dyDescent="0.45">
      <c r="A13" s="23" t="s">
        <v>15</v>
      </c>
      <c r="B13" s="23"/>
      <c r="C13" s="23"/>
      <c r="D13" s="23"/>
      <c r="E13" s="23"/>
      <c r="F13" s="23"/>
      <c r="G13" s="23"/>
      <c r="I13" s="19" t="s">
        <v>11</v>
      </c>
    </row>
    <row r="14" spans="1:15" x14ac:dyDescent="0.35">
      <c r="A14" s="13" t="s">
        <v>10</v>
      </c>
      <c r="B14" s="1">
        <f>B7*B11</f>
        <v>8.9986502024696287E-4</v>
      </c>
      <c r="C14" s="1">
        <f t="shared" ref="C14:G14" si="3">C7*C11</f>
        <v>6.5868855701711013E-2</v>
      </c>
      <c r="D14" s="1">
        <f t="shared" si="3"/>
        <v>3.9904229848363923E-4</v>
      </c>
      <c r="E14" s="1">
        <f t="shared" si="3"/>
        <v>0</v>
      </c>
      <c r="F14" s="1">
        <f t="shared" si="3"/>
        <v>0</v>
      </c>
      <c r="G14" s="1">
        <f t="shared" si="3"/>
        <v>0</v>
      </c>
      <c r="I14" s="1">
        <f>SUM(B14:G14)*100</f>
        <v>6.7167763020441615</v>
      </c>
    </row>
    <row r="15" spans="1:15" x14ac:dyDescent="0.35">
      <c r="A15" s="14"/>
    </row>
    <row r="16" spans="1:15" ht="18.5" x14ac:dyDescent="0.45">
      <c r="A16" s="22" t="s">
        <v>16</v>
      </c>
      <c r="B16" s="22"/>
      <c r="C16" s="22"/>
      <c r="D16" s="22"/>
      <c r="E16" s="22"/>
      <c r="F16" s="22"/>
      <c r="G16" s="22"/>
    </row>
    <row r="17" spans="1:9" x14ac:dyDescent="0.35">
      <c r="A17" s="14" t="s">
        <v>8</v>
      </c>
      <c r="B17" s="3" t="s">
        <v>1</v>
      </c>
      <c r="C17" s="3" t="s">
        <v>0</v>
      </c>
      <c r="D17" s="3" t="s">
        <v>2</v>
      </c>
      <c r="E17" s="3" t="s">
        <v>3</v>
      </c>
      <c r="F17" s="3" t="s">
        <v>4</v>
      </c>
      <c r="G17" s="3" t="s">
        <v>5</v>
      </c>
      <c r="I17" s="3" t="s">
        <v>12</v>
      </c>
    </row>
    <row r="18" spans="1:9" x14ac:dyDescent="0.35">
      <c r="A18" s="2" t="s">
        <v>1</v>
      </c>
      <c r="B18" s="1">
        <f>B7*B7*B11*(B11-1)/2</f>
        <v>3.3739877277669457E-7</v>
      </c>
      <c r="C18" s="1">
        <f>$B7*$B11*C7*C11</f>
        <v>5.9273079169664449E-5</v>
      </c>
      <c r="D18" s="1">
        <f>$B7*$B11*D7*D11</f>
        <v>3.5908420600437463E-7</v>
      </c>
      <c r="E18" s="1">
        <f>$B7*$B11*E7*E11</f>
        <v>0</v>
      </c>
      <c r="F18" s="1">
        <f>$B7*$B11*F7*F11</f>
        <v>0</v>
      </c>
      <c r="G18" s="1">
        <f>$B7*$B11*G7*G11</f>
        <v>0</v>
      </c>
      <c r="I18" s="1">
        <f>SUM(B18:G24)*100</f>
        <v>0.38892597439163501</v>
      </c>
    </row>
    <row r="19" spans="1:9" x14ac:dyDescent="0.35">
      <c r="A19" s="2" t="s">
        <v>0</v>
      </c>
      <c r="B19" s="1"/>
      <c r="C19" s="1">
        <f>C7*C7*C11*(C11-1)/2</f>
        <v>1.807794229772011E-3</v>
      </c>
      <c r="D19" s="1">
        <f>C7*C11*D7*D11</f>
        <v>2.6284459577697927E-5</v>
      </c>
      <c r="E19" s="1">
        <f>C7*C11*E7*E11</f>
        <v>0</v>
      </c>
      <c r="F19" s="1">
        <f>B7*B11*F7*F11</f>
        <v>0</v>
      </c>
      <c r="G19" s="1">
        <f>C7*C11*G7*G11</f>
        <v>0</v>
      </c>
    </row>
    <row r="20" spans="1:9" x14ac:dyDescent="0.35">
      <c r="A20" s="2" t="s">
        <v>2</v>
      </c>
      <c r="B20" s="1"/>
      <c r="C20" s="1"/>
      <c r="D20" s="1">
        <f>D7*D7*D11*(D11-1)</f>
        <v>0</v>
      </c>
      <c r="E20" s="1">
        <f>D7*D11*E7*E11</f>
        <v>0</v>
      </c>
      <c r="F20" s="1">
        <f>D7*D11*F7*F11</f>
        <v>0</v>
      </c>
      <c r="G20" s="1">
        <f>D7*D11*G7*G11</f>
        <v>0</v>
      </c>
    </row>
    <row r="21" spans="1:9" x14ac:dyDescent="0.35">
      <c r="A21" s="2" t="s">
        <v>3</v>
      </c>
      <c r="B21" s="1"/>
      <c r="C21" s="1"/>
      <c r="D21" s="1"/>
      <c r="E21" s="1">
        <f>E7*E7*E11*(E11-1)</f>
        <v>0</v>
      </c>
      <c r="F21" s="1">
        <f>E7*E11*F7*F11</f>
        <v>0</v>
      </c>
      <c r="G21" s="1">
        <f>E7*E11*G7*G11</f>
        <v>0</v>
      </c>
    </row>
    <row r="22" spans="1:9" x14ac:dyDescent="0.35">
      <c r="A22" s="2" t="s">
        <v>4</v>
      </c>
      <c r="B22" s="1"/>
      <c r="C22" s="1"/>
      <c r="D22" s="1"/>
      <c r="E22" s="1"/>
      <c r="F22" s="1">
        <v>0</v>
      </c>
      <c r="G22" s="1">
        <f>F7*F11*G7*G11</f>
        <v>0</v>
      </c>
    </row>
    <row r="23" spans="1:9" x14ac:dyDescent="0.35">
      <c r="A23" s="2" t="s">
        <v>5</v>
      </c>
      <c r="B23" s="1"/>
      <c r="C23" s="1"/>
      <c r="D23" s="1"/>
      <c r="E23" s="1"/>
      <c r="F23" s="1"/>
      <c r="G23" s="1">
        <v>0</v>
      </c>
    </row>
    <row r="24" spans="1:9" x14ac:dyDescent="0.35">
      <c r="A24" s="15" t="s">
        <v>8</v>
      </c>
      <c r="B24" s="15">
        <f>B8*B11</f>
        <v>0</v>
      </c>
      <c r="C24" s="15">
        <f t="shared" ref="C24:G24" si="4">C8*C11</f>
        <v>0</v>
      </c>
      <c r="D24" s="15">
        <f t="shared" si="4"/>
        <v>1.9952114924181963E-3</v>
      </c>
      <c r="E24" s="15">
        <f t="shared" si="4"/>
        <v>0</v>
      </c>
      <c r="F24" s="15">
        <f t="shared" si="4"/>
        <v>0</v>
      </c>
      <c r="G24" s="15">
        <f t="shared" si="4"/>
        <v>0</v>
      </c>
    </row>
    <row r="26" spans="1:9" ht="18.5" x14ac:dyDescent="0.45">
      <c r="A26" s="22" t="s">
        <v>13</v>
      </c>
      <c r="B26" s="22"/>
      <c r="C26" s="22"/>
      <c r="D26" s="22"/>
      <c r="E26" s="22"/>
      <c r="F26" s="22"/>
      <c r="G26" s="22"/>
    </row>
    <row r="27" spans="1:9" x14ac:dyDescent="0.35">
      <c r="B27" s="3" t="s">
        <v>1</v>
      </c>
      <c r="C27" s="3" t="s">
        <v>0</v>
      </c>
      <c r="D27" s="3" t="s">
        <v>2</v>
      </c>
      <c r="E27" s="3" t="s">
        <v>3</v>
      </c>
      <c r="F27" s="3" t="s">
        <v>4</v>
      </c>
      <c r="G27" s="3" t="s">
        <v>5</v>
      </c>
    </row>
    <row r="28" spans="1:9" x14ac:dyDescent="0.35">
      <c r="A28" s="11" t="s">
        <v>6</v>
      </c>
      <c r="B28" s="17">
        <v>1.00783</v>
      </c>
      <c r="C28" s="17">
        <v>12</v>
      </c>
      <c r="D28" s="17">
        <v>15.994899999999999</v>
      </c>
      <c r="E28" s="17">
        <v>14.003069999999999</v>
      </c>
      <c r="F28" s="17">
        <v>34.968899999999998</v>
      </c>
      <c r="G28" s="17">
        <v>78.918300000000002</v>
      </c>
    </row>
    <row r="29" spans="1:9" x14ac:dyDescent="0.35">
      <c r="A29" s="11" t="s">
        <v>7</v>
      </c>
      <c r="B29" s="17">
        <v>2.0104099999999998</v>
      </c>
      <c r="C29" s="17">
        <v>13.003360000000001</v>
      </c>
      <c r="D29" s="17">
        <v>16.999099999999999</v>
      </c>
      <c r="E29" s="17">
        <v>15.000109999999999</v>
      </c>
      <c r="F29" s="17"/>
      <c r="G29" s="17"/>
    </row>
    <row r="30" spans="1:9" x14ac:dyDescent="0.35">
      <c r="A30" s="11" t="s">
        <v>8</v>
      </c>
      <c r="B30" s="17"/>
      <c r="C30" s="17"/>
      <c r="D30" s="17">
        <v>17.999199999999998</v>
      </c>
      <c r="E30" s="17"/>
      <c r="F30" s="17">
        <v>36.965899999999998</v>
      </c>
      <c r="G30" s="17">
        <v>80.916300000000007</v>
      </c>
    </row>
    <row r="31" spans="1:9" x14ac:dyDescent="0.35">
      <c r="A31" s="11"/>
      <c r="B31" s="17"/>
      <c r="C31" s="17"/>
      <c r="D31" s="17"/>
      <c r="E31" s="17"/>
      <c r="F31" s="17"/>
      <c r="G31" s="17"/>
    </row>
    <row r="33" spans="2:7" x14ac:dyDescent="0.35">
      <c r="B33">
        <f>B28*B11</f>
        <v>6.0469799999999996</v>
      </c>
      <c r="C33">
        <f t="shared" ref="C33:G33" si="5">C28*C11</f>
        <v>72</v>
      </c>
      <c r="D33">
        <f t="shared" si="5"/>
        <v>15.994899999999999</v>
      </c>
      <c r="E33">
        <f t="shared" si="5"/>
        <v>0</v>
      </c>
      <c r="F33">
        <f t="shared" si="5"/>
        <v>0</v>
      </c>
      <c r="G33">
        <f t="shared" si="5"/>
        <v>0</v>
      </c>
    </row>
  </sheetData>
  <sheetProtection algorithmName="SHA-512" hashValue="W1lpP9H9CDboxkhUvDKnToI8PcMQ0NKOQiuwy3fVBc5kvgztUwSBu905oEmHVud3SSPYl2LKPZBTdOCk/A0JCw==" saltValue="jaXxskMDTLmbVgn8UBRDUQ==" spinCount="100000" sheet="1" objects="1" scenarios="1"/>
  <mergeCells count="4">
    <mergeCell ref="A26:G26"/>
    <mergeCell ref="A13:G13"/>
    <mergeCell ref="A16:G16"/>
    <mergeCell ref="A10:G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48B09AD5E2B04784A5FB73C2E5EBB1" ma:contentTypeVersion="13" ma:contentTypeDescription="Crear nuevo documento." ma:contentTypeScope="" ma:versionID="98eda3202ed030b58d529aac6a06a062">
  <xsd:schema xmlns:xsd="http://www.w3.org/2001/XMLSchema" xmlns:xs="http://www.w3.org/2001/XMLSchema" xmlns:p="http://schemas.microsoft.com/office/2006/metadata/properties" xmlns:ns3="8991ffa5-8097-4351-a4ec-546a76759f09" xmlns:ns4="8e24fb1e-00ad-47a6-aa89-43ef2d4502fa" targetNamespace="http://schemas.microsoft.com/office/2006/metadata/properties" ma:root="true" ma:fieldsID="dd05a89c239c438ab5eb70b0b81674cb" ns3:_="" ns4:_="">
    <xsd:import namespace="8991ffa5-8097-4351-a4ec-546a76759f09"/>
    <xsd:import namespace="8e24fb1e-00ad-47a6-aa89-43ef2d4502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1ffa5-8097-4351-a4ec-546a76759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4fb1e-00ad-47a6-aa89-43ef2d4502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91ffa5-8097-4351-a4ec-546a76759f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4C4EE-C297-4CBF-8232-A70B638D7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1ffa5-8097-4351-a4ec-546a76759f09"/>
    <ds:schemaRef ds:uri="8e24fb1e-00ad-47a6-aa89-43ef2d450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58CA0-9D08-4769-B034-6A857B7EE418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8e24fb1e-00ad-47a6-aa89-43ef2d4502fa"/>
    <ds:schemaRef ds:uri="8991ffa5-8097-4351-a4ec-546a76759f0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8807025-10DA-4D25-80BD-066660D55D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Vicerrectoría Investigación y Posgrado</dc:creator>
  <cp:lastModifiedBy>Vicerrectoría Investigación y Posgrado</cp:lastModifiedBy>
  <dcterms:created xsi:type="dcterms:W3CDTF">2024-04-10T21:26:05Z</dcterms:created>
  <dcterms:modified xsi:type="dcterms:W3CDTF">2024-04-16T21:55:56Z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0x0101002C48B09AD5E2B04784A5FB73C2E5EBB1</vt:lpwstr>
  </property>
</Properties>
</file>