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adenicia/Downloads/"/>
    </mc:Choice>
  </mc:AlternateContent>
  <xr:revisionPtr revIDLastSave="0" documentId="13_ncr:1_{04B7E461-70B8-284A-BA6A-4DC332C8FA0B}" xr6:coauthVersionLast="47" xr6:coauthVersionMax="47" xr10:uidLastSave="{00000000-0000-0000-0000-000000000000}"/>
  <bookViews>
    <workbookView xWindow="0" yWindow="500" windowWidth="28400" windowHeight="14560" activeTab="5" xr2:uid="{A12D5C71-3B75-4405-9B77-6ED427356C32}"/>
  </bookViews>
  <sheets>
    <sheet name="Hoja1" sheetId="1" r:id="rId1"/>
    <sheet name="booleano-BP" sheetId="2" r:id="rId2"/>
    <sheet name="booleano-2-grama" sheetId="3" r:id="rId3"/>
    <sheet name="frecuencia(tf)-bolsa palabras" sheetId="4" r:id="rId4"/>
    <sheet name="frecuencia inversa(idf)-BP" sheetId="5" r:id="rId5"/>
    <sheet name="tfxidf-B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5" l="1"/>
  <c r="S4" i="5"/>
  <c r="S5" i="5"/>
  <c r="S6" i="5"/>
  <c r="S2" i="5"/>
  <c r="S3" i="4"/>
  <c r="S4" i="4"/>
  <c r="S5" i="4"/>
  <c r="S6" i="4"/>
  <c r="S2" i="4"/>
  <c r="W3" i="2"/>
  <c r="W4" i="2"/>
  <c r="W5" i="2"/>
  <c r="W6" i="2"/>
  <c r="W2" i="2"/>
  <c r="S3" i="6"/>
  <c r="S4" i="6"/>
  <c r="S5" i="6"/>
  <c r="S6" i="6"/>
  <c r="S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D3" i="6"/>
  <c r="D4" i="6"/>
  <c r="D5" i="6"/>
  <c r="D6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C3" i="6"/>
  <c r="C4" i="6"/>
  <c r="C5" i="6"/>
  <c r="C6" i="6"/>
  <c r="C2" i="6"/>
  <c r="B4" i="6"/>
  <c r="B5" i="6"/>
  <c r="B6" i="6"/>
  <c r="B3" i="6"/>
  <c r="B2" i="6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B10" i="5"/>
</calcChain>
</file>

<file path=xl/sharedStrings.xml><?xml version="1.0" encoding="utf-8"?>
<sst xmlns="http://schemas.openxmlformats.org/spreadsheetml/2006/main" count="295" uniqueCount="73">
  <si>
    <t>A. El gobierno de Egipto protege las pirámides</t>
  </si>
  <si>
    <t>B. Las pirámides de Egipto son un patrimonio cultural</t>
  </si>
  <si>
    <t>C. Las pirámides fueron construidas por los faraones</t>
  </si>
  <si>
    <t>D. Las pirámides de Egipto fueron tumbas para los faraones de Egipto</t>
  </si>
  <si>
    <t>E. Un buen gobierno protege su patrimonio cultural</t>
  </si>
  <si>
    <t>el</t>
  </si>
  <si>
    <t>gobierno</t>
  </si>
  <si>
    <t>protege</t>
  </si>
  <si>
    <t xml:space="preserve">las </t>
  </si>
  <si>
    <t>piramides</t>
  </si>
  <si>
    <t xml:space="preserve">son </t>
  </si>
  <si>
    <t>un patrimonio</t>
  </si>
  <si>
    <t>cultural</t>
  </si>
  <si>
    <t xml:space="preserve">fueron </t>
  </si>
  <si>
    <t>contruidas</t>
  </si>
  <si>
    <t>por</t>
  </si>
  <si>
    <t xml:space="preserve">los </t>
  </si>
  <si>
    <t>faraones</t>
  </si>
  <si>
    <t>tumbas</t>
  </si>
  <si>
    <t xml:space="preserve">para </t>
  </si>
  <si>
    <t xml:space="preserve">de </t>
  </si>
  <si>
    <t>Egipto</t>
  </si>
  <si>
    <t xml:space="preserve">un </t>
  </si>
  <si>
    <t>buen</t>
  </si>
  <si>
    <t>su</t>
  </si>
  <si>
    <t>patrimonio</t>
  </si>
  <si>
    <t>las piramides</t>
  </si>
  <si>
    <t>piramides de</t>
  </si>
  <si>
    <t>de Egipto</t>
  </si>
  <si>
    <t>Egipto fueron</t>
  </si>
  <si>
    <t>fueron tumbas</t>
  </si>
  <si>
    <t>tumbas para</t>
  </si>
  <si>
    <t>para los</t>
  </si>
  <si>
    <t>los faraones</t>
  </si>
  <si>
    <t>faraones de</t>
  </si>
  <si>
    <t>Un buen</t>
  </si>
  <si>
    <t>buen gobierno</t>
  </si>
  <si>
    <t>gobierno protege</t>
  </si>
  <si>
    <t>protege su</t>
  </si>
  <si>
    <t>su patrimonio</t>
  </si>
  <si>
    <t>patrimonio cultural</t>
  </si>
  <si>
    <t>El gobierno</t>
  </si>
  <si>
    <t>gobierno de</t>
  </si>
  <si>
    <t>Egipto protege</t>
  </si>
  <si>
    <t>protege las</t>
  </si>
  <si>
    <t xml:space="preserve">Egipto son </t>
  </si>
  <si>
    <t>son un</t>
  </si>
  <si>
    <t>A</t>
  </si>
  <si>
    <t>B</t>
  </si>
  <si>
    <t>C</t>
  </si>
  <si>
    <t>D</t>
  </si>
  <si>
    <t>2-grama</t>
  </si>
  <si>
    <t>Bolsa de palabras</t>
  </si>
  <si>
    <t>oraciones/terminos</t>
  </si>
  <si>
    <t>E</t>
  </si>
  <si>
    <t>piramides fueron</t>
  </si>
  <si>
    <t>fueron construidas</t>
  </si>
  <si>
    <t>construidas por</t>
  </si>
  <si>
    <t>por los</t>
  </si>
  <si>
    <t>oracion/2-grama</t>
  </si>
  <si>
    <t>B. Las pirámides de Egipto son un patrimonio cultural de Egipto</t>
  </si>
  <si>
    <t>N= número de oraciones en un documento</t>
  </si>
  <si>
    <t>nj= número de oraciones en las que aparece el termino j</t>
  </si>
  <si>
    <t>nj</t>
  </si>
  <si>
    <t>frecuencia inversa</t>
  </si>
  <si>
    <t>Toma en cuenta la importancia de los terminos en todo el documento</t>
  </si>
  <si>
    <t>IDF</t>
  </si>
  <si>
    <t>TF</t>
  </si>
  <si>
    <t>oraciones/TfxIDF</t>
  </si>
  <si>
    <t>Ponderación de oraciones</t>
  </si>
  <si>
    <t>Para ponderar oraciones sumar todos los pesos de los terminos de cada oración</t>
  </si>
  <si>
    <t>Ponderación</t>
  </si>
  <si>
    <t>ponderar oraciones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</si>
</sst>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Fill="1"/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4" borderId="0" xfId="0" applyFill="1" applyAlignme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19</xdr:row>
      <xdr:rowOff>0</xdr:rowOff>
    </xdr:from>
    <xdr:to>
      <xdr:col>19</xdr:col>
      <xdr:colOff>171938</xdr:colOff>
      <xdr:row>26</xdr:row>
      <xdr:rowOff>70839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067582-A82F-D34A-9448-22F0DD93C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0" y="3619500"/>
          <a:ext cx="6775938" cy="14043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70F2-DD7A-4E07-A42E-9BA57BB12253}">
  <dimension ref="A1:L33"/>
  <sheetViews>
    <sheetView workbookViewId="0">
      <selection sqref="A1:G5"/>
    </sheetView>
  </sheetViews>
  <sheetFormatPr baseColWidth="10" defaultRowHeight="15" x14ac:dyDescent="0.2"/>
  <cols>
    <col min="1" max="2" width="14.5" customWidth="1"/>
  </cols>
  <sheetData>
    <row r="1" spans="1:12" x14ac:dyDescent="0.2">
      <c r="A1" s="5" t="s">
        <v>0</v>
      </c>
      <c r="B1" s="5"/>
      <c r="C1" s="5"/>
      <c r="D1" s="5"/>
      <c r="E1" s="5"/>
      <c r="F1" s="5"/>
    </row>
    <row r="2" spans="1:12" x14ac:dyDescent="0.2">
      <c r="A2" s="6" t="s">
        <v>1</v>
      </c>
      <c r="B2" s="6"/>
      <c r="C2" s="6"/>
      <c r="D2" s="6"/>
      <c r="E2" s="6"/>
      <c r="F2" s="6"/>
      <c r="G2" s="6"/>
    </row>
    <row r="3" spans="1:12" x14ac:dyDescent="0.2">
      <c r="A3" t="s">
        <v>2</v>
      </c>
    </row>
    <row r="4" spans="1:12" x14ac:dyDescent="0.2">
      <c r="A4" t="s">
        <v>3</v>
      </c>
    </row>
    <row r="5" spans="1:12" x14ac:dyDescent="0.2">
      <c r="A5" t="s">
        <v>4</v>
      </c>
    </row>
    <row r="7" spans="1:12" x14ac:dyDescent="0.2">
      <c r="A7" t="s">
        <v>52</v>
      </c>
      <c r="C7" t="s">
        <v>51</v>
      </c>
    </row>
    <row r="8" spans="1:12" x14ac:dyDescent="0.2">
      <c r="A8" t="s">
        <v>5</v>
      </c>
      <c r="C8" t="s">
        <v>41</v>
      </c>
      <c r="E8" s="3" t="s">
        <v>26</v>
      </c>
      <c r="G8" s="3" t="s">
        <v>26</v>
      </c>
      <c r="I8" s="4" t="s">
        <v>35</v>
      </c>
      <c r="L8" s="1" t="s">
        <v>36</v>
      </c>
    </row>
    <row r="9" spans="1:12" x14ac:dyDescent="0.2">
      <c r="A9" t="s">
        <v>6</v>
      </c>
      <c r="C9" t="s">
        <v>42</v>
      </c>
      <c r="E9" t="s">
        <v>27</v>
      </c>
      <c r="G9" s="3" t="s">
        <v>27</v>
      </c>
      <c r="I9" t="s">
        <v>36</v>
      </c>
      <c r="L9" s="1" t="s">
        <v>57</v>
      </c>
    </row>
    <row r="10" spans="1:12" x14ac:dyDescent="0.2">
      <c r="A10" t="s">
        <v>20</v>
      </c>
      <c r="C10" t="s">
        <v>28</v>
      </c>
      <c r="E10" s="3" t="s">
        <v>28</v>
      </c>
      <c r="G10" s="3" t="s">
        <v>28</v>
      </c>
      <c r="I10" t="s">
        <v>37</v>
      </c>
      <c r="L10" s="1" t="s">
        <v>28</v>
      </c>
    </row>
    <row r="11" spans="1:12" x14ac:dyDescent="0.2">
      <c r="A11" t="s">
        <v>21</v>
      </c>
      <c r="C11" t="s">
        <v>43</v>
      </c>
      <c r="E11" t="s">
        <v>45</v>
      </c>
      <c r="G11" t="s">
        <v>29</v>
      </c>
      <c r="I11" t="s">
        <v>38</v>
      </c>
      <c r="L11" s="1" t="s">
        <v>29</v>
      </c>
    </row>
    <row r="12" spans="1:12" x14ac:dyDescent="0.2">
      <c r="A12" t="s">
        <v>7</v>
      </c>
      <c r="C12" t="s">
        <v>44</v>
      </c>
      <c r="E12" t="s">
        <v>46</v>
      </c>
      <c r="G12" t="s">
        <v>30</v>
      </c>
      <c r="I12" t="s">
        <v>39</v>
      </c>
      <c r="L12" s="1" t="s">
        <v>43</v>
      </c>
    </row>
    <row r="13" spans="1:12" x14ac:dyDescent="0.2">
      <c r="A13" t="s">
        <v>8</v>
      </c>
      <c r="C13" t="s">
        <v>26</v>
      </c>
      <c r="E13" t="s">
        <v>11</v>
      </c>
      <c r="G13" t="s">
        <v>31</v>
      </c>
      <c r="I13" s="3" t="s">
        <v>40</v>
      </c>
      <c r="L13" s="1" t="s">
        <v>45</v>
      </c>
    </row>
    <row r="14" spans="1:12" x14ac:dyDescent="0.2">
      <c r="A14" t="s">
        <v>9</v>
      </c>
      <c r="E14" t="s">
        <v>40</v>
      </c>
      <c r="G14" t="s">
        <v>32</v>
      </c>
      <c r="L14" s="1" t="s">
        <v>41</v>
      </c>
    </row>
    <row r="15" spans="1:12" x14ac:dyDescent="0.2">
      <c r="A15" t="s">
        <v>10</v>
      </c>
      <c r="G15" t="s">
        <v>33</v>
      </c>
      <c r="L15" s="1" t="s">
        <v>34</v>
      </c>
    </row>
    <row r="16" spans="1:12" x14ac:dyDescent="0.2">
      <c r="A16" t="s">
        <v>22</v>
      </c>
      <c r="G16" t="s">
        <v>34</v>
      </c>
      <c r="L16" s="1" t="s">
        <v>56</v>
      </c>
    </row>
    <row r="17" spans="1:12" x14ac:dyDescent="0.2">
      <c r="A17" t="s">
        <v>25</v>
      </c>
      <c r="G17" s="3" t="s">
        <v>28</v>
      </c>
      <c r="L17" s="1" t="s">
        <v>30</v>
      </c>
    </row>
    <row r="18" spans="1:12" x14ac:dyDescent="0.2">
      <c r="A18" t="s">
        <v>12</v>
      </c>
      <c r="L18" s="1" t="s">
        <v>42</v>
      </c>
    </row>
    <row r="19" spans="1:12" x14ac:dyDescent="0.2">
      <c r="A19" t="s">
        <v>13</v>
      </c>
      <c r="L19" s="1" t="s">
        <v>37</v>
      </c>
    </row>
    <row r="20" spans="1:12" x14ac:dyDescent="0.2">
      <c r="A20" t="s">
        <v>14</v>
      </c>
      <c r="L20" s="1" t="s">
        <v>26</v>
      </c>
    </row>
    <row r="21" spans="1:12" x14ac:dyDescent="0.2">
      <c r="A21" t="s">
        <v>15</v>
      </c>
      <c r="L21" s="1" t="s">
        <v>33</v>
      </c>
    </row>
    <row r="22" spans="1:12" x14ac:dyDescent="0.2">
      <c r="A22" t="s">
        <v>16</v>
      </c>
      <c r="G22" s="3" t="s">
        <v>26</v>
      </c>
      <c r="L22" s="1" t="s">
        <v>32</v>
      </c>
    </row>
    <row r="23" spans="1:12" x14ac:dyDescent="0.2">
      <c r="A23" t="s">
        <v>17</v>
      </c>
      <c r="G23" t="s">
        <v>55</v>
      </c>
      <c r="L23" s="1" t="s">
        <v>40</v>
      </c>
    </row>
    <row r="24" spans="1:12" x14ac:dyDescent="0.2">
      <c r="A24" t="s">
        <v>18</v>
      </c>
      <c r="G24" t="s">
        <v>56</v>
      </c>
      <c r="L24" s="1" t="s">
        <v>27</v>
      </c>
    </row>
    <row r="25" spans="1:12" x14ac:dyDescent="0.2">
      <c r="A25" t="s">
        <v>19</v>
      </c>
      <c r="G25" t="s">
        <v>57</v>
      </c>
      <c r="L25" s="1" t="s">
        <v>55</v>
      </c>
    </row>
    <row r="26" spans="1:12" x14ac:dyDescent="0.2">
      <c r="A26" t="s">
        <v>23</v>
      </c>
      <c r="G26" t="s">
        <v>58</v>
      </c>
      <c r="L26" s="1" t="s">
        <v>58</v>
      </c>
    </row>
    <row r="27" spans="1:12" x14ac:dyDescent="0.2">
      <c r="A27" t="s">
        <v>7</v>
      </c>
      <c r="G27" s="3" t="s">
        <v>33</v>
      </c>
      <c r="L27" s="1" t="s">
        <v>44</v>
      </c>
    </row>
    <row r="28" spans="1:12" x14ac:dyDescent="0.2">
      <c r="A28" t="s">
        <v>24</v>
      </c>
      <c r="L28" s="1" t="s">
        <v>38</v>
      </c>
    </row>
    <row r="29" spans="1:12" x14ac:dyDescent="0.2">
      <c r="L29" s="1" t="s">
        <v>46</v>
      </c>
    </row>
    <row r="30" spans="1:12" x14ac:dyDescent="0.2">
      <c r="L30" s="1" t="s">
        <v>39</v>
      </c>
    </row>
    <row r="31" spans="1:12" x14ac:dyDescent="0.2">
      <c r="L31" s="1" t="s">
        <v>31</v>
      </c>
    </row>
    <row r="32" spans="1:12" x14ac:dyDescent="0.2">
      <c r="L32" s="4" t="s">
        <v>35</v>
      </c>
    </row>
    <row r="33" spans="12:12" x14ac:dyDescent="0.2">
      <c r="L33" s="1" t="s">
        <v>11</v>
      </c>
    </row>
  </sheetData>
  <sortState xmlns:xlrd2="http://schemas.microsoft.com/office/spreadsheetml/2017/richdata2" ref="L8:L33">
    <sortCondition ref="L8:L33"/>
  </sortState>
  <mergeCells count="2">
    <mergeCell ref="A1:F1"/>
    <mergeCell ref="A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3CA61-966B-45A6-89BE-5DAD25941529}">
  <dimension ref="A1:W33"/>
  <sheetViews>
    <sheetView topLeftCell="I1" workbookViewId="0">
      <selection activeCell="W6" sqref="W6"/>
    </sheetView>
  </sheetViews>
  <sheetFormatPr baseColWidth="10" defaultRowHeight="15" x14ac:dyDescent="0.2"/>
  <sheetData>
    <row r="1" spans="1:23" x14ac:dyDescent="0.2">
      <c r="A1" t="s">
        <v>53</v>
      </c>
      <c r="B1" s="1" t="s">
        <v>5</v>
      </c>
      <c r="C1" s="1" t="s">
        <v>6</v>
      </c>
      <c r="D1" s="1" t="s">
        <v>20</v>
      </c>
      <c r="E1" s="1" t="s">
        <v>21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22</v>
      </c>
      <c r="K1" s="1" t="s">
        <v>25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23</v>
      </c>
      <c r="U1" s="1" t="s">
        <v>7</v>
      </c>
      <c r="V1" s="1" t="s">
        <v>24</v>
      </c>
      <c r="W1" t="s">
        <v>69</v>
      </c>
    </row>
    <row r="2" spans="1:23" x14ac:dyDescent="0.2">
      <c r="A2" t="s">
        <v>47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>
        <f>SUM(B2:V2)</f>
        <v>7</v>
      </c>
    </row>
    <row r="3" spans="1:23" x14ac:dyDescent="0.2">
      <c r="A3" t="s">
        <v>48</v>
      </c>
      <c r="B3">
        <v>0</v>
      </c>
      <c r="C3">
        <v>0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 s="2">
        <v>1</v>
      </c>
      <c r="L3" s="2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1">
        <f t="shared" ref="W3:W6" si="0">SUM(B3:V3)</f>
        <v>8</v>
      </c>
    </row>
    <row r="4" spans="1:23" x14ac:dyDescent="0.2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 s="1">
        <f t="shared" si="0"/>
        <v>7</v>
      </c>
    </row>
    <row r="5" spans="1:23" x14ac:dyDescent="0.2">
      <c r="A5" t="s">
        <v>50</v>
      </c>
      <c r="B5">
        <v>0</v>
      </c>
      <c r="C5">
        <v>0</v>
      </c>
      <c r="D5">
        <v>0</v>
      </c>
      <c r="E5">
        <v>1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 s="1">
        <f t="shared" si="0"/>
        <v>8</v>
      </c>
    </row>
    <row r="6" spans="1:23" x14ac:dyDescent="0.2">
      <c r="A6" t="s">
        <v>54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1</v>
      </c>
      <c r="W6" s="1">
        <f t="shared" si="0"/>
        <v>8</v>
      </c>
    </row>
    <row r="16" spans="1:23" x14ac:dyDescent="0.2">
      <c r="L16" s="5" t="s">
        <v>0</v>
      </c>
      <c r="M16" s="5"/>
      <c r="N16" s="5"/>
      <c r="O16" s="5"/>
      <c r="P16" s="5"/>
      <c r="Q16" s="5"/>
      <c r="R16" s="1"/>
    </row>
    <row r="17" spans="12:19" x14ac:dyDescent="0.2">
      <c r="L17" s="6" t="s">
        <v>60</v>
      </c>
      <c r="M17" s="6"/>
      <c r="N17" s="6"/>
      <c r="O17" s="6"/>
      <c r="P17" s="6"/>
      <c r="Q17" s="6"/>
      <c r="R17" s="6"/>
    </row>
    <row r="18" spans="12:19" x14ac:dyDescent="0.2">
      <c r="L18" s="1" t="s">
        <v>2</v>
      </c>
      <c r="M18" s="1"/>
      <c r="N18" s="1"/>
      <c r="O18" s="1"/>
      <c r="P18" s="1"/>
      <c r="Q18" s="1"/>
      <c r="R18" s="1"/>
    </row>
    <row r="19" spans="12:19" x14ac:dyDescent="0.2">
      <c r="L19" s="1" t="s">
        <v>3</v>
      </c>
      <c r="M19" s="1"/>
      <c r="N19" s="1"/>
      <c r="O19" s="1"/>
      <c r="P19" s="1"/>
      <c r="Q19" s="1"/>
      <c r="R19" s="1"/>
    </row>
    <row r="20" spans="12:19" x14ac:dyDescent="0.2">
      <c r="L20" s="1" t="s">
        <v>4</v>
      </c>
      <c r="M20" s="1"/>
      <c r="N20" s="1"/>
      <c r="O20" s="1"/>
      <c r="P20" s="1"/>
      <c r="Q20" s="1"/>
      <c r="R20" s="1"/>
    </row>
    <row r="29" spans="12:19" x14ac:dyDescent="0.2">
      <c r="M29" s="5"/>
      <c r="N29" s="5"/>
      <c r="O29" s="5"/>
      <c r="P29" s="5"/>
      <c r="Q29" s="5"/>
      <c r="R29" s="5"/>
      <c r="S29" s="1"/>
    </row>
    <row r="30" spans="12:19" x14ac:dyDescent="0.2">
      <c r="M30" s="6"/>
      <c r="N30" s="6"/>
      <c r="O30" s="6"/>
      <c r="P30" s="6"/>
      <c r="Q30" s="6"/>
      <c r="R30" s="6"/>
      <c r="S30" s="6"/>
    </row>
    <row r="31" spans="12:19" x14ac:dyDescent="0.2">
      <c r="M31" s="1"/>
      <c r="N31" s="1"/>
      <c r="O31" s="1"/>
      <c r="P31" s="1"/>
      <c r="Q31" s="1"/>
      <c r="R31" s="1"/>
      <c r="S31" s="1"/>
    </row>
    <row r="32" spans="12:19" x14ac:dyDescent="0.2">
      <c r="M32" s="1"/>
      <c r="N32" s="1"/>
      <c r="O32" s="1"/>
      <c r="P32" s="1"/>
      <c r="Q32" s="1"/>
      <c r="R32" s="1"/>
      <c r="S32" s="1"/>
    </row>
    <row r="33" spans="13:19" x14ac:dyDescent="0.2">
      <c r="M33" s="1"/>
      <c r="N33" s="1"/>
      <c r="O33" s="1"/>
      <c r="P33" s="1"/>
      <c r="Q33" s="1"/>
      <c r="R33" s="1"/>
      <c r="S33" s="1"/>
    </row>
  </sheetData>
  <mergeCells count="4">
    <mergeCell ref="M29:R29"/>
    <mergeCell ref="M30:S30"/>
    <mergeCell ref="L16:Q16"/>
    <mergeCell ref="L17:R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6E01-5FC7-9E4D-9381-5B594569D08E}">
  <dimension ref="A1:AA19"/>
  <sheetViews>
    <sheetView zoomScale="177" workbookViewId="0">
      <selection activeCell="B10" sqref="B10"/>
    </sheetView>
  </sheetViews>
  <sheetFormatPr baseColWidth="10" defaultRowHeight="15" x14ac:dyDescent="0.2"/>
  <cols>
    <col min="1" max="1" width="13.33203125" customWidth="1"/>
    <col min="2" max="2" width="14.33203125" customWidth="1"/>
    <col min="3" max="3" width="12.6640625" customWidth="1"/>
  </cols>
  <sheetData>
    <row r="1" spans="1:27" ht="25" customHeight="1" x14ac:dyDescent="0.2">
      <c r="A1" t="s">
        <v>59</v>
      </c>
      <c r="B1" s="1" t="s">
        <v>36</v>
      </c>
      <c r="C1" s="1" t="s">
        <v>57</v>
      </c>
      <c r="D1" s="1" t="s">
        <v>28</v>
      </c>
      <c r="E1" s="1" t="s">
        <v>29</v>
      </c>
      <c r="F1" s="1" t="s">
        <v>43</v>
      </c>
      <c r="G1" s="1" t="s">
        <v>45</v>
      </c>
      <c r="H1" s="1" t="s">
        <v>41</v>
      </c>
      <c r="I1" s="1" t="s">
        <v>34</v>
      </c>
      <c r="J1" s="1" t="s">
        <v>56</v>
      </c>
      <c r="K1" s="1" t="s">
        <v>30</v>
      </c>
      <c r="L1" s="1" t="s">
        <v>42</v>
      </c>
      <c r="M1" s="1" t="s">
        <v>37</v>
      </c>
      <c r="N1" s="1" t="s">
        <v>26</v>
      </c>
      <c r="O1" s="1" t="s">
        <v>33</v>
      </c>
      <c r="P1" s="1" t="s">
        <v>32</v>
      </c>
      <c r="Q1" s="1" t="s">
        <v>40</v>
      </c>
      <c r="R1" s="1" t="s">
        <v>27</v>
      </c>
      <c r="S1" s="1" t="s">
        <v>55</v>
      </c>
      <c r="T1" s="1" t="s">
        <v>58</v>
      </c>
      <c r="U1" s="1" t="s">
        <v>44</v>
      </c>
      <c r="V1" s="1" t="s">
        <v>38</v>
      </c>
      <c r="W1" s="1" t="s">
        <v>46</v>
      </c>
      <c r="X1" s="1" t="s">
        <v>39</v>
      </c>
      <c r="Y1" s="1" t="s">
        <v>31</v>
      </c>
      <c r="Z1" s="4" t="s">
        <v>35</v>
      </c>
      <c r="AA1" s="1" t="s">
        <v>11</v>
      </c>
    </row>
    <row r="2" spans="1:27" x14ac:dyDescent="0.2">
      <c r="A2" t="s">
        <v>47</v>
      </c>
      <c r="B2">
        <v>0</v>
      </c>
      <c r="C2">
        <v>0</v>
      </c>
      <c r="D2">
        <v>1</v>
      </c>
      <c r="E2">
        <v>0</v>
      </c>
    </row>
    <row r="3" spans="1:27" x14ac:dyDescent="0.2">
      <c r="A3" t="s">
        <v>48</v>
      </c>
      <c r="B3">
        <v>0</v>
      </c>
      <c r="C3">
        <v>0</v>
      </c>
      <c r="D3">
        <v>1</v>
      </c>
      <c r="E3">
        <v>0</v>
      </c>
    </row>
    <row r="4" spans="1:27" x14ac:dyDescent="0.2">
      <c r="A4" t="s">
        <v>49</v>
      </c>
      <c r="B4">
        <v>0</v>
      </c>
      <c r="C4">
        <v>1</v>
      </c>
      <c r="D4">
        <v>0</v>
      </c>
      <c r="E4">
        <v>0</v>
      </c>
    </row>
    <row r="5" spans="1:27" x14ac:dyDescent="0.2">
      <c r="A5" t="s">
        <v>50</v>
      </c>
      <c r="B5">
        <v>0</v>
      </c>
      <c r="C5">
        <v>0</v>
      </c>
      <c r="D5">
        <v>1</v>
      </c>
      <c r="E5">
        <v>1</v>
      </c>
    </row>
    <row r="6" spans="1:27" x14ac:dyDescent="0.2">
      <c r="A6" t="s">
        <v>54</v>
      </c>
      <c r="B6">
        <v>1</v>
      </c>
      <c r="C6">
        <v>0</v>
      </c>
      <c r="D6">
        <v>0</v>
      </c>
      <c r="E6">
        <v>0</v>
      </c>
    </row>
    <row r="15" spans="1:27" x14ac:dyDescent="0.2">
      <c r="L15" s="5" t="s">
        <v>0</v>
      </c>
      <c r="M15" s="5"/>
      <c r="N15" s="5"/>
      <c r="O15" s="5"/>
      <c r="P15" s="5"/>
      <c r="Q15" s="5"/>
      <c r="R15" s="1"/>
    </row>
    <row r="16" spans="1:27" x14ac:dyDescent="0.2">
      <c r="L16" s="6" t="s">
        <v>1</v>
      </c>
      <c r="M16" s="6"/>
      <c r="N16" s="6"/>
      <c r="O16" s="6"/>
      <c r="P16" s="6"/>
      <c r="Q16" s="6"/>
      <c r="R16" s="6"/>
    </row>
    <row r="17" spans="12:18" x14ac:dyDescent="0.2">
      <c r="L17" s="1" t="s">
        <v>2</v>
      </c>
      <c r="M17" s="1"/>
      <c r="N17" s="1"/>
      <c r="O17" s="1"/>
      <c r="P17" s="1"/>
      <c r="Q17" s="1"/>
      <c r="R17" s="1"/>
    </row>
    <row r="18" spans="12:18" x14ac:dyDescent="0.2">
      <c r="L18" s="1" t="s">
        <v>3</v>
      </c>
      <c r="M18" s="1"/>
      <c r="N18" s="1"/>
      <c r="O18" s="1"/>
      <c r="P18" s="1"/>
      <c r="Q18" s="1"/>
      <c r="R18" s="1"/>
    </row>
    <row r="19" spans="12:18" x14ac:dyDescent="0.2">
      <c r="L19" s="1" t="s">
        <v>4</v>
      </c>
      <c r="M19" s="1"/>
      <c r="N19" s="1"/>
      <c r="O19" s="1"/>
      <c r="P19" s="1"/>
      <c r="Q19" s="1"/>
      <c r="R19" s="1"/>
    </row>
  </sheetData>
  <mergeCells count="2">
    <mergeCell ref="L15:Q15"/>
    <mergeCell ref="L16:R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18B3-8CC7-514E-8170-96E06B20FF05}">
  <dimension ref="A1:S20"/>
  <sheetViews>
    <sheetView workbookViewId="0">
      <selection activeCell="P11" sqref="P11"/>
    </sheetView>
  </sheetViews>
  <sheetFormatPr baseColWidth="10" defaultRowHeight="15" x14ac:dyDescent="0.2"/>
  <sheetData>
    <row r="1" spans="1:19" x14ac:dyDescent="0.2">
      <c r="A1" s="1" t="s">
        <v>53</v>
      </c>
      <c r="B1" s="1" t="s">
        <v>5</v>
      </c>
      <c r="C1" s="1" t="s">
        <v>6</v>
      </c>
      <c r="D1" s="1" t="s">
        <v>20</v>
      </c>
      <c r="E1" s="1" t="s">
        <v>21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22</v>
      </c>
      <c r="K1" s="1" t="s">
        <v>25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t="s">
        <v>71</v>
      </c>
    </row>
    <row r="2" spans="1:19" x14ac:dyDescent="0.2">
      <c r="A2" s="1" t="s">
        <v>47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>
        <f>SUM(B2:R2)</f>
        <v>7</v>
      </c>
    </row>
    <row r="3" spans="1:19" x14ac:dyDescent="0.2">
      <c r="A3" s="1" t="s">
        <v>48</v>
      </c>
      <c r="B3" s="1">
        <v>0</v>
      </c>
      <c r="C3" s="1">
        <v>0</v>
      </c>
      <c r="D3" s="1">
        <v>2</v>
      </c>
      <c r="E3" s="1">
        <v>2</v>
      </c>
      <c r="F3" s="1">
        <v>0</v>
      </c>
      <c r="G3" s="1">
        <v>1</v>
      </c>
      <c r="H3" s="1">
        <v>1</v>
      </c>
      <c r="I3" s="1">
        <v>1</v>
      </c>
      <c r="J3" s="1">
        <v>1</v>
      </c>
      <c r="K3" s="2">
        <v>1</v>
      </c>
      <c r="L3" s="2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1">
        <f t="shared" ref="S3:S6" si="0">SUM(B3:R3)</f>
        <v>10</v>
      </c>
    </row>
    <row r="4" spans="1:19" x14ac:dyDescent="0.2">
      <c r="A4" s="1" t="s">
        <v>49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0</v>
      </c>
      <c r="S4" s="1">
        <f t="shared" si="0"/>
        <v>7</v>
      </c>
    </row>
    <row r="5" spans="1:19" x14ac:dyDescent="0.2">
      <c r="A5" s="1" t="s">
        <v>50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1</v>
      </c>
      <c r="Q5" s="1">
        <v>1</v>
      </c>
      <c r="R5" s="1">
        <v>1</v>
      </c>
      <c r="S5" s="1">
        <f t="shared" si="0"/>
        <v>7</v>
      </c>
    </row>
    <row r="6" spans="1:19" x14ac:dyDescent="0.2">
      <c r="A6" s="1" t="s">
        <v>54</v>
      </c>
      <c r="B6" s="1">
        <v>0</v>
      </c>
      <c r="C6" s="1">
        <v>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f t="shared" si="0"/>
        <v>5</v>
      </c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9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9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9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5" t="s">
        <v>0</v>
      </c>
      <c r="M16" s="5"/>
      <c r="N16" s="5"/>
      <c r="O16" s="5"/>
      <c r="P16" s="5"/>
      <c r="Q16" s="5"/>
      <c r="R16" s="1"/>
    </row>
    <row r="17" spans="1:1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6" t="s">
        <v>60</v>
      </c>
      <c r="M17" s="6"/>
      <c r="N17" s="6"/>
      <c r="O17" s="6"/>
      <c r="P17" s="6"/>
      <c r="Q17" s="6"/>
      <c r="R17" s="6"/>
    </row>
    <row r="18" spans="1:18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 t="s">
        <v>2</v>
      </c>
      <c r="M18" s="1"/>
      <c r="N18" s="1"/>
      <c r="O18" s="1"/>
      <c r="P18" s="1"/>
      <c r="Q18" s="1"/>
      <c r="R18" s="1"/>
    </row>
    <row r="19" spans="1:18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 t="s">
        <v>3</v>
      </c>
      <c r="M19" s="1"/>
      <c r="N19" s="1"/>
      <c r="O19" s="1"/>
      <c r="P19" s="1"/>
      <c r="Q19" s="1"/>
      <c r="R19" s="1"/>
    </row>
    <row r="20" spans="1:18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 t="s">
        <v>4</v>
      </c>
      <c r="M20" s="1"/>
      <c r="N20" s="1"/>
      <c r="O20" s="1"/>
      <c r="P20" s="1"/>
      <c r="Q20" s="1"/>
      <c r="R20" s="1"/>
    </row>
  </sheetData>
  <mergeCells count="2">
    <mergeCell ref="L16:Q16"/>
    <mergeCell ref="L17:R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C14E-F7A9-2341-B269-C913BE2DF654}">
  <dimension ref="A1:S16"/>
  <sheetViews>
    <sheetView workbookViewId="0">
      <selection activeCell="S3" sqref="S3"/>
    </sheetView>
  </sheetViews>
  <sheetFormatPr baseColWidth="10" defaultRowHeight="15" x14ac:dyDescent="0.2"/>
  <sheetData>
    <row r="1" spans="1:19" x14ac:dyDescent="0.2">
      <c r="A1" s="1" t="s">
        <v>53</v>
      </c>
      <c r="B1" s="1" t="s">
        <v>5</v>
      </c>
      <c r="C1" s="1" t="s">
        <v>6</v>
      </c>
      <c r="D1" s="1" t="s">
        <v>20</v>
      </c>
      <c r="E1" s="1" t="s">
        <v>21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22</v>
      </c>
      <c r="K1" s="1" t="s">
        <v>25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t="s">
        <v>72</v>
      </c>
    </row>
    <row r="2" spans="1:19" x14ac:dyDescent="0.2">
      <c r="A2" s="1" t="s">
        <v>47</v>
      </c>
      <c r="B2" s="1">
        <v>9.691001300805642E-2</v>
      </c>
      <c r="C2" s="1">
        <v>0.3979400086720376</v>
      </c>
      <c r="D2" s="1">
        <v>0.3979400086720376</v>
      </c>
      <c r="E2" s="1">
        <v>0.22184874961635639</v>
      </c>
      <c r="F2" s="1">
        <v>0.3979400086720376</v>
      </c>
      <c r="G2" s="1">
        <v>9.691001300805642E-2</v>
      </c>
      <c r="H2" s="1">
        <v>9.691001300805642E-2</v>
      </c>
      <c r="I2" s="1">
        <v>0</v>
      </c>
      <c r="J2" s="1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>
        <f>SUM(B2:R2)</f>
        <v>1.7063988146566387</v>
      </c>
    </row>
    <row r="3" spans="1:19" x14ac:dyDescent="0.2">
      <c r="A3" s="1" t="s">
        <v>48</v>
      </c>
      <c r="B3" s="1">
        <v>0</v>
      </c>
      <c r="C3" s="1">
        <v>0</v>
      </c>
      <c r="D3" s="1">
        <v>0.3979400086720376</v>
      </c>
      <c r="E3" s="1">
        <v>0.22184874961635639</v>
      </c>
      <c r="F3" s="1">
        <v>0</v>
      </c>
      <c r="G3" s="1">
        <v>9.691001300805642E-2</v>
      </c>
      <c r="H3" s="1">
        <v>9.691001300805642E-2</v>
      </c>
      <c r="I3" s="1">
        <v>0.69897000433601886</v>
      </c>
      <c r="J3" s="1">
        <v>0.3979400086720376</v>
      </c>
      <c r="K3" s="1">
        <v>0.3979400086720376</v>
      </c>
      <c r="L3" s="1">
        <v>0.3979400086720376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1">
        <f t="shared" ref="S3:S10" si="0">SUM(B3:R3)</f>
        <v>2.7063988146566382</v>
      </c>
    </row>
    <row r="4" spans="1:19" x14ac:dyDescent="0.2">
      <c r="A4" s="1" t="s">
        <v>49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9.691001300805642E-2</v>
      </c>
      <c r="H4" s="1">
        <v>9.691001300805642E-2</v>
      </c>
      <c r="I4" s="1">
        <v>0</v>
      </c>
      <c r="J4" s="1">
        <v>0</v>
      </c>
      <c r="K4" s="1">
        <v>0</v>
      </c>
      <c r="L4" s="1">
        <v>0</v>
      </c>
      <c r="M4" s="1">
        <v>0.3979400086720376</v>
      </c>
      <c r="N4" s="1">
        <v>0.69897000433601886</v>
      </c>
      <c r="O4" s="1">
        <v>0.69897000433601886</v>
      </c>
      <c r="P4" s="1">
        <v>0.3979400086720376</v>
      </c>
      <c r="Q4" s="1">
        <v>0.3979400086720376</v>
      </c>
      <c r="R4" s="1">
        <v>0</v>
      </c>
      <c r="S4" s="1">
        <f t="shared" si="0"/>
        <v>2.7855800607042629</v>
      </c>
    </row>
    <row r="5" spans="1:19" x14ac:dyDescent="0.2">
      <c r="A5" s="1" t="s">
        <v>50</v>
      </c>
      <c r="B5" s="1">
        <v>0</v>
      </c>
      <c r="C5" s="1">
        <v>0</v>
      </c>
      <c r="D5" s="1">
        <v>0</v>
      </c>
      <c r="E5" s="1">
        <v>0.22184874961635639</v>
      </c>
      <c r="F5" s="1">
        <v>0</v>
      </c>
      <c r="G5" s="1">
        <v>9.691001300805642E-2</v>
      </c>
      <c r="H5" s="1">
        <v>9.691001300805642E-2</v>
      </c>
      <c r="I5" s="1">
        <v>0</v>
      </c>
      <c r="J5" s="1">
        <v>0</v>
      </c>
      <c r="K5" s="1">
        <v>0</v>
      </c>
      <c r="L5" s="1">
        <v>0</v>
      </c>
      <c r="M5" s="1">
        <v>0.3979400086720376</v>
      </c>
      <c r="N5" s="1">
        <v>0</v>
      </c>
      <c r="O5" s="1">
        <v>0</v>
      </c>
      <c r="P5" s="1">
        <v>0.3979400086720376</v>
      </c>
      <c r="Q5" s="1">
        <v>0.3979400086720376</v>
      </c>
      <c r="R5" s="1">
        <v>0.69897000433601886</v>
      </c>
      <c r="S5" s="1">
        <f t="shared" si="0"/>
        <v>2.3084588059846007</v>
      </c>
    </row>
    <row r="6" spans="1:19" x14ac:dyDescent="0.2">
      <c r="A6" s="1" t="s">
        <v>54</v>
      </c>
      <c r="B6" s="1">
        <v>0</v>
      </c>
      <c r="C6" s="1">
        <v>0.3979400086720376</v>
      </c>
      <c r="D6" s="1">
        <v>0</v>
      </c>
      <c r="E6" s="1">
        <v>0</v>
      </c>
      <c r="F6" s="1">
        <v>0.3979400086720376</v>
      </c>
      <c r="G6" s="1">
        <v>0</v>
      </c>
      <c r="H6" s="1">
        <v>0</v>
      </c>
      <c r="I6" s="1">
        <v>0</v>
      </c>
      <c r="J6" s="1">
        <v>0.3979400086720376</v>
      </c>
      <c r="K6" s="1">
        <v>0.3979400086720376</v>
      </c>
      <c r="L6" s="1">
        <v>0.3979400086720376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f t="shared" si="0"/>
        <v>1.9897000433601879</v>
      </c>
    </row>
    <row r="7" spans="1:19" x14ac:dyDescent="0.2">
      <c r="S7" s="1"/>
    </row>
    <row r="8" spans="1:19" x14ac:dyDescent="0.2">
      <c r="A8" t="s">
        <v>63</v>
      </c>
      <c r="B8">
        <v>1</v>
      </c>
      <c r="C8">
        <v>2</v>
      </c>
      <c r="D8">
        <v>2</v>
      </c>
      <c r="E8">
        <v>3</v>
      </c>
      <c r="F8">
        <v>2</v>
      </c>
      <c r="G8">
        <v>4</v>
      </c>
      <c r="H8">
        <v>4</v>
      </c>
      <c r="I8">
        <v>1</v>
      </c>
      <c r="J8">
        <v>2</v>
      </c>
      <c r="K8">
        <v>2</v>
      </c>
      <c r="L8">
        <v>2</v>
      </c>
      <c r="M8">
        <v>2</v>
      </c>
      <c r="N8">
        <v>1</v>
      </c>
      <c r="O8">
        <v>1</v>
      </c>
      <c r="P8">
        <v>2</v>
      </c>
      <c r="Q8">
        <v>2</v>
      </c>
      <c r="R8">
        <v>1</v>
      </c>
      <c r="S8" s="1"/>
    </row>
    <row r="9" spans="1:19" x14ac:dyDescent="0.2">
      <c r="S9" s="1"/>
    </row>
    <row r="10" spans="1:19" ht="28" customHeight="1" x14ac:dyDescent="0.2">
      <c r="A10" s="7" t="s">
        <v>64</v>
      </c>
      <c r="B10">
        <f>LOG($O$12/B8)</f>
        <v>0.69897000433601886</v>
      </c>
      <c r="C10" s="1">
        <f t="shared" ref="C10:R10" si="1">LOG($O$12/C8)</f>
        <v>0.3979400086720376</v>
      </c>
      <c r="D10" s="1">
        <f t="shared" si="1"/>
        <v>0.3979400086720376</v>
      </c>
      <c r="E10" s="1">
        <f t="shared" si="1"/>
        <v>0.22184874961635639</v>
      </c>
      <c r="F10" s="1">
        <f t="shared" si="1"/>
        <v>0.3979400086720376</v>
      </c>
      <c r="G10" s="1">
        <f t="shared" si="1"/>
        <v>9.691001300805642E-2</v>
      </c>
      <c r="H10" s="1">
        <f t="shared" si="1"/>
        <v>9.691001300805642E-2</v>
      </c>
      <c r="I10" s="1">
        <f t="shared" si="1"/>
        <v>0.69897000433601886</v>
      </c>
      <c r="J10" s="1">
        <f t="shared" si="1"/>
        <v>0.3979400086720376</v>
      </c>
      <c r="K10" s="1">
        <f t="shared" si="1"/>
        <v>0.3979400086720376</v>
      </c>
      <c r="L10" s="1">
        <f t="shared" si="1"/>
        <v>0.3979400086720376</v>
      </c>
      <c r="M10" s="1">
        <f t="shared" si="1"/>
        <v>0.3979400086720376</v>
      </c>
      <c r="N10" s="1">
        <f t="shared" si="1"/>
        <v>0.69897000433601886</v>
      </c>
      <c r="O10" s="1">
        <f t="shared" si="1"/>
        <v>0.69897000433601886</v>
      </c>
      <c r="P10" s="1">
        <f t="shared" si="1"/>
        <v>0.3979400086720376</v>
      </c>
      <c r="Q10" s="1">
        <f t="shared" si="1"/>
        <v>0.3979400086720376</v>
      </c>
      <c r="R10" s="1">
        <f t="shared" si="1"/>
        <v>0.69897000433601886</v>
      </c>
      <c r="S10" s="1"/>
    </row>
    <row r="12" spans="1:19" x14ac:dyDescent="0.2">
      <c r="L12" t="s">
        <v>61</v>
      </c>
      <c r="O12">
        <v>5</v>
      </c>
    </row>
    <row r="13" spans="1:19" x14ac:dyDescent="0.2">
      <c r="L13" t="s">
        <v>62</v>
      </c>
    </row>
    <row r="16" spans="1:19" x14ac:dyDescent="0.2">
      <c r="D16" t="s">
        <v>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BCA14-D8DA-A148-8B66-203E5957751E}">
  <dimension ref="A1:Z35"/>
  <sheetViews>
    <sheetView tabSelected="1" topLeftCell="F1" workbookViewId="0">
      <selection activeCell="R8" sqref="R8"/>
    </sheetView>
  </sheetViews>
  <sheetFormatPr baseColWidth="10" defaultRowHeight="15" x14ac:dyDescent="0.2"/>
  <sheetData>
    <row r="1" spans="1:26" x14ac:dyDescent="0.2">
      <c r="A1" s="9" t="s">
        <v>68</v>
      </c>
      <c r="B1" s="9" t="s">
        <v>5</v>
      </c>
      <c r="C1" s="9" t="s">
        <v>6</v>
      </c>
      <c r="D1" s="9" t="s">
        <v>20</v>
      </c>
      <c r="E1" s="9" t="s">
        <v>21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22</v>
      </c>
      <c r="K1" s="9" t="s">
        <v>25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10" t="s">
        <v>69</v>
      </c>
    </row>
    <row r="2" spans="1:26" x14ac:dyDescent="0.2">
      <c r="A2" s="9" t="s">
        <v>47</v>
      </c>
      <c r="B2" s="9">
        <f>B18*B31</f>
        <v>9.691001300805642E-2</v>
      </c>
      <c r="C2" s="9">
        <f>C18*C31</f>
        <v>0.3979400086720376</v>
      </c>
      <c r="D2" s="9">
        <f t="shared" ref="D2:R2" si="0">D18*D31</f>
        <v>0.3979400086720376</v>
      </c>
      <c r="E2" s="9">
        <f t="shared" si="0"/>
        <v>0.22184874961635639</v>
      </c>
      <c r="F2" s="9">
        <f t="shared" si="0"/>
        <v>0.3979400086720376</v>
      </c>
      <c r="G2" s="9">
        <f t="shared" si="0"/>
        <v>9.691001300805642E-2</v>
      </c>
      <c r="H2" s="9">
        <f t="shared" si="0"/>
        <v>9.691001300805642E-2</v>
      </c>
      <c r="I2" s="9">
        <f t="shared" si="0"/>
        <v>0</v>
      </c>
      <c r="J2" s="9">
        <f t="shared" si="0"/>
        <v>0</v>
      </c>
      <c r="K2" s="9">
        <f t="shared" si="0"/>
        <v>0</v>
      </c>
      <c r="L2" s="9">
        <f t="shared" si="0"/>
        <v>0</v>
      </c>
      <c r="M2" s="9">
        <f t="shared" si="0"/>
        <v>0</v>
      </c>
      <c r="N2" s="9">
        <f t="shared" si="0"/>
        <v>0</v>
      </c>
      <c r="O2" s="9">
        <f t="shared" si="0"/>
        <v>0</v>
      </c>
      <c r="P2" s="9">
        <f t="shared" si="0"/>
        <v>0</v>
      </c>
      <c r="Q2" s="9">
        <f t="shared" si="0"/>
        <v>0</v>
      </c>
      <c r="R2" s="9">
        <f t="shared" si="0"/>
        <v>0</v>
      </c>
      <c r="S2" s="10">
        <f>SUM(B2:R2)</f>
        <v>1.7063988146566387</v>
      </c>
    </row>
    <row r="3" spans="1:26" x14ac:dyDescent="0.2">
      <c r="A3" s="9" t="s">
        <v>48</v>
      </c>
      <c r="B3" s="9">
        <f>B19*B32</f>
        <v>0</v>
      </c>
      <c r="C3" s="9">
        <f t="shared" ref="C3:R6" si="1">C19*C32</f>
        <v>0</v>
      </c>
      <c r="D3" s="9">
        <f t="shared" si="1"/>
        <v>0.79588001734407521</v>
      </c>
      <c r="E3" s="9">
        <f t="shared" si="1"/>
        <v>0.44369749923271279</v>
      </c>
      <c r="F3" s="9">
        <f t="shared" si="1"/>
        <v>0</v>
      </c>
      <c r="G3" s="9">
        <f t="shared" si="1"/>
        <v>9.691001300805642E-2</v>
      </c>
      <c r="H3" s="9">
        <f t="shared" si="1"/>
        <v>9.691001300805642E-2</v>
      </c>
      <c r="I3" s="9">
        <f t="shared" si="1"/>
        <v>0.69897000433601886</v>
      </c>
      <c r="J3" s="9">
        <f t="shared" si="1"/>
        <v>0.3979400086720376</v>
      </c>
      <c r="K3" s="9">
        <f t="shared" si="1"/>
        <v>0.3979400086720376</v>
      </c>
      <c r="L3" s="9">
        <f t="shared" si="1"/>
        <v>0.3979400086720376</v>
      </c>
      <c r="M3" s="9">
        <f t="shared" si="1"/>
        <v>0</v>
      </c>
      <c r="N3" s="9">
        <f t="shared" si="1"/>
        <v>0</v>
      </c>
      <c r="O3" s="9">
        <f t="shared" si="1"/>
        <v>0</v>
      </c>
      <c r="P3" s="9">
        <f t="shared" si="1"/>
        <v>0</v>
      </c>
      <c r="Q3" s="9">
        <f t="shared" si="1"/>
        <v>0</v>
      </c>
      <c r="R3" s="9">
        <f t="shared" si="1"/>
        <v>0</v>
      </c>
      <c r="S3" s="11">
        <f t="shared" ref="S3:S6" si="2">SUM(B3:R3)</f>
        <v>3.3261875729450323</v>
      </c>
    </row>
    <row r="4" spans="1:26" x14ac:dyDescent="0.2">
      <c r="A4" s="9" t="s">
        <v>49</v>
      </c>
      <c r="B4" s="9">
        <f t="shared" ref="B4:B6" si="3">B20*B33</f>
        <v>0</v>
      </c>
      <c r="C4" s="9">
        <f t="shared" si="1"/>
        <v>0</v>
      </c>
      <c r="D4" s="9">
        <f t="shared" si="1"/>
        <v>0</v>
      </c>
      <c r="E4" s="9">
        <f t="shared" si="1"/>
        <v>0</v>
      </c>
      <c r="F4" s="9">
        <f t="shared" si="1"/>
        <v>0</v>
      </c>
      <c r="G4" s="9">
        <f t="shared" si="1"/>
        <v>9.691001300805642E-2</v>
      </c>
      <c r="H4" s="9">
        <f t="shared" si="1"/>
        <v>9.691001300805642E-2</v>
      </c>
      <c r="I4" s="9">
        <f t="shared" si="1"/>
        <v>0</v>
      </c>
      <c r="J4" s="9">
        <f t="shared" si="1"/>
        <v>0</v>
      </c>
      <c r="K4" s="9">
        <f t="shared" si="1"/>
        <v>0</v>
      </c>
      <c r="L4" s="9">
        <f t="shared" si="1"/>
        <v>0</v>
      </c>
      <c r="M4" s="9">
        <f t="shared" si="1"/>
        <v>0.3979400086720376</v>
      </c>
      <c r="N4" s="9">
        <f t="shared" si="1"/>
        <v>0.69897000433601886</v>
      </c>
      <c r="O4" s="9">
        <f t="shared" si="1"/>
        <v>0.69897000433601886</v>
      </c>
      <c r="P4" s="9">
        <f t="shared" si="1"/>
        <v>0.3979400086720376</v>
      </c>
      <c r="Q4" s="9">
        <f t="shared" si="1"/>
        <v>0.3979400086720376</v>
      </c>
      <c r="R4" s="9">
        <f t="shared" si="1"/>
        <v>0</v>
      </c>
      <c r="S4" s="11">
        <f t="shared" si="2"/>
        <v>2.7855800607042629</v>
      </c>
    </row>
    <row r="5" spans="1:26" x14ac:dyDescent="0.2">
      <c r="A5" s="9" t="s">
        <v>50</v>
      </c>
      <c r="B5" s="9">
        <f t="shared" si="3"/>
        <v>0</v>
      </c>
      <c r="C5" s="9">
        <f t="shared" si="1"/>
        <v>0</v>
      </c>
      <c r="D5" s="9">
        <f t="shared" si="1"/>
        <v>0</v>
      </c>
      <c r="E5" s="9">
        <f t="shared" si="1"/>
        <v>0.22184874961635639</v>
      </c>
      <c r="F5" s="9">
        <f t="shared" si="1"/>
        <v>0</v>
      </c>
      <c r="G5" s="9">
        <f t="shared" si="1"/>
        <v>9.691001300805642E-2</v>
      </c>
      <c r="H5" s="9">
        <f t="shared" si="1"/>
        <v>9.691001300805642E-2</v>
      </c>
      <c r="I5" s="9">
        <f t="shared" si="1"/>
        <v>0</v>
      </c>
      <c r="J5" s="9">
        <f t="shared" si="1"/>
        <v>0</v>
      </c>
      <c r="K5" s="9">
        <f t="shared" si="1"/>
        <v>0</v>
      </c>
      <c r="L5" s="9">
        <f t="shared" si="1"/>
        <v>0</v>
      </c>
      <c r="M5" s="9">
        <f t="shared" si="1"/>
        <v>0.3979400086720376</v>
      </c>
      <c r="N5" s="9">
        <f t="shared" si="1"/>
        <v>0</v>
      </c>
      <c r="O5" s="9">
        <f t="shared" si="1"/>
        <v>0</v>
      </c>
      <c r="P5" s="9">
        <f t="shared" si="1"/>
        <v>0.3979400086720376</v>
      </c>
      <c r="Q5" s="9">
        <f t="shared" si="1"/>
        <v>0.3979400086720376</v>
      </c>
      <c r="R5" s="9">
        <f t="shared" si="1"/>
        <v>0.69897000433601886</v>
      </c>
      <c r="S5" s="10">
        <f t="shared" si="2"/>
        <v>2.3084588059846007</v>
      </c>
    </row>
    <row r="6" spans="1:26" x14ac:dyDescent="0.2">
      <c r="A6" s="9" t="s">
        <v>54</v>
      </c>
      <c r="B6" s="9">
        <f t="shared" si="3"/>
        <v>0</v>
      </c>
      <c r="C6" s="9">
        <f t="shared" si="1"/>
        <v>0.3979400086720376</v>
      </c>
      <c r="D6" s="9">
        <f t="shared" si="1"/>
        <v>0</v>
      </c>
      <c r="E6" s="9">
        <f t="shared" si="1"/>
        <v>0</v>
      </c>
      <c r="F6" s="9">
        <f t="shared" si="1"/>
        <v>0.3979400086720376</v>
      </c>
      <c r="G6" s="9">
        <f t="shared" si="1"/>
        <v>0</v>
      </c>
      <c r="H6" s="9">
        <f t="shared" si="1"/>
        <v>0</v>
      </c>
      <c r="I6" s="9">
        <f t="shared" si="1"/>
        <v>0</v>
      </c>
      <c r="J6" s="9">
        <f t="shared" si="1"/>
        <v>0.3979400086720376</v>
      </c>
      <c r="K6" s="9">
        <f t="shared" si="1"/>
        <v>0.3979400086720376</v>
      </c>
      <c r="L6" s="9">
        <f t="shared" si="1"/>
        <v>0.3979400086720376</v>
      </c>
      <c r="M6" s="9">
        <f t="shared" si="1"/>
        <v>0</v>
      </c>
      <c r="N6" s="9">
        <f t="shared" si="1"/>
        <v>0</v>
      </c>
      <c r="O6" s="9">
        <f t="shared" si="1"/>
        <v>0</v>
      </c>
      <c r="P6" s="9">
        <f t="shared" si="1"/>
        <v>0</v>
      </c>
      <c r="Q6" s="9">
        <f t="shared" si="1"/>
        <v>0</v>
      </c>
      <c r="R6" s="9">
        <f t="shared" si="1"/>
        <v>0</v>
      </c>
      <c r="S6" s="10">
        <f t="shared" si="2"/>
        <v>1.9897000433601879</v>
      </c>
    </row>
    <row r="11" spans="1:26" x14ac:dyDescent="0.2">
      <c r="G11" t="s">
        <v>70</v>
      </c>
      <c r="T11" s="5" t="s">
        <v>0</v>
      </c>
      <c r="U11" s="5"/>
      <c r="V11" s="5"/>
      <c r="W11" s="5"/>
      <c r="X11" s="5"/>
      <c r="Y11" s="5"/>
      <c r="Z11" s="1"/>
    </row>
    <row r="12" spans="1:26" x14ac:dyDescent="0.2">
      <c r="T12" s="12" t="s">
        <v>1</v>
      </c>
      <c r="U12" s="12"/>
      <c r="V12" s="12"/>
      <c r="W12" s="12"/>
      <c r="X12" s="12"/>
      <c r="Y12" s="12"/>
      <c r="Z12" s="12"/>
    </row>
    <row r="13" spans="1:26" x14ac:dyDescent="0.2">
      <c r="T13" s="13" t="s">
        <v>2</v>
      </c>
      <c r="U13" s="13"/>
      <c r="V13" s="13"/>
      <c r="W13" s="13"/>
      <c r="X13" s="13"/>
      <c r="Y13" s="13"/>
      <c r="Z13" s="13"/>
    </row>
    <row r="14" spans="1:26" x14ac:dyDescent="0.2">
      <c r="T14" s="1" t="s">
        <v>3</v>
      </c>
      <c r="U14" s="1"/>
      <c r="V14" s="1"/>
      <c r="W14" s="1"/>
      <c r="X14" s="1"/>
      <c r="Y14" s="1"/>
      <c r="Z14" s="1"/>
    </row>
    <row r="15" spans="1:26" x14ac:dyDescent="0.2">
      <c r="F15" s="8" t="s">
        <v>66</v>
      </c>
      <c r="G15" s="8"/>
      <c r="H15" s="8"/>
      <c r="I15" s="8"/>
      <c r="J15" s="8"/>
      <c r="K15" s="8"/>
      <c r="T15" s="1" t="s">
        <v>4</v>
      </c>
      <c r="U15" s="1"/>
      <c r="V15" s="1"/>
      <c r="W15" s="1"/>
      <c r="X15" s="1"/>
      <c r="Y15" s="1"/>
      <c r="Z15" s="1"/>
    </row>
    <row r="17" spans="1:18" x14ac:dyDescent="0.2">
      <c r="A17" s="1" t="s">
        <v>53</v>
      </c>
      <c r="B17" s="1" t="s">
        <v>5</v>
      </c>
      <c r="C17" s="1" t="s">
        <v>6</v>
      </c>
      <c r="D17" s="1" t="s">
        <v>20</v>
      </c>
      <c r="E17" s="1" t="s">
        <v>21</v>
      </c>
      <c r="F17" s="1" t="s">
        <v>7</v>
      </c>
      <c r="G17" s="1" t="s">
        <v>8</v>
      </c>
      <c r="H17" s="1" t="s">
        <v>9</v>
      </c>
      <c r="I17" s="1" t="s">
        <v>10</v>
      </c>
      <c r="J17" s="1" t="s">
        <v>22</v>
      </c>
      <c r="K17" s="1" t="s">
        <v>25</v>
      </c>
      <c r="L17" s="1" t="s">
        <v>12</v>
      </c>
      <c r="M17" s="1" t="s">
        <v>13</v>
      </c>
      <c r="N17" s="1" t="s">
        <v>14</v>
      </c>
      <c r="O17" s="1" t="s">
        <v>15</v>
      </c>
      <c r="P17" s="1" t="s">
        <v>16</v>
      </c>
      <c r="Q17" s="1" t="s">
        <v>17</v>
      </c>
      <c r="R17" s="1" t="s">
        <v>18</v>
      </c>
    </row>
    <row r="18" spans="1:18" x14ac:dyDescent="0.2">
      <c r="A18" s="1" t="s">
        <v>47</v>
      </c>
      <c r="B18" s="1">
        <v>9.691001300805642E-2</v>
      </c>
      <c r="C18" s="1">
        <v>0.3979400086720376</v>
      </c>
      <c r="D18" s="1">
        <v>0.3979400086720376</v>
      </c>
      <c r="E18" s="1">
        <v>0.22184874961635639</v>
      </c>
      <c r="F18" s="1">
        <v>0.3979400086720376</v>
      </c>
      <c r="G18" s="1">
        <v>9.691001300805642E-2</v>
      </c>
      <c r="H18" s="1">
        <v>9.691001300805642E-2</v>
      </c>
      <c r="I18" s="1">
        <v>0</v>
      </c>
      <c r="J18" s="1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x14ac:dyDescent="0.2">
      <c r="A19" s="1" t="s">
        <v>48</v>
      </c>
      <c r="B19" s="1">
        <v>0</v>
      </c>
      <c r="C19" s="1">
        <v>0</v>
      </c>
      <c r="D19" s="1">
        <v>0.3979400086720376</v>
      </c>
      <c r="E19" s="1">
        <v>0.22184874961635639</v>
      </c>
      <c r="F19" s="1">
        <v>0</v>
      </c>
      <c r="G19" s="1">
        <v>9.691001300805642E-2</v>
      </c>
      <c r="H19" s="1">
        <v>9.691001300805642E-2</v>
      </c>
      <c r="I19" s="1">
        <v>0.69897000433601886</v>
      </c>
      <c r="J19" s="1">
        <v>0.3979400086720376</v>
      </c>
      <c r="K19" s="1">
        <v>0.3979400086720376</v>
      </c>
      <c r="L19" s="1">
        <v>0.3979400086720376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x14ac:dyDescent="0.2">
      <c r="A20" s="1" t="s">
        <v>49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9.691001300805642E-2</v>
      </c>
      <c r="H20" s="1">
        <v>9.691001300805642E-2</v>
      </c>
      <c r="I20" s="1">
        <v>0</v>
      </c>
      <c r="J20" s="1">
        <v>0</v>
      </c>
      <c r="K20" s="1">
        <v>0</v>
      </c>
      <c r="L20" s="1">
        <v>0</v>
      </c>
      <c r="M20" s="1">
        <v>0.3979400086720376</v>
      </c>
      <c r="N20" s="1">
        <v>0.69897000433601886</v>
      </c>
      <c r="O20" s="1">
        <v>0.69897000433601886</v>
      </c>
      <c r="P20" s="1">
        <v>0.3979400086720376</v>
      </c>
      <c r="Q20" s="1">
        <v>0.3979400086720376</v>
      </c>
      <c r="R20" s="1">
        <v>0</v>
      </c>
    </row>
    <row r="21" spans="1:18" x14ac:dyDescent="0.2">
      <c r="A21" s="1" t="s">
        <v>50</v>
      </c>
      <c r="B21" s="1">
        <v>0</v>
      </c>
      <c r="C21" s="1">
        <v>0</v>
      </c>
      <c r="D21" s="1">
        <v>0</v>
      </c>
      <c r="E21" s="1">
        <v>0.22184874961635639</v>
      </c>
      <c r="F21" s="1">
        <v>0</v>
      </c>
      <c r="G21" s="1">
        <v>9.691001300805642E-2</v>
      </c>
      <c r="H21" s="1">
        <v>9.691001300805642E-2</v>
      </c>
      <c r="I21" s="1">
        <v>0</v>
      </c>
      <c r="J21" s="1">
        <v>0</v>
      </c>
      <c r="K21" s="1">
        <v>0</v>
      </c>
      <c r="L21" s="1">
        <v>0</v>
      </c>
      <c r="M21" s="1">
        <v>0.3979400086720376</v>
      </c>
      <c r="N21" s="1">
        <v>0</v>
      </c>
      <c r="O21" s="1">
        <v>0</v>
      </c>
      <c r="P21" s="1">
        <v>0.3979400086720376</v>
      </c>
      <c r="Q21" s="1">
        <v>0.3979400086720376</v>
      </c>
      <c r="R21" s="1">
        <v>0.69897000433601886</v>
      </c>
    </row>
    <row r="22" spans="1:18" x14ac:dyDescent="0.2">
      <c r="A22" s="1" t="s">
        <v>54</v>
      </c>
      <c r="B22" s="1">
        <v>0</v>
      </c>
      <c r="C22" s="1">
        <v>0.3979400086720376</v>
      </c>
      <c r="D22" s="1">
        <v>0</v>
      </c>
      <c r="E22" s="1">
        <v>0</v>
      </c>
      <c r="F22" s="1">
        <v>0.3979400086720376</v>
      </c>
      <c r="G22" s="1">
        <v>0</v>
      </c>
      <c r="H22" s="1">
        <v>0</v>
      </c>
      <c r="I22" s="1">
        <v>0</v>
      </c>
      <c r="J22" s="1">
        <v>0.3979400086720376</v>
      </c>
      <c r="K22" s="1">
        <v>0.3979400086720376</v>
      </c>
      <c r="L22" s="1">
        <v>0.3979400086720376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8" spans="1:18" x14ac:dyDescent="0.2">
      <c r="F28" s="8" t="s">
        <v>67</v>
      </c>
      <c r="G28" s="8"/>
      <c r="H28" s="8"/>
      <c r="I28" s="8"/>
      <c r="J28" s="8"/>
      <c r="K28" s="8"/>
      <c r="L28" s="8"/>
    </row>
    <row r="30" spans="1:18" x14ac:dyDescent="0.2">
      <c r="A30" s="1" t="s">
        <v>53</v>
      </c>
      <c r="B30" s="1" t="s">
        <v>5</v>
      </c>
      <c r="C30" s="1" t="s">
        <v>6</v>
      </c>
      <c r="D30" s="1" t="s">
        <v>20</v>
      </c>
      <c r="E30" s="1" t="s">
        <v>21</v>
      </c>
      <c r="F30" s="1" t="s">
        <v>7</v>
      </c>
      <c r="G30" s="1" t="s">
        <v>8</v>
      </c>
      <c r="H30" s="1" t="s">
        <v>9</v>
      </c>
      <c r="I30" s="1" t="s">
        <v>10</v>
      </c>
      <c r="J30" s="1" t="s">
        <v>22</v>
      </c>
      <c r="K30" s="1" t="s">
        <v>25</v>
      </c>
      <c r="L30" s="1" t="s">
        <v>12</v>
      </c>
      <c r="M30" s="1" t="s">
        <v>13</v>
      </c>
      <c r="N30" s="1" t="s">
        <v>14</v>
      </c>
      <c r="O30" s="1" t="s">
        <v>15</v>
      </c>
      <c r="P30" s="1" t="s">
        <v>16</v>
      </c>
      <c r="Q30" s="1" t="s">
        <v>17</v>
      </c>
      <c r="R30" s="1" t="s">
        <v>18</v>
      </c>
    </row>
    <row r="31" spans="1:18" x14ac:dyDescent="0.2">
      <c r="A31" s="1" t="s">
        <v>47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0</v>
      </c>
      <c r="J31" s="1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x14ac:dyDescent="0.2">
      <c r="A32" s="1" t="s">
        <v>48</v>
      </c>
      <c r="B32" s="1">
        <v>0</v>
      </c>
      <c r="C32" s="1">
        <v>0</v>
      </c>
      <c r="D32" s="1">
        <v>2</v>
      </c>
      <c r="E32" s="1">
        <v>2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  <c r="K32" s="2">
        <v>1</v>
      </c>
      <c r="L32" s="2">
        <v>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</row>
    <row r="33" spans="1:18" x14ac:dyDescent="0.2">
      <c r="A33" s="1" t="s">
        <v>49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0</v>
      </c>
    </row>
    <row r="34" spans="1:18" x14ac:dyDescent="0.2">
      <c r="A34" s="1" t="s">
        <v>50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1</v>
      </c>
      <c r="Q34" s="1">
        <v>1</v>
      </c>
      <c r="R34" s="1">
        <v>1</v>
      </c>
    </row>
    <row r="35" spans="1:18" x14ac:dyDescent="0.2">
      <c r="A35" s="1" t="s">
        <v>54</v>
      </c>
      <c r="B35" s="1">
        <v>0</v>
      </c>
      <c r="C35" s="1">
        <v>1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1</v>
      </c>
      <c r="K35" s="1">
        <v>1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</sheetData>
  <mergeCells count="4">
    <mergeCell ref="F15:K15"/>
    <mergeCell ref="F28:L28"/>
    <mergeCell ref="T11:Y11"/>
    <mergeCell ref="T12:Z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89029a-0b4c-4cce-99a6-b9e1d774c52d" xsi:nil="true"/>
    <lcf76f155ced4ddcb4097134ff3c332f xmlns="91097632-c64b-42f8-ac1b-47c17bbb514e">
      <Terms xmlns="http://schemas.microsoft.com/office/infopath/2007/PartnerControls"/>
    </lcf76f155ced4ddcb4097134ff3c332f>
    <SharedWithUsers xmlns="c389029a-0b4c-4cce-99a6-b9e1d774c52d">
      <UserInfo>
        <DisplayName>PRIMAVERA 2021 - PROCESAMIENTO DE LENGUAJE NAT. - 30255 - SECCION 1S1 Members</DisplayName>
        <AccountId>37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C5E6A6D2BA9348BB481BE337AA17B8" ma:contentTypeVersion="13" ma:contentTypeDescription="Create a new document." ma:contentTypeScope="" ma:versionID="f0e015a07fcc2f35b02df99855aa4560">
  <xsd:schema xmlns:xsd="http://www.w3.org/2001/XMLSchema" xmlns:xs="http://www.w3.org/2001/XMLSchema" xmlns:p="http://schemas.microsoft.com/office/2006/metadata/properties" xmlns:ns2="91097632-c64b-42f8-ac1b-47c17bbb514e" xmlns:ns3="c389029a-0b4c-4cce-99a6-b9e1d774c52d" targetNamespace="http://schemas.microsoft.com/office/2006/metadata/properties" ma:root="true" ma:fieldsID="ff5fb4796310d56d83624ad4524e5875" ns2:_="" ns3:_="">
    <xsd:import namespace="91097632-c64b-42f8-ac1b-47c17bbb514e"/>
    <xsd:import namespace="c389029a-0b4c-4cce-99a6-b9e1d774c5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097632-c64b-42f8-ac1b-47c17bbb51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89029a-0b4c-4cce-99a6-b9e1d774c52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88d6bd72-03e8-4002-9cdf-b04558e03eb3}" ma:internalName="TaxCatchAll" ma:showField="CatchAllData" ma:web="c389029a-0b4c-4cce-99a6-b9e1d774c5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005B8E-352F-4DD7-BD0B-812FDF3C183C}">
  <ds:schemaRefs>
    <ds:schemaRef ds:uri="http://schemas.microsoft.com/office/2006/metadata/properties"/>
    <ds:schemaRef ds:uri="http://schemas.microsoft.com/office/infopath/2007/PartnerControls"/>
    <ds:schemaRef ds:uri="18655bce-1732-4540-ac12-099f3409ba81"/>
    <ds:schemaRef ds:uri="c2e3fcbd-a09e-4281-b832-11a3664e4e11"/>
  </ds:schemaRefs>
</ds:datastoreItem>
</file>

<file path=customXml/itemProps2.xml><?xml version="1.0" encoding="utf-8"?>
<ds:datastoreItem xmlns:ds="http://schemas.openxmlformats.org/officeDocument/2006/customXml" ds:itemID="{8326D869-BD52-4858-86A0-A5DD8F74B5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A1D2C0-37D1-489D-8600-97D54797EA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booleano-BP</vt:lpstr>
      <vt:lpstr>booleano-2-grama</vt:lpstr>
      <vt:lpstr>frecuencia(tf)-bolsa palabras</vt:lpstr>
      <vt:lpstr>frecuencia inversa(idf)-BP</vt:lpstr>
      <vt:lpstr>tfxidf-BP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Usuario de Microsoft Office</cp:lastModifiedBy>
  <dcterms:created xsi:type="dcterms:W3CDTF">2022-03-08T17:12:50Z</dcterms:created>
  <dcterms:modified xsi:type="dcterms:W3CDTF">2022-03-15T17:27:53Z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0x01010015C5E6A6D2BA9348BB481BE337AA17B8</vt:lpwstr>
  </property>
  <property fmtid="{D5CDD505-2E9C-101B-9397-08002B2CF9AE}" pid="3" name="MediaServiceImageTags">
    <vt:lpwstr/>
  </property>
</Properties>
</file>