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Desktop\Estudos\TCC\Novos dados\"/>
    </mc:Choice>
  </mc:AlternateContent>
  <bookViews>
    <workbookView xWindow="0" yWindow="0" windowWidth="20490" windowHeight="7800" activeTab="4"/>
  </bookViews>
  <sheets>
    <sheet name="uso_de_energia" sheetId="1" r:id="rId1"/>
    <sheet name="ranking uso de energia" sheetId="2" r:id="rId2"/>
    <sheet name="ranking variação" sheetId="3" r:id="rId3"/>
    <sheet name="ranking soma" sheetId="4" r:id="rId4"/>
    <sheet name="score" sheetId="5" r:id="rId5"/>
  </sheets>
  <calcPr calcId="162913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F2" i="5"/>
  <c r="D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2" i="5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S3" i="4"/>
  <c r="O3" i="4"/>
  <c r="K3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K3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3" i="3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S3" i="2"/>
  <c r="O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R3" i="2"/>
  <c r="N3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3" i="2"/>
</calcChain>
</file>

<file path=xl/sharedStrings.xml><?xml version="1.0" encoding="utf-8"?>
<sst xmlns="http://schemas.openxmlformats.org/spreadsheetml/2006/main" count="1968" uniqueCount="128">
  <si>
    <t>Country Code</t>
  </si>
  <si>
    <t>AGO</t>
  </si>
  <si>
    <t>ALB</t>
  </si>
  <si>
    <t>ARE</t>
  </si>
  <si>
    <t>ARG</t>
  </si>
  <si>
    <t>ARM</t>
  </si>
  <si>
    <t>AUS</t>
  </si>
  <si>
    <t>AUT</t>
  </si>
  <si>
    <t>AZE</t>
  </si>
  <si>
    <t>BEL</t>
  </si>
  <si>
    <t>BEN</t>
  </si>
  <si>
    <t>BGD</t>
  </si>
  <si>
    <t>BGR</t>
  </si>
  <si>
    <t>BHR</t>
  </si>
  <si>
    <t>BIH</t>
  </si>
  <si>
    <t>BLR</t>
  </si>
  <si>
    <t>BOL</t>
  </si>
  <si>
    <t>BRA</t>
  </si>
  <si>
    <t>BRN</t>
  </si>
  <si>
    <t>BWA</t>
  </si>
  <si>
    <t>CAN</t>
  </si>
  <si>
    <t>CHE</t>
  </si>
  <si>
    <t>CHL</t>
  </si>
  <si>
    <t>CHN</t>
  </si>
  <si>
    <t>CIV</t>
  </si>
  <si>
    <t>CMR</t>
  </si>
  <si>
    <t>COG</t>
  </si>
  <si>
    <t>COL</t>
  </si>
  <si>
    <t>CRI</t>
  </si>
  <si>
    <t>CYP</t>
  </si>
  <si>
    <t>CZE</t>
  </si>
  <si>
    <t>DEU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</si>
  <si>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</si>
  <si>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</si>
  <si>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</si>
  <si>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</si>
  <si>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</si>
  <si>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</si>
  <si>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</si>
  <si>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</si>
  <si>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</si>
  <si>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FRA</t>
  </si>
  <si>
    <t>GBR</t>
  </si>
  <si>
    <t>GEO</t>
  </si>
  <si>
    <t>GHA</t>
  </si>
  <si>
    <t>GRC</t>
  </si>
  <si>
    <t>GTM</t>
  </si>
  <si>
    <t>HKG</t>
  </si>
  <si>
    <t>HND</t>
  </si>
  <si>
    <t>HRV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</si>
  <si>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</si>
  <si>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</si>
  <si>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</si>
  <si>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</si>
  <si>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</si>
  <si>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</si>
  <si>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</si>
  <si>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</si>
  <si>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</si>
  <si>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</si>
  <si>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</si>
  <si>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</si>
  <si>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</si>
  <si>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</si>
  <si>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</si>
  <si>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</si>
  <si>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</si>
  <si>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</si>
  <si>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LBN</t>
  </si>
  <si>
    <t>LBY</t>
  </si>
  <si>
    <t>LKA</t>
  </si>
  <si>
    <t>LTU</t>
  </si>
  <si>
    <t>LUX</t>
  </si>
  <si>
    <t>LVA</t>
  </si>
  <si>
    <t>MAR</t>
  </si>
  <si>
    <t>MDA</t>
  </si>
  <si>
    <t>MEX</t>
  </si>
  <si>
    <t>MKD</t>
  </si>
  <si>
    <t>MLT</t>
  </si>
  <si>
    <t>MMR</t>
  </si>
  <si>
    <t>MNG</t>
  </si>
  <si>
    <t>MOZ</t>
  </si>
  <si>
    <t>MUS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</si>
  <si>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</si>
  <si>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</si>
  <si>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</si>
  <si>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</si>
  <si>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</si>
  <si>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</si>
  <si>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</si>
  <si>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</si>
  <si>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</si>
  <si>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</si>
  <si>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</si>
  <si>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</si>
  <si>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</si>
  <si>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</si>
  <si>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</si>
  <si>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PRT</t>
  </si>
  <si>
    <t>PRY</t>
  </si>
  <si>
    <t>QAT</t>
  </si>
  <si>
    <t>RUS</t>
  </si>
  <si>
    <t>SAU</t>
  </si>
  <si>
    <t>SDN</t>
  </si>
  <si>
    <t>SEN</t>
  </si>
  <si>
    <t>SGP</t>
  </si>
  <si>
    <t>SLV</t>
  </si>
  <si>
    <t>SUR</t>
  </si>
  <si>
    <t>SVK</t>
  </si>
  <si>
    <t>SVN</t>
  </si>
  <si>
    <t>SWE</t>
  </si>
  <si>
    <t>TGO</t>
  </si>
  <si>
    <t>THA</t>
  </si>
  <si>
    <t>TTO</t>
  </si>
  <si>
    <t>TUN</t>
  </si>
  <si>
    <t>TUR</t>
  </si>
  <si>
    <t>TZA</t>
  </si>
  <si>
    <t>UKR</t>
  </si>
  <si>
    <t>URY</t>
  </si>
  <si>
    <t>USA</t>
  </si>
  <si>
    <t>ZAF</t>
  </si>
  <si>
    <t>ISO3</t>
  </si>
  <si>
    <t>Valor</t>
  </si>
  <si>
    <t>Ranking</t>
  </si>
  <si>
    <t>2010-2011</t>
  </si>
  <si>
    <t>2011-2012</t>
  </si>
  <si>
    <t>2012-2013</t>
  </si>
  <si>
    <t>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</si>
</sst>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%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42" applyNumberFormat="1" applyFon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A2" sqref="A2:A121"/>
    </sheetView>
  </sheetViews>
  <sheetFormatPr defaultRowHeight="15" x14ac:dyDescent="0.25"/>
  <sheetData>
    <row r="1" spans="1:7" x14ac:dyDescent="0.25">
      <c r="A1" t="s">
        <v>0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</row>
    <row r="2" spans="1:7" x14ac:dyDescent="0.25">
      <c r="A2" t="s">
        <v>1</v>
      </c>
      <c r="B2">
        <v>81.8775153522501</v>
      </c>
      <c r="C2">
        <v>81.906629053828695</v>
      </c>
      <c r="D2">
        <v>82.216860329414899</v>
      </c>
      <c r="E2">
        <v>83.123629224140998</v>
      </c>
      <c r="F2">
        <v>79.299555185639306</v>
      </c>
      <c r="G2">
        <v>79.936174526974597</v>
      </c>
    </row>
    <row r="3" spans="1:7" x14ac:dyDescent="0.25">
      <c r="A3" t="s">
        <v>2</v>
      </c>
      <c r="B3">
        <v>76.880590290844097</v>
      </c>
      <c r="C3">
        <v>73.446912320939106</v>
      </c>
      <c r="D3">
        <v>74.939966267224094</v>
      </c>
      <c r="E3">
        <v>66.338030868185598</v>
      </c>
      <c r="F3">
        <v>76.370461401065498</v>
      </c>
      <c r="G3">
        <v>75.549607708697494</v>
      </c>
    </row>
    <row r="4" spans="1:7" x14ac:dyDescent="0.25">
      <c r="A4" t="s">
        <v>3</v>
      </c>
      <c r="B4">
        <v>128.686403299445</v>
      </c>
      <c r="C4">
        <v>130.32567283902301</v>
      </c>
      <c r="D4">
        <v>127.106686922037</v>
      </c>
      <c r="E4">
        <v>129.316764534377</v>
      </c>
      <c r="F4">
        <v>125.901593418003</v>
      </c>
      <c r="G4">
        <v>121.635432682295</v>
      </c>
    </row>
    <row r="5" spans="1:7" x14ac:dyDescent="0.25">
      <c r="A5" t="s">
        <v>4</v>
      </c>
      <c r="B5">
        <v>107.806423669672</v>
      </c>
      <c r="C5">
        <v>101.981302245764</v>
      </c>
      <c r="D5">
        <v>98.501623871396902</v>
      </c>
      <c r="E5">
        <v>99.874824631831899</v>
      </c>
      <c r="F5">
        <v>100.165300927914</v>
      </c>
      <c r="G5">
        <v>107.20478256074399</v>
      </c>
    </row>
    <row r="6" spans="1:7" x14ac:dyDescent="0.25">
      <c r="A6" t="s">
        <v>5</v>
      </c>
      <c r="B6">
        <v>138.30574925091599</v>
      </c>
      <c r="C6">
        <v>128.75547251528499</v>
      </c>
      <c r="D6">
        <v>134.483134567853</v>
      </c>
      <c r="E6">
        <v>137.232036678996</v>
      </c>
      <c r="F6">
        <v>129.70720190721801</v>
      </c>
      <c r="G6">
        <v>127.720007352452</v>
      </c>
    </row>
    <row r="7" spans="1:7" x14ac:dyDescent="0.25">
      <c r="A7" t="s">
        <v>6</v>
      </c>
      <c r="B7">
        <v>141.85975765264101</v>
      </c>
      <c r="C7">
        <v>139.493127230786</v>
      </c>
      <c r="D7">
        <v>136.90416109837301</v>
      </c>
      <c r="E7">
        <v>130.09686856944501</v>
      </c>
      <c r="F7">
        <v>126.546671973747</v>
      </c>
      <c r="G7">
        <v>122.211841073111</v>
      </c>
    </row>
    <row r="8" spans="1:7" x14ac:dyDescent="0.25">
      <c r="A8" t="s">
        <v>7</v>
      </c>
      <c r="B8">
        <v>89.039644294716993</v>
      </c>
      <c r="C8">
        <v>93.482958981937898</v>
      </c>
      <c r="D8">
        <v>88.2263085381596</v>
      </c>
      <c r="E8">
        <v>87.241898212258604</v>
      </c>
      <c r="F8">
        <v>88.463807705957606</v>
      </c>
      <c r="G8">
        <v>85.0529296937612</v>
      </c>
    </row>
    <row r="9" spans="1:7" x14ac:dyDescent="0.25">
      <c r="A9" t="s">
        <v>8</v>
      </c>
      <c r="B9">
        <v>85.195783989430296</v>
      </c>
      <c r="C9">
        <v>78.907538934541805</v>
      </c>
      <c r="D9">
        <v>86.920004797156693</v>
      </c>
      <c r="E9">
        <v>92.701084436055297</v>
      </c>
      <c r="F9">
        <v>88.790680708651806</v>
      </c>
      <c r="G9">
        <v>89.125230135298494</v>
      </c>
    </row>
    <row r="10" spans="1:7" x14ac:dyDescent="0.25">
      <c r="A10" t="s">
        <v>9</v>
      </c>
      <c r="B10">
        <v>129.86399950952199</v>
      </c>
      <c r="C10">
        <v>135.81340954824199</v>
      </c>
      <c r="D10">
        <v>124.377651066474</v>
      </c>
      <c r="E10">
        <v>118.21137009706899</v>
      </c>
      <c r="F10">
        <v>121.935028390247</v>
      </c>
      <c r="G10">
        <v>113.595674769673</v>
      </c>
    </row>
    <row r="11" spans="1:7" x14ac:dyDescent="0.25">
      <c r="A11" t="s">
        <v>10</v>
      </c>
      <c r="B11">
        <v>209.86461819618501</v>
      </c>
      <c r="C11">
        <v>218.35333062063799</v>
      </c>
      <c r="D11">
        <v>217.899689249848</v>
      </c>
      <c r="E11">
        <v>215.35034094762</v>
      </c>
      <c r="F11">
        <v>209.98835130869401</v>
      </c>
      <c r="G11">
        <v>208.285690684683</v>
      </c>
    </row>
    <row r="12" spans="1:7" x14ac:dyDescent="0.25">
      <c r="A12" t="s">
        <v>11</v>
      </c>
      <c r="B12">
        <v>80.030249970650402</v>
      </c>
      <c r="C12">
        <v>82.099092046869004</v>
      </c>
      <c r="D12">
        <v>79.999614014665497</v>
      </c>
      <c r="E12">
        <v>78.809056777711106</v>
      </c>
      <c r="F12">
        <v>75.917012526727007</v>
      </c>
      <c r="G12">
        <v>74.745339071188099</v>
      </c>
    </row>
    <row r="13" spans="1:7" x14ac:dyDescent="0.25">
      <c r="A13" t="s">
        <v>12</v>
      </c>
      <c r="B13">
        <v>156.93823204398501</v>
      </c>
      <c r="C13">
        <v>158.12736168629499</v>
      </c>
      <c r="D13">
        <v>166.94983469981699</v>
      </c>
      <c r="E13">
        <v>159.35453634006501</v>
      </c>
      <c r="F13">
        <v>146.12789396438799</v>
      </c>
      <c r="G13">
        <v>151.77678137429399</v>
      </c>
    </row>
    <row r="14" spans="1:7" x14ac:dyDescent="0.25">
      <c r="A14" t="s">
        <v>13</v>
      </c>
      <c r="B14">
        <v>253.94182128781799</v>
      </c>
      <c r="C14">
        <v>251.606517288747</v>
      </c>
      <c r="D14">
        <v>246.77928927584401</v>
      </c>
      <c r="E14">
        <v>235.78753685172401</v>
      </c>
      <c r="F14">
        <v>244.07460884977201</v>
      </c>
      <c r="G14">
        <v>241.673423777322</v>
      </c>
    </row>
    <row r="15" spans="1:7" x14ac:dyDescent="0.25">
      <c r="A15" t="s">
        <v>14</v>
      </c>
      <c r="B15">
        <v>173.08600768120201</v>
      </c>
      <c r="C15">
        <v>179.05761467755201</v>
      </c>
      <c r="D15">
        <v>195.631134883996</v>
      </c>
      <c r="E15">
        <v>184.28478723275501</v>
      </c>
      <c r="F15">
        <v>173.855436265349</v>
      </c>
      <c r="G15">
        <v>208.36793322401701</v>
      </c>
    </row>
    <row r="16" spans="1:7" x14ac:dyDescent="0.25">
      <c r="A16" t="s">
        <v>15</v>
      </c>
      <c r="B16">
        <v>185.28525319092299</v>
      </c>
      <c r="C16">
        <v>178.347883198392</v>
      </c>
      <c r="D16">
        <v>180.44571236926299</v>
      </c>
      <c r="E16">
        <v>184.431624432668</v>
      </c>
      <c r="F16">
        <v>163.30581657804601</v>
      </c>
      <c r="G16">
        <v>163.30029833634401</v>
      </c>
    </row>
    <row r="17" spans="1:7" x14ac:dyDescent="0.25">
      <c r="A17" t="s">
        <v>16</v>
      </c>
      <c r="B17">
        <v>113.926530254903</v>
      </c>
      <c r="C17">
        <v>119.186714163441</v>
      </c>
      <c r="D17">
        <v>119.642532272333</v>
      </c>
      <c r="E17">
        <v>130.848731480574</v>
      </c>
      <c r="F17">
        <v>123.185230594671</v>
      </c>
      <c r="G17">
        <v>124.71555915368999</v>
      </c>
    </row>
    <row r="18" spans="1:7" x14ac:dyDescent="0.25">
      <c r="A18" t="s">
        <v>17</v>
      </c>
      <c r="B18">
        <v>90.364951217629596</v>
      </c>
      <c r="C18">
        <v>92.923952760948495</v>
      </c>
      <c r="D18">
        <v>90.770969780410596</v>
      </c>
      <c r="E18">
        <v>92.918555838902606</v>
      </c>
      <c r="F18">
        <v>94.046850621189293</v>
      </c>
      <c r="G18">
        <v>96.605772426116303</v>
      </c>
    </row>
    <row r="19" spans="1:7" x14ac:dyDescent="0.25">
      <c r="A19" t="s">
        <v>18</v>
      </c>
      <c r="B19">
        <v>99.715845737673902</v>
      </c>
      <c r="C19">
        <v>103.499132100578</v>
      </c>
      <c r="D19">
        <v>119.23754451689599</v>
      </c>
      <c r="E19">
        <v>116.851953340355</v>
      </c>
      <c r="F19">
        <v>94.830172708994297</v>
      </c>
      <c r="G19">
        <v>113.449948607868</v>
      </c>
    </row>
    <row r="20" spans="1:7" x14ac:dyDescent="0.25">
      <c r="A20" t="s">
        <v>19</v>
      </c>
      <c r="B20">
        <v>81.227612954139104</v>
      </c>
      <c r="C20">
        <v>81.896378513189404</v>
      </c>
      <c r="D20">
        <v>74.193122815831899</v>
      </c>
      <c r="E20">
        <v>80.553730430529995</v>
      </c>
      <c r="F20">
        <v>76.512406911036507</v>
      </c>
      <c r="G20">
        <v>80.409115086799801</v>
      </c>
    </row>
    <row r="21" spans="1:7" x14ac:dyDescent="0.25">
      <c r="A21" t="s">
        <v>20</v>
      </c>
      <c r="B21">
        <v>195.32207283823601</v>
      </c>
      <c r="C21">
        <v>191.376501207405</v>
      </c>
      <c r="D21">
        <v>190.32136968921299</v>
      </c>
      <c r="E21">
        <v>184.81008944979999</v>
      </c>
      <c r="F21">
        <v>182.76351985625899</v>
      </c>
      <c r="G21">
        <v>183.034371817547</v>
      </c>
    </row>
    <row r="22" spans="1:7" x14ac:dyDescent="0.25">
      <c r="A22" t="s">
        <v>21</v>
      </c>
      <c r="B22">
        <v>63.531030829675302</v>
      </c>
      <c r="C22">
        <v>59.921935963248103</v>
      </c>
      <c r="D22">
        <v>57.050734147974403</v>
      </c>
      <c r="E22">
        <v>57.040997917381503</v>
      </c>
      <c r="F22">
        <v>58.442932949649297</v>
      </c>
      <c r="G22">
        <v>53.478547076445999</v>
      </c>
    </row>
    <row r="23" spans="1:7" x14ac:dyDescent="0.25">
      <c r="A23" t="s">
        <v>22</v>
      </c>
      <c r="B23">
        <v>94.580238885772204</v>
      </c>
      <c r="C23">
        <v>93.368542511528403</v>
      </c>
      <c r="D23">
        <v>95.869807602119806</v>
      </c>
      <c r="E23">
        <v>100.77202400543401</v>
      </c>
      <c r="F23">
        <v>100.725951953297</v>
      </c>
      <c r="G23">
        <v>92.347983398842004</v>
      </c>
    </row>
    <row r="24" spans="1:7" x14ac:dyDescent="0.25">
      <c r="A24" t="s">
        <v>23</v>
      </c>
      <c r="B24">
        <v>206.15856057435499</v>
      </c>
      <c r="C24">
        <v>205.801868250518</v>
      </c>
      <c r="D24">
        <v>201.485951198903</v>
      </c>
      <c r="E24">
        <v>193.89503629422401</v>
      </c>
      <c r="F24">
        <v>185.72418599406001</v>
      </c>
      <c r="G24">
        <v>175.77322172354801</v>
      </c>
    </row>
    <row r="25" spans="1:7" x14ac:dyDescent="0.25">
      <c r="A25" t="s">
        <v>24</v>
      </c>
      <c r="B25">
        <v>174.29405756233899</v>
      </c>
      <c r="C25">
        <v>185.16652802760501</v>
      </c>
      <c r="D25">
        <v>222.026504261301</v>
      </c>
      <c r="E25">
        <v>217.445413574924</v>
      </c>
      <c r="F25">
        <v>213.87519203817399</v>
      </c>
      <c r="G25">
        <v>201.60297376799701</v>
      </c>
    </row>
    <row r="26" spans="1:7" x14ac:dyDescent="0.25">
      <c r="A26" t="s">
        <v>25</v>
      </c>
      <c r="B26">
        <v>122.212168382312</v>
      </c>
      <c r="C26">
        <v>119.06996428316</v>
      </c>
      <c r="D26">
        <v>110.203440055223</v>
      </c>
      <c r="E26">
        <v>108.710756651946</v>
      </c>
      <c r="F26">
        <v>108.382265734577</v>
      </c>
      <c r="G26">
        <v>106.953693720793</v>
      </c>
    </row>
    <row r="27" spans="1:7" x14ac:dyDescent="0.25">
      <c r="A27" t="s">
        <v>26</v>
      </c>
      <c r="B27">
        <v>73.588548871668607</v>
      </c>
      <c r="C27">
        <v>73.705823710152799</v>
      </c>
      <c r="D27">
        <v>94.892694930385801</v>
      </c>
      <c r="E27">
        <v>104.773630275515</v>
      </c>
      <c r="F27">
        <v>103.907854454698</v>
      </c>
      <c r="G27">
        <v>97.422618183035198</v>
      </c>
    </row>
    <row r="28" spans="1:7" x14ac:dyDescent="0.25">
      <c r="A28" t="s">
        <v>27</v>
      </c>
      <c r="B28">
        <v>64.657962628354397</v>
      </c>
      <c r="C28">
        <v>62.971898163198603</v>
      </c>
      <c r="D28">
        <v>58.745527118633198</v>
      </c>
      <c r="E28">
        <v>57.0695232581079</v>
      </c>
      <c r="F28">
        <v>58.226026101101901</v>
      </c>
      <c r="G28">
        <v>56.181690118029898</v>
      </c>
    </row>
    <row r="29" spans="1:7" x14ac:dyDescent="0.25">
      <c r="A29" t="s">
        <v>28</v>
      </c>
      <c r="B29">
        <v>81.009761448474805</v>
      </c>
      <c r="C29">
        <v>78.629323506347106</v>
      </c>
      <c r="D29">
        <v>75.526874719331204</v>
      </c>
      <c r="E29">
        <v>73.267205261548497</v>
      </c>
      <c r="F29">
        <v>73.315951311019106</v>
      </c>
      <c r="G29">
        <v>71.744554795309099</v>
      </c>
    </row>
    <row r="30" spans="1:7" x14ac:dyDescent="0.25">
      <c r="A30" t="s">
        <v>29</v>
      </c>
      <c r="B30">
        <v>91.250992689908202</v>
      </c>
      <c r="C30">
        <v>86.515798617805999</v>
      </c>
      <c r="D30">
        <v>83.541735709587996</v>
      </c>
      <c r="E30">
        <v>81.360709789417896</v>
      </c>
      <c r="F30">
        <v>75.488818366870902</v>
      </c>
      <c r="G30">
        <v>78.605609887813202</v>
      </c>
    </row>
    <row r="31" spans="1:7" x14ac:dyDescent="0.25">
      <c r="A31" t="s">
        <v>30</v>
      </c>
      <c r="B31">
        <v>145.11593367406201</v>
      </c>
      <c r="C31">
        <v>149.46934378587599</v>
      </c>
      <c r="D31">
        <v>141.58755705982099</v>
      </c>
      <c r="E31">
        <v>142.11327171985999</v>
      </c>
      <c r="F31">
        <v>140.592921340245</v>
      </c>
      <c r="G31">
        <v>134.449351948117</v>
      </c>
    </row>
    <row r="32" spans="1:7" x14ac:dyDescent="0.25">
      <c r="A32" t="s">
        <v>31</v>
      </c>
      <c r="B32">
        <v>98.422840900048101</v>
      </c>
      <c r="C32">
        <v>99.471038816709296</v>
      </c>
      <c r="D32">
        <v>90.965607725927001</v>
      </c>
      <c r="E32">
        <v>90.923027320452107</v>
      </c>
      <c r="F32">
        <v>92.248133610030905</v>
      </c>
      <c r="G32">
        <v>86.934793815216295</v>
      </c>
    </row>
    <row r="33" spans="1:7" x14ac:dyDescent="0.25">
      <c r="A33" t="s">
        <v>32</v>
      </c>
      <c r="B33">
        <v>76.740671685652003</v>
      </c>
      <c r="C33">
        <v>79.793691749608698</v>
      </c>
      <c r="D33">
        <v>72.746436842550096</v>
      </c>
      <c r="E33">
        <v>69.729443556149207</v>
      </c>
      <c r="F33">
        <v>70.130733015210595</v>
      </c>
      <c r="G33">
        <v>63.754094305272098</v>
      </c>
    </row>
    <row r="34" spans="1:7" x14ac:dyDescent="0.25">
      <c r="A34" t="s">
        <v>33</v>
      </c>
      <c r="B34">
        <v>70.449074171256996</v>
      </c>
      <c r="C34">
        <v>68.3374441012364</v>
      </c>
      <c r="D34">
        <v>67.481165953942707</v>
      </c>
      <c r="E34">
        <v>69.369730422583004</v>
      </c>
      <c r="F34">
        <v>62.354857157793703</v>
      </c>
      <c r="G34">
        <v>58.3134058436057</v>
      </c>
    </row>
    <row r="35" spans="1:7" x14ac:dyDescent="0.25">
      <c r="A35" t="s">
        <v>34</v>
      </c>
      <c r="B35">
        <v>90.856210869548505</v>
      </c>
      <c r="C35">
        <v>86.243105381643602</v>
      </c>
      <c r="D35">
        <v>87.431509927318501</v>
      </c>
      <c r="E35">
        <v>92.943277303660594</v>
      </c>
      <c r="F35">
        <v>93.587134834403003</v>
      </c>
      <c r="G35">
        <v>97.916955948535403</v>
      </c>
    </row>
    <row r="36" spans="1:7" x14ac:dyDescent="0.25">
      <c r="A36" t="s">
        <v>35</v>
      </c>
      <c r="B36">
        <v>86.300239450630997</v>
      </c>
      <c r="C36">
        <v>84.263817895241402</v>
      </c>
      <c r="D36">
        <v>82.721490332718304</v>
      </c>
      <c r="E36">
        <v>77.304399236893701</v>
      </c>
      <c r="F36">
        <v>79.363948872898803</v>
      </c>
      <c r="G36">
        <v>81.795650340603103</v>
      </c>
    </row>
    <row r="37" spans="1:7" x14ac:dyDescent="0.25">
      <c r="A37" t="s">
        <v>36</v>
      </c>
      <c r="B37">
        <v>93.775953807195506</v>
      </c>
      <c r="C37">
        <v>87.485286066486495</v>
      </c>
      <c r="D37">
        <v>90.220807326434397</v>
      </c>
      <c r="E37">
        <v>90.7260323319625</v>
      </c>
      <c r="F37">
        <v>85.109939518873901</v>
      </c>
      <c r="G37">
        <v>82.481798881359097</v>
      </c>
    </row>
    <row r="38" spans="1:7" x14ac:dyDescent="0.25">
      <c r="A38" t="s">
        <v>37</v>
      </c>
      <c r="B38">
        <v>85.271634751742596</v>
      </c>
      <c r="C38">
        <v>85.066280506937105</v>
      </c>
      <c r="D38">
        <v>84.400859665075799</v>
      </c>
      <c r="E38">
        <v>86.826933595985295</v>
      </c>
      <c r="F38">
        <v>82.199305274400203</v>
      </c>
      <c r="G38">
        <v>79.307920894076005</v>
      </c>
    </row>
    <row r="39" spans="1:7" x14ac:dyDescent="0.25">
      <c r="A39" t="s">
        <v>38</v>
      </c>
      <c r="B39">
        <v>163.35552008131401</v>
      </c>
      <c r="C39">
        <v>183.63964587432201</v>
      </c>
      <c r="D39">
        <v>171.00733710298701</v>
      </c>
      <c r="E39">
        <v>162.78636500855899</v>
      </c>
      <c r="F39">
        <v>177.264722029795</v>
      </c>
      <c r="G39">
        <v>170.53347158943399</v>
      </c>
    </row>
    <row r="40" spans="1:7" x14ac:dyDescent="0.25">
      <c r="A40" t="s">
        <v>39</v>
      </c>
      <c r="B40">
        <v>495.79596894990999</v>
      </c>
      <c r="C40">
        <v>452.90595156711402</v>
      </c>
      <c r="D40">
        <v>421.12902510016102</v>
      </c>
      <c r="E40">
        <v>398.74870204135499</v>
      </c>
      <c r="F40">
        <v>373.16729186739002</v>
      </c>
      <c r="G40">
        <v>348.75759229071502</v>
      </c>
    </row>
    <row r="41" spans="1:7" x14ac:dyDescent="0.25">
      <c r="A41" t="s">
        <v>40</v>
      </c>
      <c r="B41">
        <v>160.61765018542101</v>
      </c>
      <c r="C41">
        <v>170.35437248931399</v>
      </c>
      <c r="D41">
        <v>159.778651656199</v>
      </c>
      <c r="E41">
        <v>156.29420006901901</v>
      </c>
      <c r="F41">
        <v>154.41713215154601</v>
      </c>
      <c r="G41">
        <v>158.09644731557</v>
      </c>
    </row>
    <row r="42" spans="1:7" x14ac:dyDescent="0.25">
      <c r="A42" t="s">
        <v>41</v>
      </c>
      <c r="B42">
        <v>107.839043286077</v>
      </c>
      <c r="C42">
        <v>109.10923675985499</v>
      </c>
      <c r="D42">
        <v>102.75125826280301</v>
      </c>
      <c r="E42">
        <v>102.648802176492</v>
      </c>
      <c r="F42">
        <v>102.503856145417</v>
      </c>
      <c r="G42">
        <v>97.372886729334496</v>
      </c>
    </row>
    <row r="43" spans="1:7" x14ac:dyDescent="0.25">
      <c r="A43" t="s">
        <v>42</v>
      </c>
      <c r="B43">
        <v>86.264518849113898</v>
      </c>
      <c r="C43">
        <v>87.586106038476402</v>
      </c>
      <c r="D43">
        <v>79.979245594024306</v>
      </c>
      <c r="E43">
        <v>81.251635455604699</v>
      </c>
      <c r="F43">
        <v>78.632523002677004</v>
      </c>
      <c r="G43">
        <v>71.764401663173999</v>
      </c>
    </row>
    <row r="44" spans="1:7" x14ac:dyDescent="0.25">
      <c r="A44" t="s">
        <v>43</v>
      </c>
      <c r="B44">
        <v>119.06610938523799</v>
      </c>
      <c r="C44">
        <v>113.031876585617</v>
      </c>
      <c r="D44">
        <v>119.47077627007999</v>
      </c>
      <c r="E44">
        <v>117.390195013593</v>
      </c>
      <c r="F44">
        <v>119.17764949562699</v>
      </c>
      <c r="G44">
        <v>128.581362039243</v>
      </c>
    </row>
    <row r="45" spans="1:7" x14ac:dyDescent="0.25">
      <c r="A45" t="s">
        <v>44</v>
      </c>
      <c r="B45">
        <v>97.716782652750794</v>
      </c>
      <c r="C45">
        <v>98.7697481026715</v>
      </c>
      <c r="D45">
        <v>92.445457255696397</v>
      </c>
      <c r="E45">
        <v>91.543733131017902</v>
      </c>
      <c r="F45">
        <v>89.250213725433497</v>
      </c>
      <c r="G45">
        <v>87.523792277420696</v>
      </c>
    </row>
    <row r="46" spans="1:7" x14ac:dyDescent="0.25">
      <c r="A46" t="s">
        <v>45</v>
      </c>
      <c r="B46">
        <v>87.072779545615006</v>
      </c>
      <c r="C46">
        <v>86.406157003317901</v>
      </c>
      <c r="D46">
        <v>92.105630995552204</v>
      </c>
      <c r="E46">
        <v>98.637495199934804</v>
      </c>
      <c r="F46">
        <v>89.615223274817893</v>
      </c>
      <c r="G46">
        <v>88.1957676717808</v>
      </c>
    </row>
    <row r="47" spans="1:7" x14ac:dyDescent="0.25">
      <c r="A47" t="s">
        <v>46</v>
      </c>
      <c r="B47">
        <v>98.055779977280906</v>
      </c>
      <c r="C47">
        <v>103.781584206357</v>
      </c>
      <c r="D47">
        <v>106.530759396881</v>
      </c>
      <c r="E47">
        <v>105.094093708705</v>
      </c>
      <c r="F47">
        <v>110.249650659304</v>
      </c>
      <c r="G47">
        <v>116.139022542558</v>
      </c>
    </row>
    <row r="48" spans="1:7" x14ac:dyDescent="0.25">
      <c r="A48" t="s">
        <v>47</v>
      </c>
      <c r="B48">
        <v>46.4274875606785</v>
      </c>
      <c r="C48">
        <v>40.464332656623199</v>
      </c>
      <c r="D48">
        <v>41.672590313218699</v>
      </c>
      <c r="E48">
        <v>39.594717111389599</v>
      </c>
      <c r="F48">
        <v>37.574961737401097</v>
      </c>
      <c r="G48">
        <v>37.327241239526202</v>
      </c>
    </row>
    <row r="49" spans="1:7" x14ac:dyDescent="0.25">
      <c r="A49" t="s">
        <v>48</v>
      </c>
      <c r="B49">
        <v>142.063054759175</v>
      </c>
      <c r="C49">
        <v>140.24709415323801</v>
      </c>
      <c r="D49">
        <v>149.74997748214301</v>
      </c>
      <c r="E49">
        <v>145.640109745578</v>
      </c>
      <c r="F49">
        <v>143.757214207229</v>
      </c>
      <c r="G49">
        <v>143.65822532701901</v>
      </c>
    </row>
    <row r="50" spans="1:7" x14ac:dyDescent="0.25">
      <c r="A50" t="s">
        <v>49</v>
      </c>
      <c r="B50">
        <v>105.082393371571</v>
      </c>
      <c r="C50">
        <v>105.392530440307</v>
      </c>
      <c r="D50">
        <v>103.185840121753</v>
      </c>
      <c r="E50">
        <v>99.341816601308295</v>
      </c>
      <c r="F50">
        <v>97.793716843423297</v>
      </c>
      <c r="G50">
        <v>93.269618337712998</v>
      </c>
    </row>
    <row r="51" spans="1:7" x14ac:dyDescent="0.25">
      <c r="A51" t="s">
        <v>50</v>
      </c>
      <c r="B51">
        <v>111.508416364292</v>
      </c>
      <c r="C51">
        <v>114.57424264021699</v>
      </c>
      <c r="D51">
        <v>109.21129520522901</v>
      </c>
      <c r="E51">
        <v>104.32804750598</v>
      </c>
      <c r="F51">
        <v>98.000446805719093</v>
      </c>
      <c r="G51">
        <v>95.558476459351397</v>
      </c>
    </row>
    <row r="52" spans="1:7" x14ac:dyDescent="0.25">
      <c r="A52" t="s">
        <v>51</v>
      </c>
      <c r="B52">
        <v>104.84221724077599</v>
      </c>
      <c r="C52">
        <v>103.70319691556099</v>
      </c>
      <c r="D52">
        <v>94.090626078302904</v>
      </c>
      <c r="E52">
        <v>92.067373517798302</v>
      </c>
      <c r="F52">
        <v>89.496931867748501</v>
      </c>
      <c r="G52">
        <v>88.363801859693396</v>
      </c>
    </row>
    <row r="53" spans="1:7" x14ac:dyDescent="0.25">
      <c r="A53" t="s">
        <v>52</v>
      </c>
      <c r="B53">
        <v>130.970683969498</v>
      </c>
      <c r="C53">
        <v>126.179272798562</v>
      </c>
      <c r="D53">
        <v>124.983541268775</v>
      </c>
      <c r="E53">
        <v>124.37821243301499</v>
      </c>
      <c r="F53">
        <v>119.614007639281</v>
      </c>
      <c r="G53">
        <v>118.368031475628</v>
      </c>
    </row>
    <row r="54" spans="1:7" x14ac:dyDescent="0.25">
      <c r="A54" t="s">
        <v>53</v>
      </c>
      <c r="B54">
        <v>71.032269203041096</v>
      </c>
      <c r="C54">
        <v>70.204968880292498</v>
      </c>
      <c r="D54">
        <v>63.880370032701499</v>
      </c>
      <c r="E54">
        <v>63.732180034267401</v>
      </c>
      <c r="F54">
        <v>62.370454201563</v>
      </c>
      <c r="G54">
        <v>56.366543627406202</v>
      </c>
    </row>
    <row r="55" spans="1:7" x14ac:dyDescent="0.25">
      <c r="A55" t="s">
        <v>54</v>
      </c>
      <c r="B55">
        <v>161.49161769317399</v>
      </c>
      <c r="C55">
        <v>152.683018644648</v>
      </c>
      <c r="D55">
        <v>151.68316954676999</v>
      </c>
      <c r="E55">
        <v>170.51937029384101</v>
      </c>
      <c r="F55">
        <v>174.173948075666</v>
      </c>
      <c r="G55">
        <v>178.648935739633</v>
      </c>
    </row>
    <row r="56" spans="1:7" x14ac:dyDescent="0.25">
      <c r="A56" t="s">
        <v>55</v>
      </c>
      <c r="B56">
        <v>89.5967086739075</v>
      </c>
      <c r="C56">
        <v>95.880723113574405</v>
      </c>
      <c r="D56">
        <v>97.542040533382703</v>
      </c>
      <c r="E56">
        <v>95.670550709122693</v>
      </c>
      <c r="F56">
        <v>95.684625044626998</v>
      </c>
      <c r="G56">
        <v>95.259453838422303</v>
      </c>
    </row>
    <row r="57" spans="1:7" x14ac:dyDescent="0.25">
      <c r="A57" t="s">
        <v>56</v>
      </c>
      <c r="B57">
        <v>407.44597562774402</v>
      </c>
      <c r="C57">
        <v>424.12931472446201</v>
      </c>
      <c r="D57">
        <v>445.39683569744699</v>
      </c>
      <c r="E57">
        <v>429.199808107531</v>
      </c>
      <c r="F57">
        <v>429.01340961609401</v>
      </c>
      <c r="G57">
        <v>418.846685578554</v>
      </c>
    </row>
    <row r="58" spans="1:7" x14ac:dyDescent="0.25">
      <c r="A58" t="s">
        <v>57</v>
      </c>
      <c r="B58">
        <v>100.369424151514</v>
      </c>
      <c r="C58">
        <v>102.475358688559</v>
      </c>
      <c r="D58">
        <v>97.582833391694393</v>
      </c>
      <c r="E58">
        <v>100.063126298233</v>
      </c>
      <c r="F58">
        <v>91.580921694996505</v>
      </c>
      <c r="G58">
        <v>86.601503265635401</v>
      </c>
    </row>
    <row r="59" spans="1:7" x14ac:dyDescent="0.25">
      <c r="A59" t="s">
        <v>58</v>
      </c>
      <c r="B59">
        <v>79.940792174254398</v>
      </c>
      <c r="C59">
        <v>80.502898667783796</v>
      </c>
      <c r="D59">
        <v>77.283013676244806</v>
      </c>
      <c r="E59">
        <v>76.509011229593398</v>
      </c>
      <c r="F59">
        <v>75.0743349674771</v>
      </c>
      <c r="G59">
        <v>70.923365584453904</v>
      </c>
    </row>
    <row r="60" spans="1:7" x14ac:dyDescent="0.25">
      <c r="A60" t="s">
        <v>59</v>
      </c>
      <c r="B60">
        <v>132.049874109239</v>
      </c>
      <c r="C60">
        <v>118.65882134337301</v>
      </c>
      <c r="D60">
        <v>124.42468670062399</v>
      </c>
      <c r="E60">
        <v>121.558902798955</v>
      </c>
      <c r="F60">
        <v>125.682163042667</v>
      </c>
      <c r="G60">
        <v>121.815237253934</v>
      </c>
    </row>
    <row r="61" spans="1:7" x14ac:dyDescent="0.25">
      <c r="A61" t="s">
        <v>60</v>
      </c>
      <c r="B61">
        <v>110.599223509846</v>
      </c>
      <c r="C61">
        <v>102.959134339736</v>
      </c>
      <c r="D61">
        <v>99.835209536375402</v>
      </c>
      <c r="E61">
        <v>108.046896442495</v>
      </c>
      <c r="F61">
        <v>103.43571906337</v>
      </c>
      <c r="G61">
        <v>106.200594986187</v>
      </c>
    </row>
    <row r="62" spans="1:7" x14ac:dyDescent="0.25">
      <c r="A62" t="s">
        <v>61</v>
      </c>
      <c r="B62">
        <v>107.189999910216</v>
      </c>
      <c r="C62">
        <v>108.903303571321</v>
      </c>
      <c r="D62">
        <v>100.932013427638</v>
      </c>
      <c r="E62">
        <v>97.266892955057699</v>
      </c>
      <c r="F62">
        <v>96.0367036642145</v>
      </c>
      <c r="G62">
        <v>92.956949510539303</v>
      </c>
    </row>
    <row r="63" spans="1:7" x14ac:dyDescent="0.25">
      <c r="A63" t="s">
        <v>62</v>
      </c>
      <c r="B63">
        <v>207.63898188992701</v>
      </c>
      <c r="C63">
        <v>210.72517455197701</v>
      </c>
      <c r="D63">
        <v>219.52510772138399</v>
      </c>
      <c r="E63">
        <v>200.07643955831401</v>
      </c>
      <c r="F63">
        <v>208.362494582544</v>
      </c>
      <c r="G63">
        <v>188.00931297944501</v>
      </c>
    </row>
    <row r="64" spans="1:7" x14ac:dyDescent="0.25">
      <c r="A64" t="s">
        <v>63</v>
      </c>
      <c r="B64">
        <v>197.90134602553701</v>
      </c>
      <c r="C64">
        <v>190.65894561529001</v>
      </c>
      <c r="D64">
        <v>183.41777754550199</v>
      </c>
      <c r="E64">
        <v>177.558771079623</v>
      </c>
      <c r="F64">
        <v>177.373062821378</v>
      </c>
      <c r="G64">
        <v>186.48780090538</v>
      </c>
    </row>
    <row r="65" spans="1:7" x14ac:dyDescent="0.25">
      <c r="A65" t="s">
        <v>64</v>
      </c>
      <c r="B65">
        <v>188.865331050587</v>
      </c>
      <c r="C65">
        <v>181.13668515843699</v>
      </c>
      <c r="D65">
        <v>205.53467885443999</v>
      </c>
      <c r="E65">
        <v>257.17563659287703</v>
      </c>
      <c r="F65">
        <v>221.49605294855101</v>
      </c>
      <c r="G65">
        <v>204.728173342513</v>
      </c>
    </row>
    <row r="66" spans="1:7" x14ac:dyDescent="0.25">
      <c r="A66" t="s">
        <v>65</v>
      </c>
      <c r="B66">
        <v>149.13163001656901</v>
      </c>
      <c r="C66">
        <v>146.79368686834701</v>
      </c>
      <c r="D66">
        <v>143.42862692726001</v>
      </c>
      <c r="E66">
        <v>139.25341570860701</v>
      </c>
      <c r="F66">
        <v>133.93499628354601</v>
      </c>
      <c r="G66">
        <v>133.44976023901</v>
      </c>
    </row>
    <row r="67" spans="1:7" x14ac:dyDescent="0.25">
      <c r="A67" t="s">
        <v>66</v>
      </c>
      <c r="B67">
        <v>162.33607011892599</v>
      </c>
      <c r="C67">
        <v>166.23188997632701</v>
      </c>
      <c r="D67">
        <v>167.04568013652101</v>
      </c>
      <c r="E67">
        <v>165.16779114068399</v>
      </c>
      <c r="F67">
        <v>160.733699547876</v>
      </c>
      <c r="G67">
        <v>158.239841759835</v>
      </c>
    </row>
    <row r="68" spans="1:7" x14ac:dyDescent="0.25">
      <c r="A68" t="s">
        <v>67</v>
      </c>
      <c r="B68">
        <v>136.008502458778</v>
      </c>
      <c r="C68">
        <v>142.27030766568299</v>
      </c>
      <c r="D68">
        <v>131.00432414540799</v>
      </c>
      <c r="E68">
        <v>141.11706564451501</v>
      </c>
      <c r="F68">
        <v>131.04320347554301</v>
      </c>
      <c r="G68">
        <v>126.450628929709</v>
      </c>
    </row>
    <row r="69" spans="1:7" x14ac:dyDescent="0.25">
      <c r="A69" t="s">
        <v>68</v>
      </c>
      <c r="B69">
        <v>100.663861048526</v>
      </c>
      <c r="C69">
        <v>89.391787585741298</v>
      </c>
      <c r="D69">
        <v>88.134535338678305</v>
      </c>
      <c r="E69">
        <v>96.949455649728705</v>
      </c>
      <c r="F69">
        <v>93.161562878596698</v>
      </c>
      <c r="G69">
        <v>96.898707013616004</v>
      </c>
    </row>
    <row r="70" spans="1:7" x14ac:dyDescent="0.25">
      <c r="A70" t="s">
        <v>69</v>
      </c>
      <c r="B70">
        <v>110.87781938248401</v>
      </c>
      <c r="C70">
        <v>113.70258318875899</v>
      </c>
      <c r="D70">
        <v>197.43866927510999</v>
      </c>
      <c r="E70">
        <v>111.504507157223</v>
      </c>
      <c r="F70">
        <v>145.268834473373</v>
      </c>
      <c r="G70">
        <v>175.919932877609</v>
      </c>
    </row>
    <row r="71" spans="1:7" x14ac:dyDescent="0.25">
      <c r="A71" t="s">
        <v>70</v>
      </c>
      <c r="B71">
        <v>56.7157636568041</v>
      </c>
      <c r="C71">
        <v>56.5421746045661</v>
      </c>
      <c r="D71">
        <v>55.995327289829</v>
      </c>
      <c r="E71">
        <v>55.212370362692198</v>
      </c>
      <c r="F71">
        <v>47.601536057055</v>
      </c>
      <c r="G71">
        <v>48.4193289465899</v>
      </c>
    </row>
    <row r="72" spans="1:7" x14ac:dyDescent="0.25">
      <c r="A72" t="s">
        <v>71</v>
      </c>
      <c r="B72">
        <v>136.43828319045701</v>
      </c>
      <c r="C72">
        <v>108.13233090892599</v>
      </c>
      <c r="D72">
        <v>105.69967264034599</v>
      </c>
      <c r="E72">
        <v>102.79434921110899</v>
      </c>
      <c r="F72">
        <v>93.791179827405998</v>
      </c>
      <c r="G72">
        <v>91.004389106065403</v>
      </c>
    </row>
    <row r="73" spans="1:7" x14ac:dyDescent="0.25">
      <c r="A73" t="s">
        <v>72</v>
      </c>
      <c r="B73">
        <v>89.246205456036904</v>
      </c>
      <c r="C73">
        <v>90.791140424409306</v>
      </c>
      <c r="D73">
        <v>87.564836979944204</v>
      </c>
      <c r="E73">
        <v>86.276481526752804</v>
      </c>
      <c r="F73">
        <v>80.657908135338602</v>
      </c>
      <c r="G73">
        <v>74.295258383044001</v>
      </c>
    </row>
    <row r="74" spans="1:7" x14ac:dyDescent="0.25">
      <c r="A74" t="s">
        <v>73</v>
      </c>
      <c r="B74">
        <v>109.671769755204</v>
      </c>
      <c r="C74">
        <v>117.520070707439</v>
      </c>
      <c r="D74">
        <v>104.43113938983601</v>
      </c>
      <c r="E74">
        <v>104.030894334002</v>
      </c>
      <c r="F74">
        <v>99.912726081781699</v>
      </c>
      <c r="G74">
        <v>98.047771718749402</v>
      </c>
    </row>
    <row r="75" spans="1:7" x14ac:dyDescent="0.25">
      <c r="A75" t="s">
        <v>74</v>
      </c>
      <c r="B75">
        <v>79.766084615875499</v>
      </c>
      <c r="C75">
        <v>80.600354417859705</v>
      </c>
      <c r="D75">
        <v>82.5187280578442</v>
      </c>
      <c r="E75">
        <v>81.239110870744398</v>
      </c>
      <c r="F75">
        <v>78.044642346332694</v>
      </c>
      <c r="G75">
        <v>76.979190997701494</v>
      </c>
    </row>
    <row r="76" spans="1:7" x14ac:dyDescent="0.25">
      <c r="A76" t="s">
        <v>75</v>
      </c>
      <c r="B76">
        <v>201.76749545074699</v>
      </c>
      <c r="C76">
        <v>207.97297459774001</v>
      </c>
      <c r="D76">
        <v>193.44234446482099</v>
      </c>
      <c r="E76">
        <v>192.530161590033</v>
      </c>
      <c r="F76">
        <v>158.69295345994701</v>
      </c>
      <c r="G76">
        <v>162.544016012577</v>
      </c>
    </row>
    <row r="77" spans="1:7" x14ac:dyDescent="0.25">
      <c r="A77" t="s">
        <v>76</v>
      </c>
      <c r="B77">
        <v>102.558118861631</v>
      </c>
      <c r="C77">
        <v>94.784935185558098</v>
      </c>
      <c r="D77">
        <v>96.068230503554304</v>
      </c>
      <c r="E77">
        <v>96.776375048163104</v>
      </c>
      <c r="F77">
        <v>95.6776106421501</v>
      </c>
      <c r="G77">
        <v>91.072522340654501</v>
      </c>
    </row>
    <row r="78" spans="1:7" x14ac:dyDescent="0.25">
      <c r="A78" t="s">
        <v>77</v>
      </c>
      <c r="B78">
        <v>123.74935447044599</v>
      </c>
      <c r="C78">
        <v>122.456282948001</v>
      </c>
      <c r="D78">
        <v>129.70716965373799</v>
      </c>
      <c r="E78">
        <v>123.621607721733</v>
      </c>
      <c r="F78">
        <v>109.534980358814</v>
      </c>
      <c r="G78">
        <v>102.659906310379</v>
      </c>
    </row>
    <row r="79" spans="1:7" x14ac:dyDescent="0.25">
      <c r="A79" t="s">
        <v>78</v>
      </c>
      <c r="B79">
        <v>68.620564412469705</v>
      </c>
      <c r="C79">
        <v>71.014245445959403</v>
      </c>
      <c r="D79">
        <v>69.731383794230396</v>
      </c>
      <c r="E79">
        <v>71.783848796891107</v>
      </c>
      <c r="F79">
        <v>60.0296469913796</v>
      </c>
      <c r="G79">
        <v>55.657459778997598</v>
      </c>
    </row>
    <row r="80" spans="1:7" x14ac:dyDescent="0.25">
      <c r="A80" t="s">
        <v>79</v>
      </c>
      <c r="B80">
        <v>84.092668244698004</v>
      </c>
      <c r="C80">
        <v>75.123552644174396</v>
      </c>
      <c r="D80">
        <v>72.682599114327601</v>
      </c>
      <c r="E80">
        <v>74.017370119039896</v>
      </c>
      <c r="F80">
        <v>72.430106485744702</v>
      </c>
      <c r="G80">
        <v>77.959978218322505</v>
      </c>
    </row>
    <row r="81" spans="1:7" x14ac:dyDescent="0.25">
      <c r="A81" t="s">
        <v>80</v>
      </c>
      <c r="B81">
        <v>189.38321369369999</v>
      </c>
      <c r="C81">
        <v>188.53532556970401</v>
      </c>
      <c r="D81">
        <v>175.872106814022</v>
      </c>
      <c r="E81">
        <v>173.24890773432301</v>
      </c>
      <c r="F81">
        <v>170.99515837843799</v>
      </c>
      <c r="G81">
        <v>161.97872780004701</v>
      </c>
    </row>
    <row r="82" spans="1:7" x14ac:dyDescent="0.25">
      <c r="A82" t="s">
        <v>81</v>
      </c>
      <c r="B82">
        <v>422.67695149867598</v>
      </c>
      <c r="C82">
        <v>410.19612839761101</v>
      </c>
      <c r="D82">
        <v>397.276996923166</v>
      </c>
      <c r="E82">
        <v>377.319629125429</v>
      </c>
      <c r="F82">
        <v>365.35847089995201</v>
      </c>
      <c r="G82">
        <v>362.11229465864398</v>
      </c>
    </row>
    <row r="83" spans="1:7" x14ac:dyDescent="0.25">
      <c r="A83" t="s">
        <v>82</v>
      </c>
      <c r="B83">
        <v>65.298680795896303</v>
      </c>
      <c r="C83">
        <v>66.095167995588895</v>
      </c>
      <c r="D83">
        <v>63.610944194890799</v>
      </c>
      <c r="E83">
        <v>62.467688840717997</v>
      </c>
      <c r="F83">
        <v>62.0986139453031</v>
      </c>
      <c r="G83">
        <v>60.880263196262298</v>
      </c>
    </row>
    <row r="84" spans="1:7" x14ac:dyDescent="0.25">
      <c r="A84" t="s">
        <v>83</v>
      </c>
      <c r="B84">
        <v>130.13679034893499</v>
      </c>
      <c r="C84">
        <v>123.668754373429</v>
      </c>
      <c r="D84">
        <v>122.468646009857</v>
      </c>
      <c r="E84">
        <v>118.151707187279</v>
      </c>
      <c r="F84">
        <v>127.272113965008</v>
      </c>
      <c r="G84">
        <v>122.652870702966</v>
      </c>
    </row>
    <row r="85" spans="1:7" x14ac:dyDescent="0.25">
      <c r="A85" t="s">
        <v>84</v>
      </c>
      <c r="B85">
        <v>85.452185604219196</v>
      </c>
      <c r="C85">
        <v>83.6726350880365</v>
      </c>
      <c r="D85">
        <v>82.200861981077793</v>
      </c>
      <c r="E85">
        <v>81.077517657316605</v>
      </c>
      <c r="F85">
        <v>81.003871523398999</v>
      </c>
      <c r="G85">
        <v>79.191383390242606</v>
      </c>
    </row>
    <row r="86" spans="1:7" x14ac:dyDescent="0.25">
      <c r="A86" t="s">
        <v>85</v>
      </c>
      <c r="B86">
        <v>167.28564086470701</v>
      </c>
      <c r="C86">
        <v>166.632778344343</v>
      </c>
      <c r="D86">
        <v>141.49430331247299</v>
      </c>
      <c r="E86">
        <v>148.767456962822</v>
      </c>
      <c r="F86">
        <v>178.04914329222501</v>
      </c>
      <c r="G86">
        <v>166.65670033513101</v>
      </c>
    </row>
    <row r="87" spans="1:7" x14ac:dyDescent="0.25">
      <c r="A87" t="s">
        <v>86</v>
      </c>
      <c r="B87">
        <v>149.26014079616201</v>
      </c>
      <c r="C87">
        <v>148.72873110494299</v>
      </c>
      <c r="D87">
        <v>149.38013439698199</v>
      </c>
      <c r="E87">
        <v>150.95181108094999</v>
      </c>
      <c r="F87">
        <v>141.98518951558</v>
      </c>
      <c r="G87">
        <v>134.26279007328799</v>
      </c>
    </row>
    <row r="88" spans="1:7" x14ac:dyDescent="0.25">
      <c r="A88" t="s">
        <v>87</v>
      </c>
      <c r="B88">
        <v>132.395142026657</v>
      </c>
      <c r="C88">
        <v>127.884833755549</v>
      </c>
      <c r="D88">
        <v>124.44835859896899</v>
      </c>
      <c r="E88">
        <v>125.58607168059901</v>
      </c>
      <c r="F88">
        <v>128.146930900402</v>
      </c>
      <c r="G88">
        <v>127.279037935422</v>
      </c>
    </row>
    <row r="89" spans="1:7" x14ac:dyDescent="0.25">
      <c r="A89" t="s">
        <v>88</v>
      </c>
      <c r="B89">
        <v>103.27217521173</v>
      </c>
      <c r="C89">
        <v>109.004981932112</v>
      </c>
      <c r="D89">
        <v>99.502131192956497</v>
      </c>
      <c r="E89">
        <v>101.118677916449</v>
      </c>
      <c r="F89">
        <v>100.542464799494</v>
      </c>
      <c r="G89">
        <v>93.548684930410701</v>
      </c>
    </row>
    <row r="90" spans="1:7" x14ac:dyDescent="0.25">
      <c r="A90" t="s">
        <v>89</v>
      </c>
      <c r="B90">
        <v>103.551793903774</v>
      </c>
      <c r="C90">
        <v>111.352496849888</v>
      </c>
      <c r="D90">
        <v>91.011507113123798</v>
      </c>
      <c r="E90">
        <v>93.863267383709498</v>
      </c>
      <c r="F90">
        <v>102.150137301356</v>
      </c>
      <c r="G90">
        <v>88.359520169252804</v>
      </c>
    </row>
    <row r="91" spans="1:7" x14ac:dyDescent="0.25">
      <c r="A91" t="s">
        <v>90</v>
      </c>
      <c r="B91">
        <v>193.719132254274</v>
      </c>
      <c r="C91">
        <v>190.257035345822</v>
      </c>
      <c r="D91">
        <v>190.409433286953</v>
      </c>
      <c r="E91">
        <v>173.70464312504501</v>
      </c>
      <c r="F91">
        <v>185.48086012751199</v>
      </c>
      <c r="G91">
        <v>182.12308829784499</v>
      </c>
    </row>
    <row r="92" spans="1:7" x14ac:dyDescent="0.25">
      <c r="A92" t="s">
        <v>91</v>
      </c>
      <c r="B92">
        <v>126.89623970525901</v>
      </c>
      <c r="C92">
        <v>131.08096488831899</v>
      </c>
      <c r="D92">
        <v>127.603014210213</v>
      </c>
      <c r="E92">
        <v>130.94283397248799</v>
      </c>
      <c r="F92">
        <v>128.713520384709</v>
      </c>
      <c r="G92">
        <v>131.758093602846</v>
      </c>
    </row>
    <row r="93" spans="1:7" x14ac:dyDescent="0.25">
      <c r="A93" t="s">
        <v>92</v>
      </c>
      <c r="B93">
        <v>120.21907755976</v>
      </c>
      <c r="C93">
        <v>135.751813395965</v>
      </c>
      <c r="D93">
        <v>161.44135501997499</v>
      </c>
      <c r="E93">
        <v>158.79164577319901</v>
      </c>
      <c r="F93">
        <v>157.0302615663</v>
      </c>
      <c r="G93">
        <v>152.15487721349501</v>
      </c>
    </row>
    <row r="94" spans="1:7" x14ac:dyDescent="0.25">
      <c r="A94" t="s">
        <v>93</v>
      </c>
      <c r="B94">
        <v>116.55277463708001</v>
      </c>
      <c r="C94">
        <v>116.368501645595</v>
      </c>
      <c r="D94">
        <v>114.107815289676</v>
      </c>
      <c r="E94">
        <v>111.516851670495</v>
      </c>
      <c r="F94">
        <v>109.412429366666</v>
      </c>
      <c r="G94">
        <v>105.861273227578</v>
      </c>
    </row>
    <row r="95" spans="1:7" x14ac:dyDescent="0.25">
      <c r="A95" t="s">
        <v>94</v>
      </c>
      <c r="B95">
        <v>62.6800504731346</v>
      </c>
      <c r="C95">
        <v>63.379318505178901</v>
      </c>
      <c r="D95">
        <v>61.782445540250599</v>
      </c>
      <c r="E95">
        <v>58.106579880347503</v>
      </c>
      <c r="F95">
        <v>53.399190683881699</v>
      </c>
      <c r="G95">
        <v>53.908021840571699</v>
      </c>
    </row>
    <row r="96" spans="1:7" x14ac:dyDescent="0.25">
      <c r="A96" t="s">
        <v>95</v>
      </c>
      <c r="B96">
        <v>58.384713357664602</v>
      </c>
      <c r="C96">
        <v>63.826442531041202</v>
      </c>
      <c r="D96">
        <v>61.100275238596303</v>
      </c>
      <c r="E96">
        <v>61.9493847655297</v>
      </c>
      <c r="F96">
        <v>58.3042750541739</v>
      </c>
      <c r="G96">
        <v>66.475106839077398</v>
      </c>
    </row>
    <row r="97" spans="1:7" x14ac:dyDescent="0.25">
      <c r="A97" t="s">
        <v>96</v>
      </c>
      <c r="B97">
        <v>78.351602542284098</v>
      </c>
      <c r="C97">
        <v>77.009609471467101</v>
      </c>
      <c r="D97">
        <v>74.786520243272406</v>
      </c>
      <c r="E97">
        <v>74.562273625554795</v>
      </c>
      <c r="F97">
        <v>72.122240578405396</v>
      </c>
      <c r="G97">
        <v>72.3128224683811</v>
      </c>
    </row>
    <row r="98" spans="1:7" x14ac:dyDescent="0.25">
      <c r="A98" t="s">
        <v>97</v>
      </c>
      <c r="B98">
        <v>117.71810182107301</v>
      </c>
      <c r="C98">
        <v>121.275184054056</v>
      </c>
      <c r="D98">
        <v>116.119451823766</v>
      </c>
      <c r="E98">
        <v>110.54190758780101</v>
      </c>
      <c r="F98">
        <v>108.920246558309</v>
      </c>
      <c r="G98">
        <v>101.554783062597</v>
      </c>
    </row>
    <row r="99" spans="1:7" x14ac:dyDescent="0.25">
      <c r="A99" t="s">
        <v>98</v>
      </c>
      <c r="B99">
        <v>86.166510048284806</v>
      </c>
      <c r="C99">
        <v>81.740238104562394</v>
      </c>
      <c r="D99">
        <v>80.837563366400502</v>
      </c>
      <c r="E99">
        <v>79.069067799213997</v>
      </c>
      <c r="F99">
        <v>80.102318092095501</v>
      </c>
      <c r="G99">
        <v>78.148528950610697</v>
      </c>
    </row>
    <row r="100" spans="1:7" x14ac:dyDescent="0.25">
      <c r="A100" t="s">
        <v>99</v>
      </c>
      <c r="B100">
        <v>81.993776916494994</v>
      </c>
      <c r="C100">
        <v>78.9979782962494</v>
      </c>
      <c r="D100">
        <v>76.849845483896701</v>
      </c>
      <c r="E100">
        <v>79.186704409244797</v>
      </c>
      <c r="F100">
        <v>72.214850901148907</v>
      </c>
      <c r="G100">
        <v>72.035526233570707</v>
      </c>
    </row>
    <row r="101" spans="1:7" x14ac:dyDescent="0.25">
      <c r="A101" t="s">
        <v>100</v>
      </c>
      <c r="B101">
        <v>130.132298060653</v>
      </c>
      <c r="C101">
        <v>124.114367569401</v>
      </c>
      <c r="D101">
        <v>123.932103705215</v>
      </c>
      <c r="E101">
        <v>144.096661329433</v>
      </c>
      <c r="F101">
        <v>146.177169449264</v>
      </c>
      <c r="G101">
        <v>153.58808979897</v>
      </c>
    </row>
    <row r="102" spans="1:7" x14ac:dyDescent="0.25">
      <c r="A102" t="s">
        <v>101</v>
      </c>
      <c r="B102">
        <v>202.909773365267</v>
      </c>
      <c r="C102">
        <v>206.595443219386</v>
      </c>
      <c r="D102">
        <v>207.70953975398601</v>
      </c>
      <c r="E102">
        <v>205.307896362695</v>
      </c>
      <c r="F102">
        <v>198.650488266048</v>
      </c>
      <c r="G102">
        <v>192.41498774754001</v>
      </c>
    </row>
    <row r="103" spans="1:7" x14ac:dyDescent="0.25">
      <c r="A103" t="s">
        <v>102</v>
      </c>
      <c r="B103">
        <v>140.51531720452201</v>
      </c>
      <c r="C103">
        <v>148.90255301770901</v>
      </c>
      <c r="D103">
        <v>129.993608016986</v>
      </c>
      <c r="E103">
        <v>138.70828170975699</v>
      </c>
      <c r="F103">
        <v>129.55651861846201</v>
      </c>
      <c r="G103">
        <v>138.86002472738301</v>
      </c>
    </row>
    <row r="104" spans="1:7" x14ac:dyDescent="0.25">
      <c r="A104" t="s">
        <v>103</v>
      </c>
      <c r="B104">
        <v>113.082251626114</v>
      </c>
      <c r="C104">
        <v>111.667106383194</v>
      </c>
      <c r="D104">
        <v>113.555342038756</v>
      </c>
      <c r="E104">
        <v>97.117509126220199</v>
      </c>
      <c r="F104">
        <v>95.034337681556906</v>
      </c>
      <c r="G104">
        <v>94.822114490302098</v>
      </c>
    </row>
    <row r="105" spans="1:7" x14ac:dyDescent="0.25">
      <c r="A105" t="s">
        <v>104</v>
      </c>
      <c r="B105">
        <v>110.631288248003</v>
      </c>
      <c r="C105">
        <v>108.870823947133</v>
      </c>
      <c r="D105">
        <v>113.627199528753</v>
      </c>
      <c r="E105">
        <v>107.242898918476</v>
      </c>
      <c r="F105">
        <v>96.183627348021702</v>
      </c>
      <c r="G105">
        <v>96.196342549716306</v>
      </c>
    </row>
    <row r="106" spans="1:7" x14ac:dyDescent="0.25">
      <c r="A106" t="s">
        <v>105</v>
      </c>
      <c r="B106">
        <v>65.570022890243294</v>
      </c>
      <c r="C106">
        <v>68.526639219261</v>
      </c>
      <c r="D106">
        <v>66.669509988148306</v>
      </c>
      <c r="E106">
        <v>63.210274181052597</v>
      </c>
      <c r="F106">
        <v>61.066705648003598</v>
      </c>
      <c r="G106">
        <v>62.487424575421898</v>
      </c>
    </row>
    <row r="107" spans="1:7" x14ac:dyDescent="0.25">
      <c r="A107" t="s">
        <v>106</v>
      </c>
      <c r="B107">
        <v>110.741746291346</v>
      </c>
      <c r="C107">
        <v>109.424221472638</v>
      </c>
      <c r="D107">
        <v>106.419284672358</v>
      </c>
      <c r="E107">
        <v>101.91274704880701</v>
      </c>
      <c r="F107">
        <v>94.112124182614494</v>
      </c>
      <c r="G107">
        <v>94.316791984240496</v>
      </c>
    </row>
    <row r="108" spans="1:7" x14ac:dyDescent="0.25">
      <c r="A108" t="s">
        <v>107</v>
      </c>
      <c r="B108">
        <v>84.799541469497001</v>
      </c>
      <c r="C108">
        <v>95.936137519371002</v>
      </c>
      <c r="D108">
        <v>88.283894640092797</v>
      </c>
      <c r="E108">
        <v>95.926451270475297</v>
      </c>
      <c r="F108">
        <v>82.709278747086003</v>
      </c>
      <c r="G108">
        <v>82.283635292121701</v>
      </c>
    </row>
    <row r="109" spans="1:7" x14ac:dyDescent="0.25">
      <c r="A109" t="s">
        <v>108</v>
      </c>
      <c r="B109">
        <v>129.40597580494301</v>
      </c>
      <c r="C109">
        <v>130.409642791896</v>
      </c>
      <c r="D109">
        <v>123.377173982344</v>
      </c>
      <c r="E109">
        <v>116.26030046066001</v>
      </c>
      <c r="F109">
        <v>117.493639855338</v>
      </c>
      <c r="G109">
        <v>107.59423299007599</v>
      </c>
    </row>
    <row r="110" spans="1:7" x14ac:dyDescent="0.25">
      <c r="A110" t="s">
        <v>109</v>
      </c>
      <c r="B110">
        <v>122.73158461737501</v>
      </c>
      <c r="C110">
        <v>124.515610046231</v>
      </c>
      <c r="D110">
        <v>123.325696118141</v>
      </c>
      <c r="E110">
        <v>121.814418845996</v>
      </c>
      <c r="F110">
        <v>119.899101106899</v>
      </c>
      <c r="G110">
        <v>113.462237475872</v>
      </c>
    </row>
    <row r="111" spans="1:7" x14ac:dyDescent="0.25">
      <c r="A111" t="s">
        <v>110</v>
      </c>
      <c r="B111">
        <v>118.158261976852</v>
      </c>
      <c r="C111">
        <v>124.743003518222</v>
      </c>
      <c r="D111">
        <v>118.52153383276</v>
      </c>
      <c r="E111">
        <v>120.042247064835</v>
      </c>
      <c r="F111">
        <v>116.966577546148</v>
      </c>
      <c r="G111">
        <v>110.950840498773</v>
      </c>
    </row>
    <row r="112" spans="1:7" x14ac:dyDescent="0.25">
      <c r="A112" t="s">
        <v>111</v>
      </c>
      <c r="B112">
        <v>414.49217700407002</v>
      </c>
      <c r="C112">
        <v>390.615006150162</v>
      </c>
      <c r="D112">
        <v>369.24072178396102</v>
      </c>
      <c r="E112">
        <v>345.43631596303999</v>
      </c>
      <c r="F112">
        <v>334.27915837447603</v>
      </c>
      <c r="G112">
        <v>324.88495164976001</v>
      </c>
    </row>
    <row r="113" spans="1:7" x14ac:dyDescent="0.25">
      <c r="A113" t="s">
        <v>112</v>
      </c>
      <c r="B113">
        <v>127.74881267994201</v>
      </c>
      <c r="C113">
        <v>130.006667017095</v>
      </c>
      <c r="D113">
        <v>128.77134662971201</v>
      </c>
      <c r="E113">
        <v>128.74157945717999</v>
      </c>
      <c r="F113">
        <v>134.82991339133801</v>
      </c>
      <c r="G113">
        <v>132.57096025618799</v>
      </c>
    </row>
    <row r="114" spans="1:7" x14ac:dyDescent="0.25">
      <c r="A114" t="s">
        <v>113</v>
      </c>
      <c r="B114">
        <v>467.149937824245</v>
      </c>
      <c r="C114">
        <v>483.325309197845</v>
      </c>
      <c r="D114">
        <v>476.94512381026601</v>
      </c>
      <c r="E114">
        <v>459.13740487344398</v>
      </c>
      <c r="F114">
        <v>457.353336185047</v>
      </c>
      <c r="G114">
        <v>460.80909541769603</v>
      </c>
    </row>
    <row r="115" spans="1:7" x14ac:dyDescent="0.25">
      <c r="A115" t="s">
        <v>114</v>
      </c>
      <c r="B115">
        <v>85.366895050284796</v>
      </c>
      <c r="C115">
        <v>92.592996948910496</v>
      </c>
      <c r="D115">
        <v>90.103384890427407</v>
      </c>
      <c r="E115">
        <v>90.442060302771296</v>
      </c>
      <c r="F115">
        <v>89.360617533838806</v>
      </c>
      <c r="G115">
        <v>87.638582044185199</v>
      </c>
    </row>
    <row r="116" spans="1:7" x14ac:dyDescent="0.25">
      <c r="A116" t="s">
        <v>115</v>
      </c>
      <c r="B116">
        <v>81.675054381582498</v>
      </c>
      <c r="C116">
        <v>82.111944830150904</v>
      </c>
      <c r="D116">
        <v>78.643609730959398</v>
      </c>
      <c r="E116">
        <v>78.1677359641875</v>
      </c>
      <c r="F116">
        <v>71.266249946075504</v>
      </c>
      <c r="G116">
        <v>70.432836347790598</v>
      </c>
    </row>
    <row r="117" spans="1:7" x14ac:dyDescent="0.25">
      <c r="A117" t="s">
        <v>116</v>
      </c>
      <c r="B117">
        <v>217.85813071999399</v>
      </c>
      <c r="C117">
        <v>215.35421067292299</v>
      </c>
      <c r="D117">
        <v>211.433897102939</v>
      </c>
      <c r="E117">
        <v>214.728296708963</v>
      </c>
      <c r="F117">
        <v>208.36351787704999</v>
      </c>
      <c r="G117">
        <v>201.83880102407599</v>
      </c>
    </row>
    <row r="118" spans="1:7" x14ac:dyDescent="0.25">
      <c r="A118" t="s">
        <v>117</v>
      </c>
      <c r="B118">
        <v>331.35399123700898</v>
      </c>
      <c r="C118">
        <v>368.968642743582</v>
      </c>
      <c r="D118">
        <v>334.33573419299501</v>
      </c>
      <c r="E118">
        <v>322.87943354220897</v>
      </c>
      <c r="F118">
        <v>306.168907961</v>
      </c>
      <c r="G118">
        <v>298.13775996531598</v>
      </c>
    </row>
    <row r="119" spans="1:7" x14ac:dyDescent="0.25">
      <c r="A119" t="s">
        <v>118</v>
      </c>
      <c r="B119">
        <v>77.240400023460296</v>
      </c>
      <c r="C119">
        <v>70.902387336488999</v>
      </c>
      <c r="D119">
        <v>72.886968709327107</v>
      </c>
      <c r="E119">
        <v>73.885336343683505</v>
      </c>
      <c r="F119">
        <v>70.0775436977043</v>
      </c>
      <c r="G119">
        <v>69.513004128724603</v>
      </c>
    </row>
    <row r="120" spans="1:7" x14ac:dyDescent="0.25">
      <c r="A120" t="s">
        <v>119</v>
      </c>
      <c r="B120">
        <v>145.06952001033201</v>
      </c>
      <c r="C120">
        <v>144.73645492335399</v>
      </c>
      <c r="D120">
        <v>140.930113945893</v>
      </c>
      <c r="E120">
        <v>135.72528243524101</v>
      </c>
      <c r="F120">
        <v>134.852499456071</v>
      </c>
      <c r="G120">
        <v>133.65161400186699</v>
      </c>
    </row>
    <row r="121" spans="1:7" x14ac:dyDescent="0.25">
      <c r="A121" t="s">
        <v>120</v>
      </c>
      <c r="B121">
        <v>241.90238291124899</v>
      </c>
      <c r="C121">
        <v>231.19183826469401</v>
      </c>
      <c r="D121">
        <v>223.05778339548601</v>
      </c>
      <c r="E121">
        <v>215.17757132884299</v>
      </c>
      <c r="F121">
        <v>210.61714834583501</v>
      </c>
      <c r="G121">
        <v>217.578352900971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opLeftCell="A106" workbookViewId="0">
      <selection activeCell="S6" sqref="S6"/>
    </sheetView>
  </sheetViews>
  <sheetFormatPr defaultRowHeight="15" x14ac:dyDescent="0.25"/>
  <sheetData>
    <row r="1" spans="1:19" x14ac:dyDescent="0.25">
      <c r="A1" s="4">
        <v>2010</v>
      </c>
      <c r="B1" s="4"/>
      <c r="C1" s="4"/>
      <c r="E1" s="4">
        <v>2011</v>
      </c>
      <c r="F1" s="4"/>
      <c r="G1" s="4"/>
      <c r="I1" s="4">
        <v>2012</v>
      </c>
      <c r="J1" s="4"/>
      <c r="K1" s="4"/>
      <c r="M1" s="4">
        <v>2013</v>
      </c>
      <c r="N1" s="4"/>
      <c r="O1" s="4"/>
      <c r="Q1" s="4">
        <v>2014</v>
      </c>
      <c r="R1" s="4"/>
      <c r="S1" s="4"/>
    </row>
    <row r="2" spans="1:19" x14ac:dyDescent="0.25">
      <c r="A2" t="s">
        <v>121</v>
      </c>
      <c r="B2" t="s">
        <v>122</v>
      </c>
      <c r="C2" t="s">
        <v>123</v>
      </c>
      <c r="E2" t="s">
        <v>121</v>
      </c>
      <c r="F2" t="s">
        <v>122</v>
      </c>
      <c r="G2" t="s">
        <v>123</v>
      </c>
      <c r="I2" t="s">
        <v>121</v>
      </c>
      <c r="J2" t="s">
        <v>122</v>
      </c>
      <c r="K2" t="s">
        <v>123</v>
      </c>
      <c r="M2" t="s">
        <v>121</v>
      </c>
      <c r="N2" t="s">
        <v>122</v>
      </c>
      <c r="O2" t="s">
        <v>123</v>
      </c>
      <c r="Q2" t="s">
        <v>121</v>
      </c>
      <c r="R2" t="s">
        <v>122</v>
      </c>
      <c r="S2" t="s">
        <v>123</v>
      </c>
    </row>
    <row r="3" spans="1:19" x14ac:dyDescent="0.25">
      <c r="A3" t="s">
        <v>1</v>
      </c>
      <c r="B3">
        <f>LOOKUP(A3,uso_de_energia!A$2:A$121,uso_de_energia!B$2:B$121)</f>
        <v>81.8775153522501</v>
      </c>
      <c r="C3">
        <f>RANK(B3,B$3:B$122,0)</f>
        <v>98</v>
      </c>
      <c r="E3" t="s">
        <v>1</v>
      </c>
      <c r="F3">
        <f>LOOKUP(E3,uso_de_energia!A$2:A$121,uso_de_energia!C$2:C$121)</f>
        <v>81.906629053828695</v>
      </c>
      <c r="G3">
        <f>RANK(F3,F$3:F$122,0)</f>
        <v>96</v>
      </c>
      <c r="I3" t="s">
        <v>1</v>
      </c>
      <c r="J3">
        <f>LOOKUP(E3,uso_de_energia!A$2:A$121,uso_de_energia!D$2:D$121)</f>
        <v>82.216860329414899</v>
      </c>
      <c r="K3">
        <f>RANK(J3,J$3:J$122,0)</f>
        <v>95</v>
      </c>
      <c r="M3" t="s">
        <v>1</v>
      </c>
      <c r="N3">
        <f>LOOKUP(E3,uso_de_energia!A$2:A$121,uso_de_energia!E$2:E$121)</f>
        <v>83.123629224140998</v>
      </c>
      <c r="O3">
        <f>RANK(N3,N$3:N$122,0)</f>
        <v>92</v>
      </c>
      <c r="Q3" t="s">
        <v>1</v>
      </c>
      <c r="R3">
        <f>LOOKUP(E3,uso_de_energia!A$2:A$121,uso_de_energia!F$2:F$121)</f>
        <v>79.299555185639306</v>
      </c>
      <c r="S3">
        <f>RANK(R3,R$3:R$122,0)</f>
        <v>95</v>
      </c>
    </row>
    <row r="4" spans="1:19" x14ac:dyDescent="0.25">
      <c r="A4" t="s">
        <v>2</v>
      </c>
      <c r="B4">
        <f>LOOKUP(A4,uso_de_energia!A$2:A$121,uso_de_energia!B$2:B$121)</f>
        <v>76.880590290844097</v>
      </c>
      <c r="C4">
        <f t="shared" ref="C4:C67" si="0">RANK(B4,B$3:B$122,0)</f>
        <v>107</v>
      </c>
      <c r="E4" t="s">
        <v>2</v>
      </c>
      <c r="F4">
        <f>LOOKUP(E4,uso_de_energia!A$2:A$121,uso_de_energia!C$2:C$121)</f>
        <v>73.446912320939106</v>
      </c>
      <c r="G4">
        <f t="shared" ref="G4:G67" si="1">RANK(F4,F$3:F$122,0)</f>
        <v>108</v>
      </c>
      <c r="I4" t="s">
        <v>2</v>
      </c>
      <c r="J4">
        <f>LOOKUP(E4,uso_de_energia!A$2:A$121,uso_de_energia!D$2:D$121)</f>
        <v>74.939966267224094</v>
      </c>
      <c r="K4">
        <f t="shared" ref="K4:K67" si="2">RANK(J4,J$3:J$122,0)</f>
        <v>104</v>
      </c>
      <c r="M4" t="s">
        <v>2</v>
      </c>
      <c r="N4">
        <f>LOOKUP(E4,uso_de_energia!A$2:A$121,uso_de_energia!E$2:E$121)</f>
        <v>66.338030868185598</v>
      </c>
      <c r="O4">
        <f t="shared" ref="O4:O67" si="3">RANK(N4,N$3:N$122,0)</f>
        <v>111</v>
      </c>
      <c r="Q4" t="s">
        <v>2</v>
      </c>
      <c r="R4">
        <f>LOOKUP(E4,uso_de_energia!A$2:A$121,uso_de_energia!F$2:F$121)</f>
        <v>76.370461401065498</v>
      </c>
      <c r="S4">
        <f t="shared" ref="S4:S67" si="4">RANK(R4,R$3:R$122,0)</f>
        <v>99</v>
      </c>
    </row>
    <row r="5" spans="1:19" x14ac:dyDescent="0.25">
      <c r="A5" t="s">
        <v>3</v>
      </c>
      <c r="B5">
        <f>LOOKUP(A5,uso_de_energia!A$2:A$121,uso_de_energia!B$2:B$121)</f>
        <v>128.686403299445</v>
      </c>
      <c r="C5">
        <f t="shared" si="0"/>
        <v>46</v>
      </c>
      <c r="E5" t="s">
        <v>3</v>
      </c>
      <c r="F5">
        <f>LOOKUP(E5,uso_de_energia!A$2:A$121,uso_de_energia!C$2:C$121)</f>
        <v>130.32567283902301</v>
      </c>
      <c r="G5">
        <f t="shared" si="1"/>
        <v>41</v>
      </c>
      <c r="I5" t="s">
        <v>3</v>
      </c>
      <c r="J5">
        <f>LOOKUP(E5,uso_de_energia!A$2:A$121,uso_de_energia!D$2:D$121)</f>
        <v>127.106686922037</v>
      </c>
      <c r="K5">
        <f t="shared" si="2"/>
        <v>43</v>
      </c>
      <c r="M5" t="s">
        <v>3</v>
      </c>
      <c r="N5">
        <f>LOOKUP(E5,uso_de_energia!A$2:A$121,uso_de_energia!E$2:E$121)</f>
        <v>129.316764534377</v>
      </c>
      <c r="O5">
        <f t="shared" si="3"/>
        <v>42</v>
      </c>
      <c r="Q5" t="s">
        <v>3</v>
      </c>
      <c r="R5">
        <f>LOOKUP(E5,uso_de_energia!A$2:A$121,uso_de_energia!F$2:F$121)</f>
        <v>125.901593418003</v>
      </c>
      <c r="S5">
        <f t="shared" si="4"/>
        <v>45</v>
      </c>
    </row>
    <row r="6" spans="1:19" x14ac:dyDescent="0.25">
      <c r="A6" t="s">
        <v>4</v>
      </c>
      <c r="B6">
        <f>LOOKUP(A6,uso_de_energia!A$2:A$121,uso_de_energia!B$2:B$121)</f>
        <v>107.806423669672</v>
      </c>
      <c r="C6">
        <f t="shared" si="0"/>
        <v>66</v>
      </c>
      <c r="E6" t="s">
        <v>4</v>
      </c>
      <c r="F6">
        <f>LOOKUP(E6,uso_de_energia!A$2:A$121,uso_de_energia!C$2:C$121)</f>
        <v>101.981302245764</v>
      </c>
      <c r="G6">
        <f t="shared" si="1"/>
        <v>74</v>
      </c>
      <c r="I6" t="s">
        <v>4</v>
      </c>
      <c r="J6">
        <f>LOOKUP(E6,uso_de_energia!A$2:A$121,uso_de_energia!D$2:D$121)</f>
        <v>98.501623871396902</v>
      </c>
      <c r="K6">
        <f t="shared" si="2"/>
        <v>71</v>
      </c>
      <c r="M6" t="s">
        <v>4</v>
      </c>
      <c r="N6">
        <f>LOOKUP(E6,uso_de_energia!A$2:A$121,uso_de_energia!E$2:E$121)</f>
        <v>99.874824631831899</v>
      </c>
      <c r="O6">
        <f t="shared" si="3"/>
        <v>71</v>
      </c>
      <c r="Q6" t="s">
        <v>4</v>
      </c>
      <c r="R6">
        <f>LOOKUP(E6,uso_de_energia!A$2:A$121,uso_de_energia!F$2:F$121)</f>
        <v>100.165300927914</v>
      </c>
      <c r="S6">
        <f t="shared" si="4"/>
        <v>65</v>
      </c>
    </row>
    <row r="7" spans="1:19" x14ac:dyDescent="0.25">
      <c r="A7" t="s">
        <v>5</v>
      </c>
      <c r="B7">
        <f>LOOKUP(A7,uso_de_energia!A$2:A$121,uso_de_energia!B$2:B$121)</f>
        <v>138.30574925091599</v>
      </c>
      <c r="C7">
        <f t="shared" si="0"/>
        <v>36</v>
      </c>
      <c r="E7" t="s">
        <v>5</v>
      </c>
      <c r="F7">
        <f>LOOKUP(E7,uso_de_energia!A$2:A$121,uso_de_energia!C$2:C$121)</f>
        <v>128.75547251528499</v>
      </c>
      <c r="G7">
        <f t="shared" si="1"/>
        <v>43</v>
      </c>
      <c r="I7" t="s">
        <v>5</v>
      </c>
      <c r="J7">
        <f>LOOKUP(E7,uso_de_energia!A$2:A$121,uso_de_energia!D$2:D$121)</f>
        <v>134.483134567853</v>
      </c>
      <c r="K7">
        <f t="shared" si="2"/>
        <v>37</v>
      </c>
      <c r="M7" t="s">
        <v>5</v>
      </c>
      <c r="N7">
        <f>LOOKUP(E7,uso_de_energia!A$2:A$121,uso_de_energia!E$2:E$121)</f>
        <v>137.232036678996</v>
      </c>
      <c r="O7">
        <f t="shared" si="3"/>
        <v>37</v>
      </c>
      <c r="Q7" t="s">
        <v>5</v>
      </c>
      <c r="R7">
        <f>LOOKUP(E7,uso_de_energia!A$2:A$121,uso_de_energia!F$2:F$121)</f>
        <v>129.70720190721801</v>
      </c>
      <c r="S7">
        <f t="shared" si="4"/>
        <v>39</v>
      </c>
    </row>
    <row r="8" spans="1:19" x14ac:dyDescent="0.25">
      <c r="A8" t="s">
        <v>6</v>
      </c>
      <c r="B8">
        <f>LOOKUP(A8,uso_de_energia!A$2:A$121,uso_de_energia!B$2:B$121)</f>
        <v>141.85975765264101</v>
      </c>
      <c r="C8">
        <f t="shared" si="0"/>
        <v>34</v>
      </c>
      <c r="E8" t="s">
        <v>6</v>
      </c>
      <c r="F8">
        <f>LOOKUP(E8,uso_de_energia!A$2:A$121,uso_de_energia!C$2:C$121)</f>
        <v>139.493127230786</v>
      </c>
      <c r="G8">
        <f t="shared" si="1"/>
        <v>36</v>
      </c>
      <c r="I8" t="s">
        <v>6</v>
      </c>
      <c r="J8">
        <f>LOOKUP(E8,uso_de_energia!A$2:A$121,uso_de_energia!D$2:D$121)</f>
        <v>136.90416109837301</v>
      </c>
      <c r="K8">
        <f t="shared" si="2"/>
        <v>36</v>
      </c>
      <c r="M8" t="s">
        <v>6</v>
      </c>
      <c r="N8">
        <f>LOOKUP(E8,uso_de_energia!A$2:A$121,uso_de_energia!E$2:E$121)</f>
        <v>130.09686856944501</v>
      </c>
      <c r="O8">
        <f t="shared" si="3"/>
        <v>41</v>
      </c>
      <c r="Q8" t="s">
        <v>6</v>
      </c>
      <c r="R8">
        <f>LOOKUP(E8,uso_de_energia!A$2:A$121,uso_de_energia!F$2:F$121)</f>
        <v>126.546671973747</v>
      </c>
      <c r="S8">
        <f t="shared" si="4"/>
        <v>44</v>
      </c>
    </row>
    <row r="9" spans="1:19" x14ac:dyDescent="0.25">
      <c r="A9" t="s">
        <v>7</v>
      </c>
      <c r="B9">
        <f>LOOKUP(A9,uso_de_energia!A$2:A$121,uso_de_energia!B$2:B$121)</f>
        <v>89.039644294716993</v>
      </c>
      <c r="C9">
        <f t="shared" si="0"/>
        <v>86</v>
      </c>
      <c r="E9" t="s">
        <v>7</v>
      </c>
      <c r="F9">
        <f>LOOKUP(E9,uso_de_energia!A$2:A$121,uso_de_energia!C$2:C$121)</f>
        <v>93.482958981937898</v>
      </c>
      <c r="G9">
        <f t="shared" si="1"/>
        <v>80</v>
      </c>
      <c r="I9" t="s">
        <v>7</v>
      </c>
      <c r="J9">
        <f>LOOKUP(E9,uso_de_energia!A$2:A$121,uso_de_energia!D$2:D$121)</f>
        <v>88.2263085381596</v>
      </c>
      <c r="K9">
        <f t="shared" si="2"/>
        <v>86</v>
      </c>
      <c r="M9" t="s">
        <v>7</v>
      </c>
      <c r="N9">
        <f>LOOKUP(E9,uso_de_energia!A$2:A$121,uso_de_energia!E$2:E$121)</f>
        <v>87.241898212258604</v>
      </c>
      <c r="O9">
        <f t="shared" si="3"/>
        <v>89</v>
      </c>
      <c r="Q9" t="s">
        <v>7</v>
      </c>
      <c r="R9">
        <f>LOOKUP(E9,uso_de_energia!A$2:A$121,uso_de_energia!F$2:F$121)</f>
        <v>88.463807705957606</v>
      </c>
      <c r="S9">
        <f t="shared" si="4"/>
        <v>87</v>
      </c>
    </row>
    <row r="10" spans="1:19" x14ac:dyDescent="0.25">
      <c r="A10" t="s">
        <v>8</v>
      </c>
      <c r="B10">
        <f>LOOKUP(A10,uso_de_energia!A$2:A$121,uso_de_energia!B$2:B$121)</f>
        <v>85.195783989430296</v>
      </c>
      <c r="C10">
        <f t="shared" si="0"/>
        <v>94</v>
      </c>
      <c r="E10" t="s">
        <v>8</v>
      </c>
      <c r="F10">
        <f>LOOKUP(E10,uso_de_energia!A$2:A$121,uso_de_energia!C$2:C$121)</f>
        <v>78.907538934541805</v>
      </c>
      <c r="G10">
        <f t="shared" si="1"/>
        <v>103</v>
      </c>
      <c r="I10" t="s">
        <v>8</v>
      </c>
      <c r="J10">
        <f>LOOKUP(E10,uso_de_energia!A$2:A$121,uso_de_energia!D$2:D$121)</f>
        <v>86.920004797156693</v>
      </c>
      <c r="K10">
        <f t="shared" si="2"/>
        <v>90</v>
      </c>
      <c r="M10" t="s">
        <v>8</v>
      </c>
      <c r="N10">
        <f>LOOKUP(E10,uso_de_energia!A$2:A$121,uso_de_energia!E$2:E$121)</f>
        <v>92.701084436055297</v>
      </c>
      <c r="O10">
        <f t="shared" si="3"/>
        <v>83</v>
      </c>
      <c r="Q10" t="s">
        <v>8</v>
      </c>
      <c r="R10">
        <f>LOOKUP(E10,uso_de_energia!A$2:A$121,uso_de_energia!F$2:F$121)</f>
        <v>88.790680708651806</v>
      </c>
      <c r="S10">
        <f t="shared" si="4"/>
        <v>86</v>
      </c>
    </row>
    <row r="11" spans="1:19" x14ac:dyDescent="0.25">
      <c r="A11" t="s">
        <v>9</v>
      </c>
      <c r="B11">
        <f>LOOKUP(A11,uso_de_energia!A$2:A$121,uso_de_energia!B$2:B$121)</f>
        <v>129.86399950952199</v>
      </c>
      <c r="C11">
        <f t="shared" si="0"/>
        <v>44</v>
      </c>
      <c r="E11" t="s">
        <v>9</v>
      </c>
      <c r="F11">
        <f>LOOKUP(E11,uso_de_energia!A$2:A$121,uso_de_energia!C$2:C$121)</f>
        <v>135.81340954824199</v>
      </c>
      <c r="G11">
        <f t="shared" si="1"/>
        <v>37</v>
      </c>
      <c r="I11" t="s">
        <v>9</v>
      </c>
      <c r="J11">
        <f>LOOKUP(E11,uso_de_energia!A$2:A$121,uso_de_energia!D$2:D$121)</f>
        <v>124.377651066474</v>
      </c>
      <c r="K11">
        <f t="shared" si="2"/>
        <v>47</v>
      </c>
      <c r="M11" t="s">
        <v>9</v>
      </c>
      <c r="N11">
        <f>LOOKUP(E11,uso_de_energia!A$2:A$121,uso_de_energia!E$2:E$121)</f>
        <v>118.21137009706899</v>
      </c>
      <c r="O11">
        <f t="shared" si="3"/>
        <v>50</v>
      </c>
      <c r="Q11" t="s">
        <v>9</v>
      </c>
      <c r="R11">
        <f>LOOKUP(E11,uso_de_energia!A$2:A$121,uso_de_energia!F$2:F$121)</f>
        <v>121.935028390247</v>
      </c>
      <c r="S11">
        <f t="shared" si="4"/>
        <v>48</v>
      </c>
    </row>
    <row r="12" spans="1:19" x14ac:dyDescent="0.25">
      <c r="A12" t="s">
        <v>10</v>
      </c>
      <c r="B12">
        <f>LOOKUP(A12,uso_de_energia!A$2:A$121,uso_de_energia!B$2:B$121)</f>
        <v>209.86461819618501</v>
      </c>
      <c r="C12">
        <f t="shared" si="0"/>
        <v>10</v>
      </c>
      <c r="E12" t="s">
        <v>10</v>
      </c>
      <c r="F12">
        <f>LOOKUP(E12,uso_de_energia!A$2:A$121,uso_de_energia!C$2:C$121)</f>
        <v>218.35333062063799</v>
      </c>
      <c r="G12">
        <f t="shared" si="1"/>
        <v>9</v>
      </c>
      <c r="I12" t="s">
        <v>10</v>
      </c>
      <c r="J12">
        <f>LOOKUP(E12,uso_de_energia!A$2:A$121,uso_de_energia!D$2:D$121)</f>
        <v>217.899689249848</v>
      </c>
      <c r="K12">
        <f t="shared" si="2"/>
        <v>11</v>
      </c>
      <c r="M12" t="s">
        <v>10</v>
      </c>
      <c r="N12">
        <f>LOOKUP(E12,uso_de_energia!A$2:A$121,uso_de_energia!E$2:E$121)</f>
        <v>215.35034094762</v>
      </c>
      <c r="O12">
        <f t="shared" si="3"/>
        <v>10</v>
      </c>
      <c r="Q12" t="s">
        <v>10</v>
      </c>
      <c r="R12">
        <f>LOOKUP(E12,uso_de_energia!A$2:A$121,uso_de_energia!F$2:F$121)</f>
        <v>209.98835130869401</v>
      </c>
      <c r="S12">
        <f t="shared" si="4"/>
        <v>11</v>
      </c>
    </row>
    <row r="13" spans="1:19" x14ac:dyDescent="0.25">
      <c r="A13" t="s">
        <v>11</v>
      </c>
      <c r="B13">
        <f>LOOKUP(A13,uso_de_energia!A$2:A$121,uso_de_energia!B$2:B$121)</f>
        <v>80.030249970650402</v>
      </c>
      <c r="C13">
        <f t="shared" si="0"/>
        <v>102</v>
      </c>
      <c r="E13" t="s">
        <v>11</v>
      </c>
      <c r="F13">
        <f>LOOKUP(E13,uso_de_energia!A$2:A$121,uso_de_energia!C$2:C$121)</f>
        <v>82.099092046869004</v>
      </c>
      <c r="G13">
        <f t="shared" si="1"/>
        <v>95</v>
      </c>
      <c r="I13" t="s">
        <v>11</v>
      </c>
      <c r="J13">
        <f>LOOKUP(E13,uso_de_energia!A$2:A$121,uso_de_energia!D$2:D$121)</f>
        <v>79.999614014665497</v>
      </c>
      <c r="K13">
        <f t="shared" si="2"/>
        <v>98</v>
      </c>
      <c r="M13" t="s">
        <v>11</v>
      </c>
      <c r="N13">
        <f>LOOKUP(E13,uso_de_energia!A$2:A$121,uso_de_energia!E$2:E$121)</f>
        <v>78.809056777711106</v>
      </c>
      <c r="O13">
        <f t="shared" si="3"/>
        <v>100</v>
      </c>
      <c r="Q13" t="s">
        <v>11</v>
      </c>
      <c r="R13">
        <f>LOOKUP(E13,uso_de_energia!A$2:A$121,uso_de_energia!F$2:F$121)</f>
        <v>75.917012526727007</v>
      </c>
      <c r="S13">
        <f t="shared" si="4"/>
        <v>100</v>
      </c>
    </row>
    <row r="14" spans="1:19" x14ac:dyDescent="0.25">
      <c r="A14" t="s">
        <v>12</v>
      </c>
      <c r="B14">
        <f>LOOKUP(A14,uso_de_energia!A$2:A$121,uso_de_energia!B$2:B$121)</f>
        <v>156.93823204398501</v>
      </c>
      <c r="C14">
        <f t="shared" si="0"/>
        <v>28</v>
      </c>
      <c r="E14" t="s">
        <v>12</v>
      </c>
      <c r="F14">
        <f>LOOKUP(E14,uso_de_energia!A$2:A$121,uso_de_energia!C$2:C$121)</f>
        <v>158.12736168629499</v>
      </c>
      <c r="G14">
        <f t="shared" si="1"/>
        <v>27</v>
      </c>
      <c r="I14" t="s">
        <v>12</v>
      </c>
      <c r="J14">
        <f>LOOKUP(E14,uso_de_energia!A$2:A$121,uso_de_energia!D$2:D$121)</f>
        <v>166.94983469981699</v>
      </c>
      <c r="K14">
        <f t="shared" si="2"/>
        <v>26</v>
      </c>
      <c r="M14" t="s">
        <v>12</v>
      </c>
      <c r="N14">
        <f>LOOKUP(E14,uso_de_energia!A$2:A$121,uso_de_energia!E$2:E$121)</f>
        <v>159.35453634006501</v>
      </c>
      <c r="O14">
        <f t="shared" si="3"/>
        <v>26</v>
      </c>
      <c r="Q14" t="s">
        <v>12</v>
      </c>
      <c r="R14">
        <f>LOOKUP(E14,uso_de_energia!A$2:A$121,uso_de_energia!F$2:F$121)</f>
        <v>146.12789396438799</v>
      </c>
      <c r="S14">
        <f t="shared" si="4"/>
        <v>30</v>
      </c>
    </row>
    <row r="15" spans="1:19" x14ac:dyDescent="0.25">
      <c r="A15" t="s">
        <v>13</v>
      </c>
      <c r="B15">
        <f>LOOKUP(A15,uso_de_energia!A$2:A$121,uso_de_energia!B$2:B$121)</f>
        <v>253.94182128781799</v>
      </c>
      <c r="C15">
        <f t="shared" si="0"/>
        <v>7</v>
      </c>
      <c r="E15" t="s">
        <v>13</v>
      </c>
      <c r="F15">
        <f>LOOKUP(E15,uso_de_energia!A$2:A$121,uso_de_energia!C$2:C$121)</f>
        <v>251.606517288747</v>
      </c>
      <c r="G15">
        <f t="shared" si="1"/>
        <v>7</v>
      </c>
      <c r="I15" t="s">
        <v>13</v>
      </c>
      <c r="J15">
        <f>LOOKUP(E15,uso_de_energia!A$2:A$121,uso_de_energia!D$2:D$121)</f>
        <v>246.77928927584401</v>
      </c>
      <c r="K15">
        <f t="shared" si="2"/>
        <v>7</v>
      </c>
      <c r="M15" t="s">
        <v>13</v>
      </c>
      <c r="N15">
        <f>LOOKUP(E15,uso_de_energia!A$2:A$121,uso_de_energia!E$2:E$121)</f>
        <v>235.78753685172401</v>
      </c>
      <c r="O15">
        <f t="shared" si="3"/>
        <v>8</v>
      </c>
      <c r="Q15" t="s">
        <v>13</v>
      </c>
      <c r="R15">
        <f>LOOKUP(E15,uso_de_energia!A$2:A$121,uso_de_energia!F$2:F$121)</f>
        <v>244.07460884977201</v>
      </c>
      <c r="S15">
        <f t="shared" si="4"/>
        <v>7</v>
      </c>
    </row>
    <row r="16" spans="1:19" x14ac:dyDescent="0.25">
      <c r="A16" t="s">
        <v>14</v>
      </c>
      <c r="B16">
        <f>LOOKUP(A16,uso_de_energia!A$2:A$121,uso_de_energia!B$2:B$121)</f>
        <v>173.08600768120201</v>
      </c>
      <c r="C16">
        <f t="shared" si="0"/>
        <v>22</v>
      </c>
      <c r="E16" t="s">
        <v>14</v>
      </c>
      <c r="F16">
        <f>LOOKUP(E16,uso_de_energia!A$2:A$121,uso_de_energia!C$2:C$121)</f>
        <v>179.05761467755201</v>
      </c>
      <c r="G16">
        <f t="shared" si="1"/>
        <v>22</v>
      </c>
      <c r="I16" t="s">
        <v>14</v>
      </c>
      <c r="J16">
        <f>LOOKUP(E16,uso_de_energia!A$2:A$121,uso_de_energia!D$2:D$121)</f>
        <v>195.631134883996</v>
      </c>
      <c r="K16">
        <f t="shared" si="2"/>
        <v>17</v>
      </c>
      <c r="M16" t="s">
        <v>14</v>
      </c>
      <c r="N16">
        <f>LOOKUP(E16,uso_de_energia!A$2:A$121,uso_de_energia!E$2:E$121)</f>
        <v>184.28478723275501</v>
      </c>
      <c r="O16">
        <f t="shared" si="3"/>
        <v>19</v>
      </c>
      <c r="Q16" t="s">
        <v>14</v>
      </c>
      <c r="R16">
        <f>LOOKUP(E16,uso_de_energia!A$2:A$121,uso_de_energia!F$2:F$121)</f>
        <v>173.855436265349</v>
      </c>
      <c r="S16">
        <f t="shared" si="4"/>
        <v>22</v>
      </c>
    </row>
    <row r="17" spans="1:19" x14ac:dyDescent="0.25">
      <c r="A17" t="s">
        <v>15</v>
      </c>
      <c r="B17">
        <f>LOOKUP(A17,uso_de_energia!A$2:A$121,uso_de_energia!B$2:B$121)</f>
        <v>185.28525319092299</v>
      </c>
      <c r="C17">
        <f t="shared" si="0"/>
        <v>20</v>
      </c>
      <c r="E17" t="s">
        <v>15</v>
      </c>
      <c r="F17">
        <f>LOOKUP(E17,uso_de_energia!A$2:A$121,uso_de_energia!C$2:C$121)</f>
        <v>178.347883198392</v>
      </c>
      <c r="G17">
        <f t="shared" si="1"/>
        <v>23</v>
      </c>
      <c r="I17" t="s">
        <v>15</v>
      </c>
      <c r="J17">
        <f>LOOKUP(E17,uso_de_energia!A$2:A$121,uso_de_energia!D$2:D$121)</f>
        <v>180.44571236926299</v>
      </c>
      <c r="K17">
        <f t="shared" si="2"/>
        <v>22</v>
      </c>
      <c r="M17" t="s">
        <v>15</v>
      </c>
      <c r="N17">
        <f>LOOKUP(E17,uso_de_energia!A$2:A$121,uso_de_energia!E$2:E$121)</f>
        <v>184.431624432668</v>
      </c>
      <c r="O17">
        <f t="shared" si="3"/>
        <v>18</v>
      </c>
      <c r="Q17" t="s">
        <v>15</v>
      </c>
      <c r="R17">
        <f>LOOKUP(E17,uso_de_energia!A$2:A$121,uso_de_energia!F$2:F$121)</f>
        <v>163.30581657804601</v>
      </c>
      <c r="S17">
        <f t="shared" si="4"/>
        <v>24</v>
      </c>
    </row>
    <row r="18" spans="1:19" x14ac:dyDescent="0.25">
      <c r="A18" t="s">
        <v>16</v>
      </c>
      <c r="B18">
        <f>LOOKUP(A18,uso_de_energia!A$2:A$121,uso_de_energia!B$2:B$121)</f>
        <v>113.926530254903</v>
      </c>
      <c r="C18">
        <f t="shared" si="0"/>
        <v>57</v>
      </c>
      <c r="E18" t="s">
        <v>16</v>
      </c>
      <c r="F18">
        <f>LOOKUP(E18,uso_de_energia!A$2:A$121,uso_de_energia!C$2:C$121)</f>
        <v>119.186714163441</v>
      </c>
      <c r="G18">
        <f t="shared" si="1"/>
        <v>52</v>
      </c>
      <c r="I18" t="s">
        <v>16</v>
      </c>
      <c r="J18">
        <f>LOOKUP(E18,uso_de_energia!A$2:A$121,uso_de_energia!D$2:D$121)</f>
        <v>119.642532272333</v>
      </c>
      <c r="K18">
        <f t="shared" si="2"/>
        <v>52</v>
      </c>
      <c r="M18" t="s">
        <v>16</v>
      </c>
      <c r="N18">
        <f>LOOKUP(E18,uso_de_energia!A$2:A$121,uso_de_energia!E$2:E$121)</f>
        <v>130.848731480574</v>
      </c>
      <c r="O18">
        <f t="shared" si="3"/>
        <v>40</v>
      </c>
      <c r="Q18" t="s">
        <v>16</v>
      </c>
      <c r="R18">
        <f>LOOKUP(E18,uso_de_energia!A$2:A$121,uso_de_energia!F$2:F$121)</f>
        <v>123.185230594671</v>
      </c>
      <c r="S18">
        <f t="shared" si="4"/>
        <v>47</v>
      </c>
    </row>
    <row r="19" spans="1:19" x14ac:dyDescent="0.25">
      <c r="A19" t="s">
        <v>17</v>
      </c>
      <c r="B19">
        <f>LOOKUP(A19,uso_de_energia!A$2:A$121,uso_de_energia!B$2:B$121)</f>
        <v>90.364951217629596</v>
      </c>
      <c r="C19">
        <f t="shared" si="0"/>
        <v>83</v>
      </c>
      <c r="E19" t="s">
        <v>17</v>
      </c>
      <c r="F19">
        <f>LOOKUP(E19,uso_de_energia!A$2:A$121,uso_de_energia!C$2:C$121)</f>
        <v>92.923952760948495</v>
      </c>
      <c r="G19">
        <f t="shared" si="1"/>
        <v>82</v>
      </c>
      <c r="I19" t="s">
        <v>17</v>
      </c>
      <c r="J19">
        <f>LOOKUP(E19,uso_de_energia!A$2:A$121,uso_de_energia!D$2:D$121)</f>
        <v>90.770969780410596</v>
      </c>
      <c r="K19">
        <f t="shared" si="2"/>
        <v>82</v>
      </c>
      <c r="M19" t="s">
        <v>17</v>
      </c>
      <c r="N19">
        <f>LOOKUP(E19,uso_de_energia!A$2:A$121,uso_de_energia!E$2:E$121)</f>
        <v>92.918555838902606</v>
      </c>
      <c r="O19">
        <f t="shared" si="3"/>
        <v>82</v>
      </c>
      <c r="Q19" t="s">
        <v>17</v>
      </c>
      <c r="R19">
        <f>LOOKUP(E19,uso_de_energia!A$2:A$121,uso_de_energia!F$2:F$121)</f>
        <v>94.046850621189293</v>
      </c>
      <c r="S19">
        <f t="shared" si="4"/>
        <v>76</v>
      </c>
    </row>
    <row r="20" spans="1:19" x14ac:dyDescent="0.25">
      <c r="A20" t="s">
        <v>18</v>
      </c>
      <c r="B20">
        <f>LOOKUP(A20,uso_de_energia!A$2:A$121,uso_de_energia!B$2:B$121)</f>
        <v>99.715845737673902</v>
      </c>
      <c r="C20">
        <f t="shared" si="0"/>
        <v>75</v>
      </c>
      <c r="E20" t="s">
        <v>18</v>
      </c>
      <c r="F20">
        <f>LOOKUP(E20,uso_de_energia!A$2:A$121,uso_de_energia!C$2:C$121)</f>
        <v>103.499132100578</v>
      </c>
      <c r="G20">
        <f t="shared" si="1"/>
        <v>71</v>
      </c>
      <c r="I20" t="s">
        <v>18</v>
      </c>
      <c r="J20">
        <f>LOOKUP(E20,uso_de_energia!A$2:A$121,uso_de_energia!D$2:D$121)</f>
        <v>119.23754451689599</v>
      </c>
      <c r="K20">
        <f t="shared" si="2"/>
        <v>54</v>
      </c>
      <c r="M20" t="s">
        <v>18</v>
      </c>
      <c r="N20">
        <f>LOOKUP(E20,uso_de_energia!A$2:A$121,uso_de_energia!E$2:E$121)</f>
        <v>116.851953340355</v>
      </c>
      <c r="O20">
        <f t="shared" si="3"/>
        <v>53</v>
      </c>
      <c r="Q20" t="s">
        <v>18</v>
      </c>
      <c r="R20">
        <f>LOOKUP(E20,uso_de_energia!A$2:A$121,uso_de_energia!F$2:F$121)</f>
        <v>94.830172708994297</v>
      </c>
      <c r="S20">
        <f t="shared" si="4"/>
        <v>74</v>
      </c>
    </row>
    <row r="21" spans="1:19" x14ac:dyDescent="0.25">
      <c r="A21" t="s">
        <v>19</v>
      </c>
      <c r="B21">
        <f>LOOKUP(A21,uso_de_energia!A$2:A$121,uso_de_energia!B$2:B$121)</f>
        <v>81.227612954139104</v>
      </c>
      <c r="C21">
        <f t="shared" si="0"/>
        <v>100</v>
      </c>
      <c r="E21" t="s">
        <v>19</v>
      </c>
      <c r="F21">
        <f>LOOKUP(E21,uso_de_energia!A$2:A$121,uso_de_energia!C$2:C$121)</f>
        <v>81.896378513189404</v>
      </c>
      <c r="G21">
        <f t="shared" si="1"/>
        <v>97</v>
      </c>
      <c r="I21" t="s">
        <v>19</v>
      </c>
      <c r="J21">
        <f>LOOKUP(E21,uso_de_energia!A$2:A$121,uso_de_energia!D$2:D$121)</f>
        <v>74.193122815831899</v>
      </c>
      <c r="K21">
        <f t="shared" si="2"/>
        <v>106</v>
      </c>
      <c r="M21" t="s">
        <v>19</v>
      </c>
      <c r="N21">
        <f>LOOKUP(E21,uso_de_energia!A$2:A$121,uso_de_energia!E$2:E$121)</f>
        <v>80.553730430529995</v>
      </c>
      <c r="O21">
        <f t="shared" si="3"/>
        <v>97</v>
      </c>
      <c r="Q21" t="s">
        <v>19</v>
      </c>
      <c r="R21">
        <f>LOOKUP(E21,uso_de_energia!A$2:A$121,uso_de_energia!F$2:F$121)</f>
        <v>76.512406911036507</v>
      </c>
      <c r="S21">
        <f t="shared" si="4"/>
        <v>98</v>
      </c>
    </row>
    <row r="22" spans="1:19" x14ac:dyDescent="0.25">
      <c r="A22" t="s">
        <v>20</v>
      </c>
      <c r="B22">
        <f>LOOKUP(A22,uso_de_energia!A$2:A$121,uso_de_energia!B$2:B$121)</f>
        <v>195.32207283823601</v>
      </c>
      <c r="C22">
        <f t="shared" si="0"/>
        <v>16</v>
      </c>
      <c r="E22" t="s">
        <v>20</v>
      </c>
      <c r="F22">
        <f>LOOKUP(E22,uso_de_energia!A$2:A$121,uso_de_energia!C$2:C$121)</f>
        <v>191.376501207405</v>
      </c>
      <c r="G22">
        <f t="shared" si="1"/>
        <v>15</v>
      </c>
      <c r="I22" t="s">
        <v>20</v>
      </c>
      <c r="J22">
        <f>LOOKUP(E22,uso_de_energia!A$2:A$121,uso_de_energia!D$2:D$121)</f>
        <v>190.32136968921299</v>
      </c>
      <c r="K22">
        <f t="shared" si="2"/>
        <v>20</v>
      </c>
      <c r="M22" t="s">
        <v>20</v>
      </c>
      <c r="N22">
        <f>LOOKUP(E22,uso_de_energia!A$2:A$121,uso_de_energia!E$2:E$121)</f>
        <v>184.81008944979999</v>
      </c>
      <c r="O22">
        <f t="shared" si="3"/>
        <v>17</v>
      </c>
      <c r="Q22" t="s">
        <v>20</v>
      </c>
      <c r="R22">
        <f>LOOKUP(E22,uso_de_energia!A$2:A$121,uso_de_energia!F$2:F$121)</f>
        <v>182.76351985625899</v>
      </c>
      <c r="S22">
        <f t="shared" si="4"/>
        <v>17</v>
      </c>
    </row>
    <row r="23" spans="1:19" x14ac:dyDescent="0.25">
      <c r="A23" t="s">
        <v>21</v>
      </c>
      <c r="B23">
        <f>LOOKUP(A23,uso_de_energia!A$2:A$121,uso_de_energia!B$2:B$121)</f>
        <v>63.531030829675302</v>
      </c>
      <c r="C23">
        <f t="shared" si="0"/>
        <v>116</v>
      </c>
      <c r="E23" t="s">
        <v>21</v>
      </c>
      <c r="F23">
        <f>LOOKUP(E23,uso_de_energia!A$2:A$121,uso_de_energia!C$2:C$121)</f>
        <v>59.921935963248103</v>
      </c>
      <c r="G23">
        <f t="shared" si="1"/>
        <v>118</v>
      </c>
      <c r="I23" t="s">
        <v>21</v>
      </c>
      <c r="J23">
        <f>LOOKUP(E23,uso_de_energia!A$2:A$121,uso_de_energia!D$2:D$121)</f>
        <v>57.050734147974403</v>
      </c>
      <c r="K23">
        <f t="shared" si="2"/>
        <v>118</v>
      </c>
      <c r="M23" t="s">
        <v>21</v>
      </c>
      <c r="N23">
        <f>LOOKUP(E23,uso_de_energia!A$2:A$121,uso_de_energia!E$2:E$121)</f>
        <v>57.040997917381503</v>
      </c>
      <c r="O23">
        <f t="shared" si="3"/>
        <v>118</v>
      </c>
      <c r="Q23" t="s">
        <v>21</v>
      </c>
      <c r="R23">
        <f>LOOKUP(E23,uso_de_energia!A$2:A$121,uso_de_energia!F$2:F$121)</f>
        <v>58.442932949649297</v>
      </c>
      <c r="S23">
        <f t="shared" si="4"/>
        <v>115</v>
      </c>
    </row>
    <row r="24" spans="1:19" x14ac:dyDescent="0.25">
      <c r="A24" t="s">
        <v>22</v>
      </c>
      <c r="B24">
        <f>LOOKUP(A24,uso_de_energia!A$2:A$121,uso_de_energia!B$2:B$121)</f>
        <v>94.580238885772204</v>
      </c>
      <c r="C24">
        <f t="shared" si="0"/>
        <v>79</v>
      </c>
      <c r="E24" t="s">
        <v>22</v>
      </c>
      <c r="F24">
        <f>LOOKUP(E24,uso_de_energia!A$2:A$121,uso_de_energia!C$2:C$121)</f>
        <v>93.368542511528403</v>
      </c>
      <c r="G24">
        <f t="shared" si="1"/>
        <v>81</v>
      </c>
      <c r="I24" t="s">
        <v>22</v>
      </c>
      <c r="J24">
        <f>LOOKUP(E24,uso_de_energia!A$2:A$121,uso_de_energia!D$2:D$121)</f>
        <v>95.869807602119806</v>
      </c>
      <c r="K24">
        <f t="shared" si="2"/>
        <v>75</v>
      </c>
      <c r="M24" t="s">
        <v>22</v>
      </c>
      <c r="N24">
        <f>LOOKUP(E24,uso_de_energia!A$2:A$121,uso_de_energia!E$2:E$121)</f>
        <v>100.77202400543401</v>
      </c>
      <c r="O24">
        <f t="shared" si="3"/>
        <v>69</v>
      </c>
      <c r="Q24" t="s">
        <v>22</v>
      </c>
      <c r="R24">
        <f>LOOKUP(E24,uso_de_energia!A$2:A$121,uso_de_energia!F$2:F$121)</f>
        <v>100.725951953297</v>
      </c>
      <c r="S24">
        <f t="shared" si="4"/>
        <v>63</v>
      </c>
    </row>
    <row r="25" spans="1:19" x14ac:dyDescent="0.25">
      <c r="A25" t="s">
        <v>23</v>
      </c>
      <c r="B25">
        <f>LOOKUP(A25,uso_de_energia!A$2:A$121,uso_de_energia!B$2:B$121)</f>
        <v>206.15856057435499</v>
      </c>
      <c r="C25">
        <f t="shared" si="0"/>
        <v>12</v>
      </c>
      <c r="E25" t="s">
        <v>23</v>
      </c>
      <c r="F25">
        <f>LOOKUP(E25,uso_de_energia!A$2:A$121,uso_de_energia!C$2:C$121)</f>
        <v>205.801868250518</v>
      </c>
      <c r="G25">
        <f t="shared" si="1"/>
        <v>14</v>
      </c>
      <c r="I25" t="s">
        <v>23</v>
      </c>
      <c r="J25">
        <f>LOOKUP(E25,uso_de_energia!A$2:A$121,uso_de_energia!D$2:D$121)</f>
        <v>201.485951198903</v>
      </c>
      <c r="K25">
        <f t="shared" si="2"/>
        <v>15</v>
      </c>
      <c r="M25" t="s">
        <v>23</v>
      </c>
      <c r="N25">
        <f>LOOKUP(E25,uso_de_energia!A$2:A$121,uso_de_energia!E$2:E$121)</f>
        <v>193.89503629422401</v>
      </c>
      <c r="O25">
        <f t="shared" si="3"/>
        <v>15</v>
      </c>
      <c r="Q25" t="s">
        <v>23</v>
      </c>
      <c r="R25">
        <f>LOOKUP(E25,uso_de_energia!A$2:A$121,uso_de_energia!F$2:F$121)</f>
        <v>185.72418599406001</v>
      </c>
      <c r="S25">
        <f t="shared" si="4"/>
        <v>15</v>
      </c>
    </row>
    <row r="26" spans="1:19" x14ac:dyDescent="0.25">
      <c r="A26" t="s">
        <v>24</v>
      </c>
      <c r="B26">
        <f>LOOKUP(A26,uso_de_energia!A$2:A$121,uso_de_energia!B$2:B$121)</f>
        <v>174.29405756233899</v>
      </c>
      <c r="C26">
        <f t="shared" si="0"/>
        <v>21</v>
      </c>
      <c r="E26" t="s">
        <v>24</v>
      </c>
      <c r="F26">
        <f>LOOKUP(E26,uso_de_energia!A$2:A$121,uso_de_energia!C$2:C$121)</f>
        <v>185.16652802760501</v>
      </c>
      <c r="G26">
        <f t="shared" si="1"/>
        <v>19</v>
      </c>
      <c r="I26" t="s">
        <v>24</v>
      </c>
      <c r="J26">
        <f>LOOKUP(E26,uso_de_energia!A$2:A$121,uso_de_energia!D$2:D$121)</f>
        <v>222.026504261301</v>
      </c>
      <c r="K26">
        <f t="shared" si="2"/>
        <v>9</v>
      </c>
      <c r="M26" t="s">
        <v>24</v>
      </c>
      <c r="N26">
        <f>LOOKUP(E26,uso_de_energia!A$2:A$121,uso_de_energia!E$2:E$121)</f>
        <v>217.445413574924</v>
      </c>
      <c r="O26">
        <f t="shared" si="3"/>
        <v>9</v>
      </c>
      <c r="Q26" t="s">
        <v>24</v>
      </c>
      <c r="R26">
        <f>LOOKUP(E26,uso_de_energia!A$2:A$121,uso_de_energia!F$2:F$121)</f>
        <v>213.87519203817399</v>
      </c>
      <c r="S26">
        <f t="shared" si="4"/>
        <v>9</v>
      </c>
    </row>
    <row r="27" spans="1:19" x14ac:dyDescent="0.25">
      <c r="A27" t="s">
        <v>25</v>
      </c>
      <c r="B27">
        <f>LOOKUP(A27,uso_de_energia!A$2:A$121,uso_de_energia!B$2:B$121)</f>
        <v>122.212168382312</v>
      </c>
      <c r="C27">
        <f t="shared" si="0"/>
        <v>51</v>
      </c>
      <c r="E27" t="s">
        <v>25</v>
      </c>
      <c r="F27">
        <f>LOOKUP(E27,uso_de_energia!A$2:A$121,uso_de_energia!C$2:C$121)</f>
        <v>119.06996428316</v>
      </c>
      <c r="G27">
        <f t="shared" si="1"/>
        <v>53</v>
      </c>
      <c r="I27" t="s">
        <v>25</v>
      </c>
      <c r="J27">
        <f>LOOKUP(E27,uso_de_energia!A$2:A$121,uso_de_energia!D$2:D$121)</f>
        <v>110.203440055223</v>
      </c>
      <c r="K27">
        <f t="shared" si="2"/>
        <v>60</v>
      </c>
      <c r="M27" t="s">
        <v>25</v>
      </c>
      <c r="N27">
        <f>LOOKUP(E27,uso_de_energia!A$2:A$121,uso_de_energia!E$2:E$121)</f>
        <v>108.710756651946</v>
      </c>
      <c r="O27">
        <f t="shared" si="3"/>
        <v>58</v>
      </c>
      <c r="Q27" t="s">
        <v>25</v>
      </c>
      <c r="R27">
        <f>LOOKUP(E27,uso_de_energia!A$2:A$121,uso_de_energia!F$2:F$121)</f>
        <v>108.382265734577</v>
      </c>
      <c r="S27">
        <f t="shared" si="4"/>
        <v>58</v>
      </c>
    </row>
    <row r="28" spans="1:19" x14ac:dyDescent="0.25">
      <c r="A28" t="s">
        <v>26</v>
      </c>
      <c r="B28">
        <f>LOOKUP(A28,uso_de_energia!A$2:A$121,uso_de_energia!B$2:B$121)</f>
        <v>73.588548871668607</v>
      </c>
      <c r="C28">
        <f t="shared" si="0"/>
        <v>109</v>
      </c>
      <c r="E28" t="s">
        <v>26</v>
      </c>
      <c r="F28">
        <f>LOOKUP(E28,uso_de_energia!A$2:A$121,uso_de_energia!C$2:C$121)</f>
        <v>73.705823710152799</v>
      </c>
      <c r="G28">
        <f t="shared" si="1"/>
        <v>107</v>
      </c>
      <c r="I28" t="s">
        <v>26</v>
      </c>
      <c r="J28">
        <f>LOOKUP(E28,uso_de_energia!A$2:A$121,uso_de_energia!D$2:D$121)</f>
        <v>94.892694930385801</v>
      </c>
      <c r="K28">
        <f t="shared" si="2"/>
        <v>76</v>
      </c>
      <c r="M28" t="s">
        <v>26</v>
      </c>
      <c r="N28">
        <f>LOOKUP(E28,uso_de_energia!A$2:A$121,uso_de_energia!E$2:E$121)</f>
        <v>104.773630275515</v>
      </c>
      <c r="O28">
        <f t="shared" si="3"/>
        <v>62</v>
      </c>
      <c r="Q28" t="s">
        <v>26</v>
      </c>
      <c r="R28">
        <f>LOOKUP(E28,uso_de_energia!A$2:A$121,uso_de_energia!F$2:F$121)</f>
        <v>103.907854454698</v>
      </c>
      <c r="S28">
        <f t="shared" si="4"/>
        <v>59</v>
      </c>
    </row>
    <row r="29" spans="1:19" x14ac:dyDescent="0.25">
      <c r="A29" t="s">
        <v>27</v>
      </c>
      <c r="B29">
        <f>LOOKUP(A29,uso_de_energia!A$2:A$121,uso_de_energia!B$2:B$121)</f>
        <v>64.657962628354397</v>
      </c>
      <c r="C29">
        <f t="shared" si="0"/>
        <v>115</v>
      </c>
      <c r="E29" t="s">
        <v>27</v>
      </c>
      <c r="F29">
        <f>LOOKUP(E29,uso_de_energia!A$2:A$121,uso_de_energia!C$2:C$121)</f>
        <v>62.971898163198603</v>
      </c>
      <c r="G29">
        <f t="shared" si="1"/>
        <v>117</v>
      </c>
      <c r="I29" t="s">
        <v>27</v>
      </c>
      <c r="J29">
        <f>LOOKUP(E29,uso_de_energia!A$2:A$121,uso_de_energia!D$2:D$121)</f>
        <v>58.745527118633198</v>
      </c>
      <c r="K29">
        <f t="shared" si="2"/>
        <v>117</v>
      </c>
      <c r="M29" t="s">
        <v>27</v>
      </c>
      <c r="N29">
        <f>LOOKUP(E29,uso_de_energia!A$2:A$121,uso_de_energia!E$2:E$121)</f>
        <v>57.0695232581079</v>
      </c>
      <c r="O29">
        <f t="shared" si="3"/>
        <v>117</v>
      </c>
      <c r="Q29" t="s">
        <v>27</v>
      </c>
      <c r="R29">
        <f>LOOKUP(E29,uso_de_energia!A$2:A$121,uso_de_energia!F$2:F$121)</f>
        <v>58.226026101101901</v>
      </c>
      <c r="S29">
        <f t="shared" si="4"/>
        <v>117</v>
      </c>
    </row>
    <row r="30" spans="1:19" x14ac:dyDescent="0.25">
      <c r="A30" t="s">
        <v>28</v>
      </c>
      <c r="B30">
        <f>LOOKUP(A30,uso_de_energia!A$2:A$121,uso_de_energia!B$2:B$121)</f>
        <v>81.009761448474805</v>
      </c>
      <c r="C30">
        <f t="shared" si="0"/>
        <v>101</v>
      </c>
      <c r="E30" t="s">
        <v>28</v>
      </c>
      <c r="F30">
        <f>LOOKUP(E30,uso_de_energia!A$2:A$121,uso_de_energia!C$2:C$121)</f>
        <v>78.629323506347106</v>
      </c>
      <c r="G30">
        <f t="shared" si="1"/>
        <v>104</v>
      </c>
      <c r="I30" t="s">
        <v>28</v>
      </c>
      <c r="J30">
        <f>LOOKUP(E30,uso_de_energia!A$2:A$121,uso_de_energia!D$2:D$121)</f>
        <v>75.526874719331204</v>
      </c>
      <c r="K30">
        <f t="shared" si="2"/>
        <v>103</v>
      </c>
      <c r="M30" t="s">
        <v>28</v>
      </c>
      <c r="N30">
        <f>LOOKUP(E30,uso_de_energia!A$2:A$121,uso_de_energia!E$2:E$121)</f>
        <v>73.267205261548497</v>
      </c>
      <c r="O30">
        <f t="shared" si="3"/>
        <v>107</v>
      </c>
      <c r="Q30" t="s">
        <v>28</v>
      </c>
      <c r="R30">
        <f>LOOKUP(E30,uso_de_energia!A$2:A$121,uso_de_energia!F$2:F$121)</f>
        <v>73.315951311019106</v>
      </c>
      <c r="S30">
        <f t="shared" si="4"/>
        <v>103</v>
      </c>
    </row>
    <row r="31" spans="1:19" x14ac:dyDescent="0.25">
      <c r="A31" t="s">
        <v>29</v>
      </c>
      <c r="B31">
        <f>LOOKUP(A31,uso_de_energia!A$2:A$121,uso_de_energia!B$2:B$121)</f>
        <v>91.250992689908202</v>
      </c>
      <c r="C31">
        <f t="shared" si="0"/>
        <v>81</v>
      </c>
      <c r="E31" t="s">
        <v>29</v>
      </c>
      <c r="F31">
        <f>LOOKUP(E31,uso_de_energia!A$2:A$121,uso_de_energia!C$2:C$121)</f>
        <v>86.515798617805999</v>
      </c>
      <c r="G31">
        <f t="shared" si="1"/>
        <v>88</v>
      </c>
      <c r="I31" t="s">
        <v>29</v>
      </c>
      <c r="J31">
        <f>LOOKUP(E31,uso_de_energia!A$2:A$121,uso_de_energia!D$2:D$121)</f>
        <v>83.541735709587996</v>
      </c>
      <c r="K31">
        <f t="shared" si="2"/>
        <v>92</v>
      </c>
      <c r="M31" t="s">
        <v>29</v>
      </c>
      <c r="N31">
        <f>LOOKUP(E31,uso_de_energia!A$2:A$121,uso_de_energia!E$2:E$121)</f>
        <v>81.360709789417896</v>
      </c>
      <c r="O31">
        <f t="shared" si="3"/>
        <v>93</v>
      </c>
      <c r="Q31" t="s">
        <v>29</v>
      </c>
      <c r="R31">
        <f>LOOKUP(E31,uso_de_energia!A$2:A$121,uso_de_energia!F$2:F$121)</f>
        <v>75.488818366870902</v>
      </c>
      <c r="S31">
        <f t="shared" si="4"/>
        <v>101</v>
      </c>
    </row>
    <row r="32" spans="1:19" x14ac:dyDescent="0.25">
      <c r="A32" t="s">
        <v>30</v>
      </c>
      <c r="B32">
        <f>LOOKUP(A32,uso_de_energia!A$2:A$121,uso_de_energia!B$2:B$121)</f>
        <v>145.11593367406201</v>
      </c>
      <c r="C32">
        <f t="shared" si="0"/>
        <v>31</v>
      </c>
      <c r="E32" t="s">
        <v>30</v>
      </c>
      <c r="F32">
        <f>LOOKUP(E32,uso_de_energia!A$2:A$121,uso_de_energia!C$2:C$121)</f>
        <v>149.46934378587599</v>
      </c>
      <c r="G32">
        <f t="shared" si="1"/>
        <v>29</v>
      </c>
      <c r="I32" t="s">
        <v>30</v>
      </c>
      <c r="J32">
        <f>LOOKUP(E32,uso_de_energia!A$2:A$121,uso_de_energia!D$2:D$121)</f>
        <v>141.58755705982099</v>
      </c>
      <c r="K32">
        <f t="shared" si="2"/>
        <v>33</v>
      </c>
      <c r="M32" t="s">
        <v>30</v>
      </c>
      <c r="N32">
        <f>LOOKUP(E32,uso_de_energia!A$2:A$121,uso_de_energia!E$2:E$121)</f>
        <v>142.11327171985999</v>
      </c>
      <c r="O32">
        <f t="shared" si="3"/>
        <v>33</v>
      </c>
      <c r="Q32" t="s">
        <v>30</v>
      </c>
      <c r="R32">
        <f>LOOKUP(E32,uso_de_energia!A$2:A$121,uso_de_energia!F$2:F$121)</f>
        <v>140.592921340245</v>
      </c>
      <c r="S32">
        <f t="shared" si="4"/>
        <v>34</v>
      </c>
    </row>
    <row r="33" spans="1:19" x14ac:dyDescent="0.25">
      <c r="A33" t="s">
        <v>31</v>
      </c>
      <c r="B33">
        <f>LOOKUP(A33,uso_de_energia!A$2:A$121,uso_de_energia!B$2:B$121)</f>
        <v>98.422840900048101</v>
      </c>
      <c r="C33">
        <f t="shared" si="0"/>
        <v>76</v>
      </c>
      <c r="E33" t="s">
        <v>31</v>
      </c>
      <c r="F33">
        <f>LOOKUP(E33,uso_de_energia!A$2:A$121,uso_de_energia!C$2:C$121)</f>
        <v>99.471038816709296</v>
      </c>
      <c r="G33">
        <f t="shared" si="1"/>
        <v>75</v>
      </c>
      <c r="I33" t="s">
        <v>31</v>
      </c>
      <c r="J33">
        <f>LOOKUP(E33,uso_de_energia!A$2:A$121,uso_de_energia!D$2:D$121)</f>
        <v>90.965607725927001</v>
      </c>
      <c r="K33">
        <f t="shared" si="2"/>
        <v>81</v>
      </c>
      <c r="M33" t="s">
        <v>31</v>
      </c>
      <c r="N33">
        <f>LOOKUP(E33,uso_de_energia!A$2:A$121,uso_de_energia!E$2:E$121)</f>
        <v>90.923027320452107</v>
      </c>
      <c r="O33">
        <f t="shared" si="3"/>
        <v>86</v>
      </c>
      <c r="Q33" t="s">
        <v>31</v>
      </c>
      <c r="R33">
        <f>LOOKUP(E33,uso_de_energia!A$2:A$121,uso_de_energia!F$2:F$121)</f>
        <v>92.248133610030905</v>
      </c>
      <c r="S33">
        <f t="shared" si="4"/>
        <v>80</v>
      </c>
    </row>
    <row r="34" spans="1:19" x14ac:dyDescent="0.25">
      <c r="A34" t="s">
        <v>32</v>
      </c>
      <c r="B34">
        <f>LOOKUP(A34,uso_de_energia!A$2:A$121,uso_de_energia!B$2:B$121)</f>
        <v>76.740671685652003</v>
      </c>
      <c r="C34">
        <f t="shared" si="0"/>
        <v>108</v>
      </c>
      <c r="E34" t="s">
        <v>32</v>
      </c>
      <c r="F34">
        <f>LOOKUP(E34,uso_de_energia!A$2:A$121,uso_de_energia!C$2:C$121)</f>
        <v>79.793691749608698</v>
      </c>
      <c r="G34">
        <f t="shared" si="1"/>
        <v>101</v>
      </c>
      <c r="I34" t="s">
        <v>32</v>
      </c>
      <c r="J34">
        <f>LOOKUP(E34,uso_de_energia!A$2:A$121,uso_de_energia!D$2:D$121)</f>
        <v>72.746436842550096</v>
      </c>
      <c r="K34">
        <f t="shared" si="2"/>
        <v>108</v>
      </c>
      <c r="M34" t="s">
        <v>32</v>
      </c>
      <c r="N34">
        <f>LOOKUP(E34,uso_de_energia!A$2:A$121,uso_de_energia!E$2:E$121)</f>
        <v>69.729443556149207</v>
      </c>
      <c r="O34">
        <f t="shared" si="3"/>
        <v>109</v>
      </c>
      <c r="Q34" t="s">
        <v>32</v>
      </c>
      <c r="R34">
        <f>LOOKUP(E34,uso_de_energia!A$2:A$121,uso_de_energia!F$2:F$121)</f>
        <v>70.130733015210595</v>
      </c>
      <c r="S34">
        <f t="shared" si="4"/>
        <v>108</v>
      </c>
    </row>
    <row r="35" spans="1:19" x14ac:dyDescent="0.25">
      <c r="A35" t="s">
        <v>33</v>
      </c>
      <c r="B35">
        <f>LOOKUP(A35,uso_de_energia!A$2:A$121,uso_de_energia!B$2:B$121)</f>
        <v>70.449074171256996</v>
      </c>
      <c r="C35">
        <f t="shared" si="0"/>
        <v>111</v>
      </c>
      <c r="E35" t="s">
        <v>33</v>
      </c>
      <c r="F35">
        <f>LOOKUP(E35,uso_de_energia!A$2:A$121,uso_de_energia!C$2:C$121)</f>
        <v>68.3374441012364</v>
      </c>
      <c r="G35">
        <f t="shared" si="1"/>
        <v>113</v>
      </c>
      <c r="I35" t="s">
        <v>33</v>
      </c>
      <c r="J35">
        <f>LOOKUP(E35,uso_de_energia!A$2:A$121,uso_de_energia!D$2:D$121)</f>
        <v>67.481165953942707</v>
      </c>
      <c r="K35">
        <f t="shared" si="2"/>
        <v>111</v>
      </c>
      <c r="M35" t="s">
        <v>33</v>
      </c>
      <c r="N35">
        <f>LOOKUP(E35,uso_de_energia!A$2:A$121,uso_de_energia!E$2:E$121)</f>
        <v>69.369730422583004</v>
      </c>
      <c r="O35">
        <f t="shared" si="3"/>
        <v>110</v>
      </c>
      <c r="Q35" t="s">
        <v>33</v>
      </c>
      <c r="R35">
        <f>LOOKUP(E35,uso_de_energia!A$2:A$121,uso_de_energia!F$2:F$121)</f>
        <v>62.354857157793703</v>
      </c>
      <c r="S35">
        <f t="shared" si="4"/>
        <v>111</v>
      </c>
    </row>
    <row r="36" spans="1:19" x14ac:dyDescent="0.25">
      <c r="A36" t="s">
        <v>34</v>
      </c>
      <c r="B36">
        <f>LOOKUP(A36,uso_de_energia!A$2:A$121,uso_de_energia!B$2:B$121)</f>
        <v>90.856210869548505</v>
      </c>
      <c r="C36">
        <f t="shared" si="0"/>
        <v>82</v>
      </c>
      <c r="E36" t="s">
        <v>34</v>
      </c>
      <c r="F36">
        <f>LOOKUP(E36,uso_de_energia!A$2:A$121,uso_de_energia!C$2:C$121)</f>
        <v>86.243105381643602</v>
      </c>
      <c r="G36">
        <f t="shared" si="1"/>
        <v>90</v>
      </c>
      <c r="I36" t="s">
        <v>34</v>
      </c>
      <c r="J36">
        <f>LOOKUP(E36,uso_de_energia!A$2:A$121,uso_de_energia!D$2:D$121)</f>
        <v>87.431509927318501</v>
      </c>
      <c r="K36">
        <f t="shared" si="2"/>
        <v>89</v>
      </c>
      <c r="M36" t="s">
        <v>34</v>
      </c>
      <c r="N36">
        <f>LOOKUP(E36,uso_de_energia!A$2:A$121,uso_de_energia!E$2:E$121)</f>
        <v>92.943277303660594</v>
      </c>
      <c r="O36">
        <f t="shared" si="3"/>
        <v>81</v>
      </c>
      <c r="Q36" t="s">
        <v>34</v>
      </c>
      <c r="R36">
        <f>LOOKUP(E36,uso_de_energia!A$2:A$121,uso_de_energia!F$2:F$121)</f>
        <v>93.587134834403003</v>
      </c>
      <c r="S36">
        <f t="shared" si="4"/>
        <v>78</v>
      </c>
    </row>
    <row r="37" spans="1:19" x14ac:dyDescent="0.25">
      <c r="A37" t="s">
        <v>35</v>
      </c>
      <c r="B37">
        <f>LOOKUP(A37,uso_de_energia!A$2:A$121,uso_de_energia!B$2:B$121)</f>
        <v>86.300239450630997</v>
      </c>
      <c r="C37">
        <f t="shared" si="0"/>
        <v>88</v>
      </c>
      <c r="E37" t="s">
        <v>35</v>
      </c>
      <c r="F37">
        <f>LOOKUP(E37,uso_de_energia!A$2:A$121,uso_de_energia!C$2:C$121)</f>
        <v>84.263817895241402</v>
      </c>
      <c r="G37">
        <f t="shared" si="1"/>
        <v>92</v>
      </c>
      <c r="I37" t="s">
        <v>35</v>
      </c>
      <c r="J37">
        <f>LOOKUP(E37,uso_de_energia!A$2:A$121,uso_de_energia!D$2:D$121)</f>
        <v>82.721490332718304</v>
      </c>
      <c r="K37">
        <f t="shared" si="2"/>
        <v>93</v>
      </c>
      <c r="M37" t="s">
        <v>35</v>
      </c>
      <c r="N37">
        <f>LOOKUP(E37,uso_de_energia!A$2:A$121,uso_de_energia!E$2:E$121)</f>
        <v>77.304399236893701</v>
      </c>
      <c r="O37">
        <f t="shared" si="3"/>
        <v>102</v>
      </c>
      <c r="Q37" t="s">
        <v>35</v>
      </c>
      <c r="R37">
        <f>LOOKUP(E37,uso_de_energia!A$2:A$121,uso_de_energia!F$2:F$121)</f>
        <v>79.363948872898803</v>
      </c>
      <c r="S37">
        <f t="shared" si="4"/>
        <v>94</v>
      </c>
    </row>
    <row r="38" spans="1:19" x14ac:dyDescent="0.25">
      <c r="A38" t="s">
        <v>36</v>
      </c>
      <c r="B38">
        <f>LOOKUP(A38,uso_de_energia!A$2:A$121,uso_de_energia!B$2:B$121)</f>
        <v>93.775953807195506</v>
      </c>
      <c r="C38">
        <f t="shared" si="0"/>
        <v>80</v>
      </c>
      <c r="E38" t="s">
        <v>36</v>
      </c>
      <c r="F38">
        <f>LOOKUP(E38,uso_de_energia!A$2:A$121,uso_de_energia!C$2:C$121)</f>
        <v>87.485286066486495</v>
      </c>
      <c r="G38">
        <f t="shared" si="1"/>
        <v>87</v>
      </c>
      <c r="I38" t="s">
        <v>36</v>
      </c>
      <c r="J38">
        <f>LOOKUP(E38,uso_de_energia!A$2:A$121,uso_de_energia!D$2:D$121)</f>
        <v>90.220807326434397</v>
      </c>
      <c r="K38">
        <f t="shared" si="2"/>
        <v>83</v>
      </c>
      <c r="M38" t="s">
        <v>36</v>
      </c>
      <c r="N38">
        <f>LOOKUP(E38,uso_de_energia!A$2:A$121,uso_de_energia!E$2:E$121)</f>
        <v>90.7260323319625</v>
      </c>
      <c r="O38">
        <f t="shared" si="3"/>
        <v>87</v>
      </c>
      <c r="Q38" t="s">
        <v>36</v>
      </c>
      <c r="R38">
        <f>LOOKUP(E38,uso_de_energia!A$2:A$121,uso_de_energia!F$2:F$121)</f>
        <v>85.109939518873901</v>
      </c>
      <c r="S38">
        <f t="shared" si="4"/>
        <v>88</v>
      </c>
    </row>
    <row r="39" spans="1:19" x14ac:dyDescent="0.25">
      <c r="A39" t="s">
        <v>37</v>
      </c>
      <c r="B39">
        <f>LOOKUP(A39,uso_de_energia!A$2:A$121,uso_de_energia!B$2:B$121)</f>
        <v>85.271634751742596</v>
      </c>
      <c r="C39">
        <f t="shared" si="0"/>
        <v>93</v>
      </c>
      <c r="E39" t="s">
        <v>37</v>
      </c>
      <c r="F39">
        <f>LOOKUP(E39,uso_de_energia!A$2:A$121,uso_de_energia!C$2:C$121)</f>
        <v>85.066280506937105</v>
      </c>
      <c r="G39">
        <f t="shared" si="1"/>
        <v>91</v>
      </c>
      <c r="I39" t="s">
        <v>37</v>
      </c>
      <c r="J39">
        <f>LOOKUP(E39,uso_de_energia!A$2:A$121,uso_de_energia!D$2:D$121)</f>
        <v>84.400859665075799</v>
      </c>
      <c r="K39">
        <f t="shared" si="2"/>
        <v>91</v>
      </c>
      <c r="M39" t="s">
        <v>37</v>
      </c>
      <c r="N39">
        <f>LOOKUP(E39,uso_de_energia!A$2:A$121,uso_de_energia!E$2:E$121)</f>
        <v>86.826933595985295</v>
      </c>
      <c r="O39">
        <f t="shared" si="3"/>
        <v>90</v>
      </c>
      <c r="Q39" t="s">
        <v>37</v>
      </c>
      <c r="R39">
        <f>LOOKUP(E39,uso_de_energia!A$2:A$121,uso_de_energia!F$2:F$121)</f>
        <v>82.199305274400203</v>
      </c>
      <c r="S39">
        <f t="shared" si="4"/>
        <v>90</v>
      </c>
    </row>
    <row r="40" spans="1:19" x14ac:dyDescent="0.25">
      <c r="A40" t="s">
        <v>38</v>
      </c>
      <c r="B40">
        <f>LOOKUP(A40,uso_de_energia!A$2:A$121,uso_de_energia!B$2:B$121)</f>
        <v>163.35552008131401</v>
      </c>
      <c r="C40">
        <f t="shared" si="0"/>
        <v>24</v>
      </c>
      <c r="E40" t="s">
        <v>38</v>
      </c>
      <c r="F40">
        <f>LOOKUP(E40,uso_de_energia!A$2:A$121,uso_de_energia!C$2:C$121)</f>
        <v>183.63964587432201</v>
      </c>
      <c r="G40">
        <f t="shared" si="1"/>
        <v>20</v>
      </c>
      <c r="I40" t="s">
        <v>38</v>
      </c>
      <c r="J40">
        <f>LOOKUP(E40,uso_de_energia!A$2:A$121,uso_de_energia!D$2:D$121)</f>
        <v>171.00733710298701</v>
      </c>
      <c r="K40">
        <f t="shared" si="2"/>
        <v>24</v>
      </c>
      <c r="M40" t="s">
        <v>38</v>
      </c>
      <c r="N40">
        <f>LOOKUP(E40,uso_de_energia!A$2:A$121,uso_de_energia!E$2:E$121)</f>
        <v>162.78636500855899</v>
      </c>
      <c r="O40">
        <f t="shared" si="3"/>
        <v>25</v>
      </c>
      <c r="Q40" t="s">
        <v>38</v>
      </c>
      <c r="R40">
        <f>LOOKUP(E40,uso_de_energia!A$2:A$121,uso_de_energia!F$2:F$121)</f>
        <v>177.264722029795</v>
      </c>
      <c r="S40">
        <f t="shared" si="4"/>
        <v>20</v>
      </c>
    </row>
    <row r="41" spans="1:19" x14ac:dyDescent="0.25">
      <c r="A41" t="s">
        <v>39</v>
      </c>
      <c r="B41">
        <f>LOOKUP(A41,uso_de_energia!A$2:A$121,uso_de_energia!B$2:B$121)</f>
        <v>495.79596894990999</v>
      </c>
      <c r="C41">
        <f t="shared" si="0"/>
        <v>1</v>
      </c>
      <c r="E41" t="s">
        <v>39</v>
      </c>
      <c r="F41">
        <f>LOOKUP(E41,uso_de_energia!A$2:A$121,uso_de_energia!C$2:C$121)</f>
        <v>452.90595156711402</v>
      </c>
      <c r="G41">
        <f t="shared" si="1"/>
        <v>2</v>
      </c>
      <c r="I41" t="s">
        <v>39</v>
      </c>
      <c r="J41">
        <f>LOOKUP(E41,uso_de_energia!A$2:A$121,uso_de_energia!D$2:D$121)</f>
        <v>421.12902510016102</v>
      </c>
      <c r="K41">
        <f t="shared" si="2"/>
        <v>3</v>
      </c>
      <c r="M41" t="s">
        <v>39</v>
      </c>
      <c r="N41">
        <f>LOOKUP(E41,uso_de_energia!A$2:A$121,uso_de_energia!E$2:E$121)</f>
        <v>398.74870204135499</v>
      </c>
      <c r="O41">
        <f t="shared" si="3"/>
        <v>3</v>
      </c>
      <c r="Q41" t="s">
        <v>39</v>
      </c>
      <c r="R41">
        <f>LOOKUP(E41,uso_de_energia!A$2:A$121,uso_de_energia!F$2:F$121)</f>
        <v>373.16729186739002</v>
      </c>
      <c r="S41">
        <f t="shared" si="4"/>
        <v>3</v>
      </c>
    </row>
    <row r="42" spans="1:19" x14ac:dyDescent="0.25">
      <c r="A42" t="s">
        <v>40</v>
      </c>
      <c r="B42">
        <f>LOOKUP(A42,uso_de_energia!A$2:A$121,uso_de_energia!B$2:B$121)</f>
        <v>160.61765018542101</v>
      </c>
      <c r="C42">
        <f t="shared" si="0"/>
        <v>27</v>
      </c>
      <c r="E42" t="s">
        <v>40</v>
      </c>
      <c r="F42">
        <f>LOOKUP(E42,uso_de_energia!A$2:A$121,uso_de_energia!C$2:C$121)</f>
        <v>170.35437248931399</v>
      </c>
      <c r="G42">
        <f t="shared" si="1"/>
        <v>24</v>
      </c>
      <c r="I42" t="s">
        <v>40</v>
      </c>
      <c r="J42">
        <f>LOOKUP(E42,uso_de_energia!A$2:A$121,uso_de_energia!D$2:D$121)</f>
        <v>159.778651656199</v>
      </c>
      <c r="K42">
        <f t="shared" si="2"/>
        <v>28</v>
      </c>
      <c r="M42" t="s">
        <v>40</v>
      </c>
      <c r="N42">
        <f>LOOKUP(E42,uso_de_energia!A$2:A$121,uso_de_energia!E$2:E$121)</f>
        <v>156.29420006901901</v>
      </c>
      <c r="O42">
        <f t="shared" si="3"/>
        <v>28</v>
      </c>
      <c r="Q42" t="s">
        <v>40</v>
      </c>
      <c r="R42">
        <f>LOOKUP(E42,uso_de_energia!A$2:A$121,uso_de_energia!F$2:F$121)</f>
        <v>154.41713215154601</v>
      </c>
      <c r="S42">
        <f t="shared" si="4"/>
        <v>28</v>
      </c>
    </row>
    <row r="43" spans="1:19" x14ac:dyDescent="0.25">
      <c r="A43" t="s">
        <v>41</v>
      </c>
      <c r="B43">
        <f>LOOKUP(A43,uso_de_energia!A$2:A$121,uso_de_energia!B$2:B$121)</f>
        <v>107.839043286077</v>
      </c>
      <c r="C43">
        <f t="shared" si="0"/>
        <v>65</v>
      </c>
      <c r="E43" t="s">
        <v>41</v>
      </c>
      <c r="F43">
        <f>LOOKUP(E43,uso_de_energia!A$2:A$121,uso_de_energia!C$2:C$121)</f>
        <v>109.10923675985499</v>
      </c>
      <c r="G43">
        <f t="shared" si="1"/>
        <v>63</v>
      </c>
      <c r="I43" t="s">
        <v>41</v>
      </c>
      <c r="J43">
        <f>LOOKUP(E43,uso_de_energia!A$2:A$121,uso_de_energia!D$2:D$121)</f>
        <v>102.75125826280301</v>
      </c>
      <c r="K43">
        <f t="shared" si="2"/>
        <v>67</v>
      </c>
      <c r="M43" t="s">
        <v>41</v>
      </c>
      <c r="N43">
        <f>LOOKUP(E43,uso_de_energia!A$2:A$121,uso_de_energia!E$2:E$121)</f>
        <v>102.648802176492</v>
      </c>
      <c r="O43">
        <f t="shared" si="3"/>
        <v>66</v>
      </c>
      <c r="Q43" t="s">
        <v>41</v>
      </c>
      <c r="R43">
        <f>LOOKUP(E43,uso_de_energia!A$2:A$121,uso_de_energia!F$2:F$121)</f>
        <v>102.503856145417</v>
      </c>
      <c r="S43">
        <f t="shared" si="4"/>
        <v>61</v>
      </c>
    </row>
    <row r="44" spans="1:19" x14ac:dyDescent="0.25">
      <c r="A44" t="s">
        <v>42</v>
      </c>
      <c r="B44">
        <f>LOOKUP(A44,uso_de_energia!A$2:A$121,uso_de_energia!B$2:B$121)</f>
        <v>86.264518849113898</v>
      </c>
      <c r="C44">
        <f t="shared" si="0"/>
        <v>89</v>
      </c>
      <c r="E44" t="s">
        <v>42</v>
      </c>
      <c r="F44">
        <f>LOOKUP(E44,uso_de_energia!A$2:A$121,uso_de_energia!C$2:C$121)</f>
        <v>87.586106038476402</v>
      </c>
      <c r="G44">
        <f t="shared" si="1"/>
        <v>86</v>
      </c>
      <c r="I44" t="s">
        <v>42</v>
      </c>
      <c r="J44">
        <f>LOOKUP(E44,uso_de_energia!A$2:A$121,uso_de_energia!D$2:D$121)</f>
        <v>79.979245594024306</v>
      </c>
      <c r="K44">
        <f t="shared" si="2"/>
        <v>99</v>
      </c>
      <c r="M44" t="s">
        <v>42</v>
      </c>
      <c r="N44">
        <f>LOOKUP(E44,uso_de_energia!A$2:A$121,uso_de_energia!E$2:E$121)</f>
        <v>81.251635455604699</v>
      </c>
      <c r="O44">
        <f t="shared" si="3"/>
        <v>94</v>
      </c>
      <c r="Q44" t="s">
        <v>42</v>
      </c>
      <c r="R44">
        <f>LOOKUP(E44,uso_de_energia!A$2:A$121,uso_de_energia!F$2:F$121)</f>
        <v>78.632523002677004</v>
      </c>
      <c r="S44">
        <f t="shared" si="4"/>
        <v>96</v>
      </c>
    </row>
    <row r="45" spans="1:19" x14ac:dyDescent="0.25">
      <c r="A45" t="s">
        <v>43</v>
      </c>
      <c r="B45">
        <f>LOOKUP(A45,uso_de_energia!A$2:A$121,uso_de_energia!B$2:B$121)</f>
        <v>119.06610938523799</v>
      </c>
      <c r="C45">
        <f t="shared" si="0"/>
        <v>53</v>
      </c>
      <c r="E45" t="s">
        <v>43</v>
      </c>
      <c r="F45">
        <f>LOOKUP(E45,uso_de_energia!A$2:A$121,uso_de_energia!C$2:C$121)</f>
        <v>113.031876585617</v>
      </c>
      <c r="G45">
        <f t="shared" si="1"/>
        <v>59</v>
      </c>
      <c r="I45" t="s">
        <v>43</v>
      </c>
      <c r="J45">
        <f>LOOKUP(E45,uso_de_energia!A$2:A$121,uso_de_energia!D$2:D$121)</f>
        <v>119.47077627007999</v>
      </c>
      <c r="K45">
        <f t="shared" si="2"/>
        <v>53</v>
      </c>
      <c r="M45" t="s">
        <v>43</v>
      </c>
      <c r="N45">
        <f>LOOKUP(E45,uso_de_energia!A$2:A$121,uso_de_energia!E$2:E$121)</f>
        <v>117.390195013593</v>
      </c>
      <c r="O45">
        <f t="shared" si="3"/>
        <v>52</v>
      </c>
      <c r="Q45" t="s">
        <v>43</v>
      </c>
      <c r="R45">
        <f>LOOKUP(E45,uso_de_energia!A$2:A$121,uso_de_energia!F$2:F$121)</f>
        <v>119.17764949562699</v>
      </c>
      <c r="S45">
        <f t="shared" si="4"/>
        <v>51</v>
      </c>
    </row>
    <row r="46" spans="1:19" x14ac:dyDescent="0.25">
      <c r="A46" t="s">
        <v>44</v>
      </c>
      <c r="B46">
        <f>LOOKUP(A46,uso_de_energia!A$2:A$121,uso_de_energia!B$2:B$121)</f>
        <v>97.716782652750794</v>
      </c>
      <c r="C46">
        <f t="shared" si="0"/>
        <v>78</v>
      </c>
      <c r="E46" t="s">
        <v>44</v>
      </c>
      <c r="F46">
        <f>LOOKUP(E46,uso_de_energia!A$2:A$121,uso_de_energia!C$2:C$121)</f>
        <v>98.7697481026715</v>
      </c>
      <c r="G46">
        <f t="shared" si="1"/>
        <v>76</v>
      </c>
      <c r="I46" t="s">
        <v>44</v>
      </c>
      <c r="J46">
        <f>LOOKUP(E46,uso_de_energia!A$2:A$121,uso_de_energia!D$2:D$121)</f>
        <v>92.445457255696397</v>
      </c>
      <c r="K46">
        <f t="shared" si="2"/>
        <v>78</v>
      </c>
      <c r="M46" t="s">
        <v>44</v>
      </c>
      <c r="N46">
        <f>LOOKUP(E46,uso_de_energia!A$2:A$121,uso_de_energia!E$2:E$121)</f>
        <v>91.543733131017902</v>
      </c>
      <c r="O46">
        <f t="shared" si="3"/>
        <v>85</v>
      </c>
      <c r="Q46" t="s">
        <v>44</v>
      </c>
      <c r="R46">
        <f>LOOKUP(E46,uso_de_energia!A$2:A$121,uso_de_energia!F$2:F$121)</f>
        <v>89.250213725433497</v>
      </c>
      <c r="S46">
        <f t="shared" si="4"/>
        <v>85</v>
      </c>
    </row>
    <row r="47" spans="1:19" x14ac:dyDescent="0.25">
      <c r="A47" t="s">
        <v>45</v>
      </c>
      <c r="B47">
        <f>LOOKUP(A47,uso_de_energia!A$2:A$121,uso_de_energia!B$2:B$121)</f>
        <v>87.072779545615006</v>
      </c>
      <c r="C47">
        <f t="shared" si="0"/>
        <v>87</v>
      </c>
      <c r="E47" t="s">
        <v>45</v>
      </c>
      <c r="F47">
        <f>LOOKUP(E47,uso_de_energia!A$2:A$121,uso_de_energia!C$2:C$121)</f>
        <v>86.406157003317901</v>
      </c>
      <c r="G47">
        <f t="shared" si="1"/>
        <v>89</v>
      </c>
      <c r="I47" t="s">
        <v>45</v>
      </c>
      <c r="J47">
        <f>LOOKUP(E47,uso_de_energia!A$2:A$121,uso_de_energia!D$2:D$121)</f>
        <v>92.105630995552204</v>
      </c>
      <c r="K47">
        <f t="shared" si="2"/>
        <v>79</v>
      </c>
      <c r="M47" t="s">
        <v>45</v>
      </c>
      <c r="N47">
        <f>LOOKUP(E47,uso_de_energia!A$2:A$121,uso_de_energia!E$2:E$121)</f>
        <v>98.637495199934804</v>
      </c>
      <c r="O47">
        <f t="shared" si="3"/>
        <v>73</v>
      </c>
      <c r="Q47" t="s">
        <v>45</v>
      </c>
      <c r="R47">
        <f>LOOKUP(E47,uso_de_energia!A$2:A$121,uso_de_energia!F$2:F$121)</f>
        <v>89.615223274817893</v>
      </c>
      <c r="S47">
        <f t="shared" si="4"/>
        <v>82</v>
      </c>
    </row>
    <row r="48" spans="1:19" x14ac:dyDescent="0.25">
      <c r="A48" t="s">
        <v>46</v>
      </c>
      <c r="B48">
        <f>LOOKUP(A48,uso_de_energia!A$2:A$121,uso_de_energia!B$2:B$121)</f>
        <v>98.055779977280906</v>
      </c>
      <c r="C48">
        <f t="shared" si="0"/>
        <v>77</v>
      </c>
      <c r="E48" t="s">
        <v>46</v>
      </c>
      <c r="F48">
        <f>LOOKUP(E48,uso_de_energia!A$2:A$121,uso_de_energia!C$2:C$121)</f>
        <v>103.781584206357</v>
      </c>
      <c r="G48">
        <f t="shared" si="1"/>
        <v>69</v>
      </c>
      <c r="I48" t="s">
        <v>46</v>
      </c>
      <c r="J48">
        <f>LOOKUP(E48,uso_de_energia!A$2:A$121,uso_de_energia!D$2:D$121)</f>
        <v>106.530759396881</v>
      </c>
      <c r="K48">
        <f t="shared" si="2"/>
        <v>62</v>
      </c>
      <c r="M48" t="s">
        <v>46</v>
      </c>
      <c r="N48">
        <f>LOOKUP(E48,uso_de_energia!A$2:A$121,uso_de_energia!E$2:E$121)</f>
        <v>105.094093708705</v>
      </c>
      <c r="O48">
        <f t="shared" si="3"/>
        <v>61</v>
      </c>
      <c r="Q48" t="s">
        <v>46</v>
      </c>
      <c r="R48">
        <f>LOOKUP(E48,uso_de_energia!A$2:A$121,uso_de_energia!F$2:F$121)</f>
        <v>110.249650659304</v>
      </c>
      <c r="S48">
        <f t="shared" si="4"/>
        <v>54</v>
      </c>
    </row>
    <row r="49" spans="1:19" x14ac:dyDescent="0.25">
      <c r="A49" t="s">
        <v>47</v>
      </c>
      <c r="B49">
        <f>LOOKUP(A49,uso_de_energia!A$2:A$121,uso_de_energia!B$2:B$121)</f>
        <v>46.4274875606785</v>
      </c>
      <c r="C49">
        <f t="shared" si="0"/>
        <v>120</v>
      </c>
      <c r="E49" t="s">
        <v>47</v>
      </c>
      <c r="F49">
        <f>LOOKUP(E49,uso_de_energia!A$2:A$121,uso_de_energia!C$2:C$121)</f>
        <v>40.464332656623199</v>
      </c>
      <c r="G49">
        <f t="shared" si="1"/>
        <v>120</v>
      </c>
      <c r="I49" t="s">
        <v>47</v>
      </c>
      <c r="J49">
        <f>LOOKUP(E49,uso_de_energia!A$2:A$121,uso_de_energia!D$2:D$121)</f>
        <v>41.672590313218699</v>
      </c>
      <c r="K49">
        <f t="shared" si="2"/>
        <v>120</v>
      </c>
      <c r="M49" t="s">
        <v>47</v>
      </c>
      <c r="N49">
        <f>LOOKUP(E49,uso_de_energia!A$2:A$121,uso_de_energia!E$2:E$121)</f>
        <v>39.594717111389599</v>
      </c>
      <c r="O49">
        <f t="shared" si="3"/>
        <v>120</v>
      </c>
      <c r="Q49" t="s">
        <v>47</v>
      </c>
      <c r="R49">
        <f>LOOKUP(E49,uso_de_energia!A$2:A$121,uso_de_energia!F$2:F$121)</f>
        <v>37.574961737401097</v>
      </c>
      <c r="S49">
        <f t="shared" si="4"/>
        <v>120</v>
      </c>
    </row>
    <row r="50" spans="1:19" x14ac:dyDescent="0.25">
      <c r="A50" t="s">
        <v>48</v>
      </c>
      <c r="B50">
        <f>LOOKUP(A50,uso_de_energia!A$2:A$121,uso_de_energia!B$2:B$121)</f>
        <v>142.063054759175</v>
      </c>
      <c r="C50">
        <f t="shared" si="0"/>
        <v>33</v>
      </c>
      <c r="E50" t="s">
        <v>48</v>
      </c>
      <c r="F50">
        <f>LOOKUP(E50,uso_de_energia!A$2:A$121,uso_de_energia!C$2:C$121)</f>
        <v>140.24709415323801</v>
      </c>
      <c r="G50">
        <f t="shared" si="1"/>
        <v>35</v>
      </c>
      <c r="I50" t="s">
        <v>48</v>
      </c>
      <c r="J50">
        <f>LOOKUP(E50,uso_de_energia!A$2:A$121,uso_de_energia!D$2:D$121)</f>
        <v>149.74997748214301</v>
      </c>
      <c r="K50">
        <f t="shared" si="2"/>
        <v>30</v>
      </c>
      <c r="M50" t="s">
        <v>48</v>
      </c>
      <c r="N50">
        <f>LOOKUP(E50,uso_de_energia!A$2:A$121,uso_de_energia!E$2:E$121)</f>
        <v>145.640109745578</v>
      </c>
      <c r="O50">
        <f t="shared" si="3"/>
        <v>31</v>
      </c>
      <c r="Q50" t="s">
        <v>48</v>
      </c>
      <c r="R50">
        <f>LOOKUP(E50,uso_de_energia!A$2:A$121,uso_de_energia!F$2:F$121)</f>
        <v>143.757214207229</v>
      </c>
      <c r="S50">
        <f t="shared" si="4"/>
        <v>32</v>
      </c>
    </row>
    <row r="51" spans="1:19" x14ac:dyDescent="0.25">
      <c r="A51" t="s">
        <v>49</v>
      </c>
      <c r="B51">
        <f>LOOKUP(A51,uso_de_energia!A$2:A$121,uso_de_energia!B$2:B$121)</f>
        <v>105.082393371571</v>
      </c>
      <c r="C51">
        <f t="shared" si="0"/>
        <v>68</v>
      </c>
      <c r="E51" t="s">
        <v>49</v>
      </c>
      <c r="F51">
        <f>LOOKUP(E51,uso_de_energia!A$2:A$121,uso_de_energia!C$2:C$121)</f>
        <v>105.392530440307</v>
      </c>
      <c r="G51">
        <f t="shared" si="1"/>
        <v>68</v>
      </c>
      <c r="I51" t="s">
        <v>49</v>
      </c>
      <c r="J51">
        <f>LOOKUP(E51,uso_de_energia!A$2:A$121,uso_de_energia!D$2:D$121)</f>
        <v>103.185840121753</v>
      </c>
      <c r="K51">
        <f t="shared" si="2"/>
        <v>66</v>
      </c>
      <c r="M51" t="s">
        <v>49</v>
      </c>
      <c r="N51">
        <f>LOOKUP(E51,uso_de_energia!A$2:A$121,uso_de_energia!E$2:E$121)</f>
        <v>99.341816601308295</v>
      </c>
      <c r="O51">
        <f t="shared" si="3"/>
        <v>72</v>
      </c>
      <c r="Q51" t="s">
        <v>49</v>
      </c>
      <c r="R51">
        <f>LOOKUP(E51,uso_de_energia!A$2:A$121,uso_de_energia!F$2:F$121)</f>
        <v>97.793716843423297</v>
      </c>
      <c r="S51">
        <f t="shared" si="4"/>
        <v>68</v>
      </c>
    </row>
    <row r="52" spans="1:19" x14ac:dyDescent="0.25">
      <c r="A52" t="s">
        <v>50</v>
      </c>
      <c r="B52">
        <f>LOOKUP(A52,uso_de_energia!A$2:A$121,uso_de_energia!B$2:B$121)</f>
        <v>111.508416364292</v>
      </c>
      <c r="C52">
        <f t="shared" si="0"/>
        <v>59</v>
      </c>
      <c r="E52" t="s">
        <v>50</v>
      </c>
      <c r="F52">
        <f>LOOKUP(E52,uso_de_energia!A$2:A$121,uso_de_energia!C$2:C$121)</f>
        <v>114.57424264021699</v>
      </c>
      <c r="G52">
        <f t="shared" si="1"/>
        <v>57</v>
      </c>
      <c r="I52" t="s">
        <v>50</v>
      </c>
      <c r="J52">
        <f>LOOKUP(E52,uso_de_energia!A$2:A$121,uso_de_energia!D$2:D$121)</f>
        <v>109.21129520522901</v>
      </c>
      <c r="K52">
        <f t="shared" si="2"/>
        <v>61</v>
      </c>
      <c r="M52" t="s">
        <v>50</v>
      </c>
      <c r="N52">
        <f>LOOKUP(E52,uso_de_energia!A$2:A$121,uso_de_energia!E$2:E$121)</f>
        <v>104.32804750598</v>
      </c>
      <c r="O52">
        <f t="shared" si="3"/>
        <v>63</v>
      </c>
      <c r="Q52" t="s">
        <v>50</v>
      </c>
      <c r="R52">
        <f>LOOKUP(E52,uso_de_energia!A$2:A$121,uso_de_energia!F$2:F$121)</f>
        <v>98.000446805719093</v>
      </c>
      <c r="S52">
        <f t="shared" si="4"/>
        <v>67</v>
      </c>
    </row>
    <row r="53" spans="1:19" x14ac:dyDescent="0.25">
      <c r="A53" t="s">
        <v>51</v>
      </c>
      <c r="B53">
        <f>LOOKUP(A53,uso_de_energia!A$2:A$121,uso_de_energia!B$2:B$121)</f>
        <v>104.84221724077599</v>
      </c>
      <c r="C53">
        <f t="shared" si="0"/>
        <v>69</v>
      </c>
      <c r="E53" t="s">
        <v>51</v>
      </c>
      <c r="F53">
        <f>LOOKUP(E53,uso_de_energia!A$2:A$121,uso_de_energia!C$2:C$121)</f>
        <v>103.70319691556099</v>
      </c>
      <c r="G53">
        <f t="shared" si="1"/>
        <v>70</v>
      </c>
      <c r="I53" t="s">
        <v>51</v>
      </c>
      <c r="J53">
        <f>LOOKUP(E53,uso_de_energia!A$2:A$121,uso_de_energia!D$2:D$121)</f>
        <v>94.090626078302904</v>
      </c>
      <c r="K53">
        <f t="shared" si="2"/>
        <v>77</v>
      </c>
      <c r="M53" t="s">
        <v>51</v>
      </c>
      <c r="N53">
        <f>LOOKUP(E53,uso_de_energia!A$2:A$121,uso_de_energia!E$2:E$121)</f>
        <v>92.067373517798302</v>
      </c>
      <c r="O53">
        <f t="shared" si="3"/>
        <v>84</v>
      </c>
      <c r="Q53" t="s">
        <v>51</v>
      </c>
      <c r="R53">
        <f>LOOKUP(E53,uso_de_energia!A$2:A$121,uso_de_energia!F$2:F$121)</f>
        <v>89.496931867748501</v>
      </c>
      <c r="S53">
        <f t="shared" si="4"/>
        <v>83</v>
      </c>
    </row>
    <row r="54" spans="1:19" x14ac:dyDescent="0.25">
      <c r="A54" t="s">
        <v>52</v>
      </c>
      <c r="B54">
        <f>LOOKUP(A54,uso_de_energia!A$2:A$121,uso_de_energia!B$2:B$121)</f>
        <v>130.970683969498</v>
      </c>
      <c r="C54">
        <f t="shared" si="0"/>
        <v>41</v>
      </c>
      <c r="E54" t="s">
        <v>52</v>
      </c>
      <c r="F54">
        <f>LOOKUP(E54,uso_de_energia!A$2:A$121,uso_de_energia!C$2:C$121)</f>
        <v>126.179272798562</v>
      </c>
      <c r="G54">
        <f t="shared" si="1"/>
        <v>45</v>
      </c>
      <c r="I54" t="s">
        <v>52</v>
      </c>
      <c r="J54">
        <f>LOOKUP(E54,uso_de_energia!A$2:A$121,uso_de_energia!D$2:D$121)</f>
        <v>124.983541268775</v>
      </c>
      <c r="K54">
        <f t="shared" si="2"/>
        <v>44</v>
      </c>
      <c r="M54" t="s">
        <v>52</v>
      </c>
      <c r="N54">
        <f>LOOKUP(E54,uso_de_energia!A$2:A$121,uso_de_energia!E$2:E$121)</f>
        <v>124.37821243301499</v>
      </c>
      <c r="O54">
        <f t="shared" si="3"/>
        <v>45</v>
      </c>
      <c r="Q54" t="s">
        <v>52</v>
      </c>
      <c r="R54">
        <f>LOOKUP(E54,uso_de_energia!A$2:A$121,uso_de_energia!F$2:F$121)</f>
        <v>119.614007639281</v>
      </c>
      <c r="S54">
        <f t="shared" si="4"/>
        <v>50</v>
      </c>
    </row>
    <row r="55" spans="1:19" x14ac:dyDescent="0.25">
      <c r="A55" t="s">
        <v>53</v>
      </c>
      <c r="B55">
        <f>LOOKUP(A55,uso_de_energia!A$2:A$121,uso_de_energia!B$2:B$121)</f>
        <v>71.032269203041096</v>
      </c>
      <c r="C55">
        <f t="shared" si="0"/>
        <v>110</v>
      </c>
      <c r="E55" t="s">
        <v>53</v>
      </c>
      <c r="F55">
        <f>LOOKUP(E55,uso_de_energia!A$2:A$121,uso_de_energia!C$2:C$121)</f>
        <v>70.204968880292498</v>
      </c>
      <c r="G55">
        <f t="shared" si="1"/>
        <v>111</v>
      </c>
      <c r="I55" t="s">
        <v>53</v>
      </c>
      <c r="J55">
        <f>LOOKUP(E55,uso_de_energia!A$2:A$121,uso_de_energia!D$2:D$121)</f>
        <v>63.880370032701499</v>
      </c>
      <c r="K55">
        <f t="shared" si="2"/>
        <v>113</v>
      </c>
      <c r="M55" t="s">
        <v>53</v>
      </c>
      <c r="N55">
        <f>LOOKUP(E55,uso_de_energia!A$2:A$121,uso_de_energia!E$2:E$121)</f>
        <v>63.732180034267401</v>
      </c>
      <c r="O55">
        <f t="shared" si="3"/>
        <v>112</v>
      </c>
      <c r="Q55" t="s">
        <v>53</v>
      </c>
      <c r="R55">
        <f>LOOKUP(E55,uso_de_energia!A$2:A$121,uso_de_energia!F$2:F$121)</f>
        <v>62.370454201563</v>
      </c>
      <c r="S55">
        <f t="shared" si="4"/>
        <v>110</v>
      </c>
    </row>
    <row r="56" spans="1:19" x14ac:dyDescent="0.25">
      <c r="A56" t="s">
        <v>54</v>
      </c>
      <c r="B56">
        <f>LOOKUP(A56,uso_de_energia!A$2:A$121,uso_de_energia!B$2:B$121)</f>
        <v>161.49161769317399</v>
      </c>
      <c r="C56">
        <f t="shared" si="0"/>
        <v>26</v>
      </c>
      <c r="E56" t="s">
        <v>54</v>
      </c>
      <c r="F56">
        <f>LOOKUP(E56,uso_de_energia!A$2:A$121,uso_de_energia!C$2:C$121)</f>
        <v>152.683018644648</v>
      </c>
      <c r="G56">
        <f t="shared" si="1"/>
        <v>28</v>
      </c>
      <c r="I56" t="s">
        <v>54</v>
      </c>
      <c r="J56">
        <f>LOOKUP(E56,uso_de_energia!A$2:A$121,uso_de_energia!D$2:D$121)</f>
        <v>151.68316954676999</v>
      </c>
      <c r="K56">
        <f t="shared" si="2"/>
        <v>29</v>
      </c>
      <c r="M56" t="s">
        <v>54</v>
      </c>
      <c r="N56">
        <f>LOOKUP(E56,uso_de_energia!A$2:A$121,uso_de_energia!E$2:E$121)</f>
        <v>170.51937029384101</v>
      </c>
      <c r="O56">
        <f t="shared" si="3"/>
        <v>23</v>
      </c>
      <c r="Q56" t="s">
        <v>54</v>
      </c>
      <c r="R56">
        <f>LOOKUP(E56,uso_de_energia!A$2:A$121,uso_de_energia!F$2:F$121)</f>
        <v>174.173948075666</v>
      </c>
      <c r="S56">
        <f t="shared" si="4"/>
        <v>21</v>
      </c>
    </row>
    <row r="57" spans="1:19" x14ac:dyDescent="0.25">
      <c r="A57" t="s">
        <v>55</v>
      </c>
      <c r="B57">
        <f>LOOKUP(A57,uso_de_energia!A$2:A$121,uso_de_energia!B$2:B$121)</f>
        <v>89.5967086739075</v>
      </c>
      <c r="C57">
        <f t="shared" si="0"/>
        <v>84</v>
      </c>
      <c r="E57" t="s">
        <v>55</v>
      </c>
      <c r="F57">
        <f>LOOKUP(E57,uso_de_energia!A$2:A$121,uso_de_energia!C$2:C$121)</f>
        <v>95.880723113574405</v>
      </c>
      <c r="G57">
        <f t="shared" si="1"/>
        <v>78</v>
      </c>
      <c r="I57" t="s">
        <v>55</v>
      </c>
      <c r="J57">
        <f>LOOKUP(E57,uso_de_energia!A$2:A$121,uso_de_energia!D$2:D$121)</f>
        <v>97.542040533382703</v>
      </c>
      <c r="K57">
        <f t="shared" si="2"/>
        <v>73</v>
      </c>
      <c r="M57" t="s">
        <v>55</v>
      </c>
      <c r="N57">
        <f>LOOKUP(E57,uso_de_energia!A$2:A$121,uso_de_energia!E$2:E$121)</f>
        <v>95.670550709122693</v>
      </c>
      <c r="O57">
        <f t="shared" si="3"/>
        <v>79</v>
      </c>
      <c r="Q57" t="s">
        <v>55</v>
      </c>
      <c r="R57">
        <f>LOOKUP(E57,uso_de_energia!A$2:A$121,uso_de_energia!F$2:F$121)</f>
        <v>95.684625044626998</v>
      </c>
      <c r="S57">
        <f t="shared" si="4"/>
        <v>71</v>
      </c>
    </row>
    <row r="58" spans="1:19" x14ac:dyDescent="0.25">
      <c r="A58" t="s">
        <v>56</v>
      </c>
      <c r="B58">
        <f>LOOKUP(A58,uso_de_energia!A$2:A$121,uso_de_energia!B$2:B$121)</f>
        <v>407.44597562774402</v>
      </c>
      <c r="C58">
        <f t="shared" si="0"/>
        <v>5</v>
      </c>
      <c r="E58" t="s">
        <v>56</v>
      </c>
      <c r="F58">
        <f>LOOKUP(E58,uso_de_energia!A$2:A$121,uso_de_energia!C$2:C$121)</f>
        <v>424.12931472446201</v>
      </c>
      <c r="G58">
        <f t="shared" si="1"/>
        <v>3</v>
      </c>
      <c r="I58" t="s">
        <v>56</v>
      </c>
      <c r="J58">
        <f>LOOKUP(E58,uso_de_energia!A$2:A$121,uso_de_energia!D$2:D$121)</f>
        <v>445.39683569744699</v>
      </c>
      <c r="K58">
        <f t="shared" si="2"/>
        <v>2</v>
      </c>
      <c r="M58" t="s">
        <v>56</v>
      </c>
      <c r="N58">
        <f>LOOKUP(E58,uso_de_energia!A$2:A$121,uso_de_energia!E$2:E$121)</f>
        <v>429.199808107531</v>
      </c>
      <c r="O58">
        <f t="shared" si="3"/>
        <v>2</v>
      </c>
      <c r="Q58" t="s">
        <v>56</v>
      </c>
      <c r="R58">
        <f>LOOKUP(E58,uso_de_energia!A$2:A$121,uso_de_energia!F$2:F$121)</f>
        <v>429.01340961609401</v>
      </c>
      <c r="S58">
        <f t="shared" si="4"/>
        <v>2</v>
      </c>
    </row>
    <row r="59" spans="1:19" x14ac:dyDescent="0.25">
      <c r="A59" t="s">
        <v>57</v>
      </c>
      <c r="B59">
        <f>LOOKUP(A59,uso_de_energia!A$2:A$121,uso_de_energia!B$2:B$121)</f>
        <v>100.369424151514</v>
      </c>
      <c r="C59">
        <f t="shared" si="0"/>
        <v>74</v>
      </c>
      <c r="E59" t="s">
        <v>57</v>
      </c>
      <c r="F59">
        <f>LOOKUP(E59,uso_de_energia!A$2:A$121,uso_de_energia!C$2:C$121)</f>
        <v>102.475358688559</v>
      </c>
      <c r="G59">
        <f t="shared" si="1"/>
        <v>73</v>
      </c>
      <c r="I59" t="s">
        <v>57</v>
      </c>
      <c r="J59">
        <f>LOOKUP(E59,uso_de_energia!A$2:A$121,uso_de_energia!D$2:D$121)</f>
        <v>97.582833391694393</v>
      </c>
      <c r="K59">
        <f t="shared" si="2"/>
        <v>72</v>
      </c>
      <c r="M59" t="s">
        <v>57</v>
      </c>
      <c r="N59">
        <f>LOOKUP(E59,uso_de_energia!A$2:A$121,uso_de_energia!E$2:E$121)</f>
        <v>100.063126298233</v>
      </c>
      <c r="O59">
        <f t="shared" si="3"/>
        <v>70</v>
      </c>
      <c r="Q59" t="s">
        <v>57</v>
      </c>
      <c r="R59">
        <f>LOOKUP(E59,uso_de_energia!A$2:A$121,uso_de_energia!F$2:F$121)</f>
        <v>91.580921694996505</v>
      </c>
      <c r="S59">
        <f t="shared" si="4"/>
        <v>81</v>
      </c>
    </row>
    <row r="60" spans="1:19" x14ac:dyDescent="0.25">
      <c r="A60" t="s">
        <v>58</v>
      </c>
      <c r="B60">
        <f>LOOKUP(A60,uso_de_energia!A$2:A$121,uso_de_energia!B$2:B$121)</f>
        <v>79.940792174254398</v>
      </c>
      <c r="C60">
        <f t="shared" si="0"/>
        <v>103</v>
      </c>
      <c r="E60" t="s">
        <v>58</v>
      </c>
      <c r="F60">
        <f>LOOKUP(E60,uso_de_energia!A$2:A$121,uso_de_energia!C$2:C$121)</f>
        <v>80.502898667783796</v>
      </c>
      <c r="G60">
        <f t="shared" si="1"/>
        <v>100</v>
      </c>
      <c r="I60" t="s">
        <v>58</v>
      </c>
      <c r="J60">
        <f>LOOKUP(E60,uso_de_energia!A$2:A$121,uso_de_energia!D$2:D$121)</f>
        <v>77.283013676244806</v>
      </c>
      <c r="K60">
        <f t="shared" si="2"/>
        <v>101</v>
      </c>
      <c r="M60" t="s">
        <v>58</v>
      </c>
      <c r="N60">
        <f>LOOKUP(E60,uso_de_energia!A$2:A$121,uso_de_energia!E$2:E$121)</f>
        <v>76.509011229593398</v>
      </c>
      <c r="O60">
        <f t="shared" si="3"/>
        <v>103</v>
      </c>
      <c r="Q60" t="s">
        <v>58</v>
      </c>
      <c r="R60">
        <f>LOOKUP(E60,uso_de_energia!A$2:A$121,uso_de_energia!F$2:F$121)</f>
        <v>75.0743349674771</v>
      </c>
      <c r="S60">
        <f t="shared" si="4"/>
        <v>102</v>
      </c>
    </row>
    <row r="61" spans="1:19" x14ac:dyDescent="0.25">
      <c r="A61" t="s">
        <v>59</v>
      </c>
      <c r="B61">
        <f>LOOKUP(A61,uso_de_energia!A$2:A$121,uso_de_energia!B$2:B$121)</f>
        <v>132.049874109239</v>
      </c>
      <c r="C61">
        <f t="shared" si="0"/>
        <v>40</v>
      </c>
      <c r="E61" t="s">
        <v>59</v>
      </c>
      <c r="F61">
        <f>LOOKUP(E61,uso_de_energia!A$2:A$121,uso_de_energia!C$2:C$121)</f>
        <v>118.65882134337301</v>
      </c>
      <c r="G61">
        <f t="shared" si="1"/>
        <v>54</v>
      </c>
      <c r="I61" t="s">
        <v>59</v>
      </c>
      <c r="J61">
        <f>LOOKUP(E61,uso_de_energia!A$2:A$121,uso_de_energia!D$2:D$121)</f>
        <v>124.42468670062399</v>
      </c>
      <c r="K61">
        <f t="shared" si="2"/>
        <v>46</v>
      </c>
      <c r="M61" t="s">
        <v>59</v>
      </c>
      <c r="N61">
        <f>LOOKUP(E61,uso_de_energia!A$2:A$121,uso_de_energia!E$2:E$121)</f>
        <v>121.558902798955</v>
      </c>
      <c r="O61">
        <f t="shared" si="3"/>
        <v>48</v>
      </c>
      <c r="Q61" t="s">
        <v>59</v>
      </c>
      <c r="R61">
        <f>LOOKUP(E61,uso_de_energia!A$2:A$121,uso_de_energia!F$2:F$121)</f>
        <v>125.682163042667</v>
      </c>
      <c r="S61">
        <f t="shared" si="4"/>
        <v>46</v>
      </c>
    </row>
    <row r="62" spans="1:19" x14ac:dyDescent="0.25">
      <c r="A62" t="s">
        <v>60</v>
      </c>
      <c r="B62">
        <f>LOOKUP(A62,uso_de_energia!A$2:A$121,uso_de_energia!B$2:B$121)</f>
        <v>110.599223509846</v>
      </c>
      <c r="C62">
        <f t="shared" si="0"/>
        <v>63</v>
      </c>
      <c r="E62" t="s">
        <v>60</v>
      </c>
      <c r="F62">
        <f>LOOKUP(E62,uso_de_energia!A$2:A$121,uso_de_energia!C$2:C$121)</f>
        <v>102.959134339736</v>
      </c>
      <c r="G62">
        <f t="shared" si="1"/>
        <v>72</v>
      </c>
      <c r="I62" t="s">
        <v>60</v>
      </c>
      <c r="J62">
        <f>LOOKUP(E62,uso_de_energia!A$2:A$121,uso_de_energia!D$2:D$121)</f>
        <v>99.835209536375402</v>
      </c>
      <c r="K62">
        <f t="shared" si="2"/>
        <v>69</v>
      </c>
      <c r="M62" t="s">
        <v>60</v>
      </c>
      <c r="N62">
        <f>LOOKUP(E62,uso_de_energia!A$2:A$121,uso_de_energia!E$2:E$121)</f>
        <v>108.046896442495</v>
      </c>
      <c r="O62">
        <f t="shared" si="3"/>
        <v>59</v>
      </c>
      <c r="Q62" t="s">
        <v>60</v>
      </c>
      <c r="R62">
        <f>LOOKUP(E62,uso_de_energia!A$2:A$121,uso_de_energia!F$2:F$121)</f>
        <v>103.43571906337</v>
      </c>
      <c r="S62">
        <f t="shared" si="4"/>
        <v>60</v>
      </c>
    </row>
    <row r="63" spans="1:19" x14ac:dyDescent="0.25">
      <c r="A63" t="s">
        <v>61</v>
      </c>
      <c r="B63">
        <f>LOOKUP(A63,uso_de_energia!A$2:A$121,uso_de_energia!B$2:B$121)</f>
        <v>107.189999910216</v>
      </c>
      <c r="C63">
        <f t="shared" si="0"/>
        <v>67</v>
      </c>
      <c r="E63" t="s">
        <v>61</v>
      </c>
      <c r="F63">
        <f>LOOKUP(E63,uso_de_energia!A$2:A$121,uso_de_energia!C$2:C$121)</f>
        <v>108.903303571321</v>
      </c>
      <c r="G63">
        <f t="shared" si="1"/>
        <v>65</v>
      </c>
      <c r="I63" t="s">
        <v>61</v>
      </c>
      <c r="J63">
        <f>LOOKUP(E63,uso_de_energia!A$2:A$121,uso_de_energia!D$2:D$121)</f>
        <v>100.932013427638</v>
      </c>
      <c r="K63">
        <f t="shared" si="2"/>
        <v>68</v>
      </c>
      <c r="M63" t="s">
        <v>61</v>
      </c>
      <c r="N63">
        <f>LOOKUP(E63,uso_de_energia!A$2:A$121,uso_de_energia!E$2:E$121)</f>
        <v>97.266892955057699</v>
      </c>
      <c r="O63">
        <f t="shared" si="3"/>
        <v>74</v>
      </c>
      <c r="Q63" t="s">
        <v>61</v>
      </c>
      <c r="R63">
        <f>LOOKUP(E63,uso_de_energia!A$2:A$121,uso_de_energia!F$2:F$121)</f>
        <v>96.0367036642145</v>
      </c>
      <c r="S63">
        <f t="shared" si="4"/>
        <v>70</v>
      </c>
    </row>
    <row r="64" spans="1:19" x14ac:dyDescent="0.25">
      <c r="A64" t="s">
        <v>62</v>
      </c>
      <c r="B64">
        <f>LOOKUP(A64,uso_de_energia!A$2:A$121,uso_de_energia!B$2:B$121)</f>
        <v>207.63898188992701</v>
      </c>
      <c r="C64">
        <f t="shared" si="0"/>
        <v>11</v>
      </c>
      <c r="E64" t="s">
        <v>62</v>
      </c>
      <c r="F64">
        <f>LOOKUP(E64,uso_de_energia!A$2:A$121,uso_de_energia!C$2:C$121)</f>
        <v>210.72517455197701</v>
      </c>
      <c r="G64">
        <f t="shared" si="1"/>
        <v>11</v>
      </c>
      <c r="I64" t="s">
        <v>62</v>
      </c>
      <c r="J64">
        <f>LOOKUP(E64,uso_de_energia!A$2:A$121,uso_de_energia!D$2:D$121)</f>
        <v>219.52510772138399</v>
      </c>
      <c r="K64">
        <f t="shared" si="2"/>
        <v>10</v>
      </c>
      <c r="M64" t="s">
        <v>62</v>
      </c>
      <c r="N64">
        <f>LOOKUP(E64,uso_de_energia!A$2:A$121,uso_de_energia!E$2:E$121)</f>
        <v>200.07643955831401</v>
      </c>
      <c r="O64">
        <f t="shared" si="3"/>
        <v>14</v>
      </c>
      <c r="Q64" t="s">
        <v>62</v>
      </c>
      <c r="R64">
        <f>LOOKUP(E64,uso_de_energia!A$2:A$121,uso_de_energia!F$2:F$121)</f>
        <v>208.362494582544</v>
      </c>
      <c r="S64">
        <f t="shared" si="4"/>
        <v>13</v>
      </c>
    </row>
    <row r="65" spans="1:19" x14ac:dyDescent="0.25">
      <c r="A65" t="s">
        <v>63</v>
      </c>
      <c r="B65">
        <f>LOOKUP(A65,uso_de_energia!A$2:A$121,uso_de_energia!B$2:B$121)</f>
        <v>197.90134602553701</v>
      </c>
      <c r="C65">
        <f t="shared" si="0"/>
        <v>15</v>
      </c>
      <c r="E65" t="s">
        <v>63</v>
      </c>
      <c r="F65">
        <f>LOOKUP(E65,uso_de_energia!A$2:A$121,uso_de_energia!C$2:C$121)</f>
        <v>190.65894561529001</v>
      </c>
      <c r="G65">
        <f t="shared" si="1"/>
        <v>16</v>
      </c>
      <c r="I65" t="s">
        <v>63</v>
      </c>
      <c r="J65">
        <f>LOOKUP(E65,uso_de_energia!A$2:A$121,uso_de_energia!D$2:D$121)</f>
        <v>183.41777754550199</v>
      </c>
      <c r="K65">
        <f t="shared" si="2"/>
        <v>21</v>
      </c>
      <c r="M65" t="s">
        <v>63</v>
      </c>
      <c r="N65">
        <f>LOOKUP(E65,uso_de_energia!A$2:A$121,uso_de_energia!E$2:E$121)</f>
        <v>177.558771079623</v>
      </c>
      <c r="O65">
        <f t="shared" si="3"/>
        <v>20</v>
      </c>
      <c r="Q65" t="s">
        <v>63</v>
      </c>
      <c r="R65">
        <f>LOOKUP(E65,uso_de_energia!A$2:A$121,uso_de_energia!F$2:F$121)</f>
        <v>177.373062821378</v>
      </c>
      <c r="S65">
        <f t="shared" si="4"/>
        <v>19</v>
      </c>
    </row>
    <row r="66" spans="1:19" x14ac:dyDescent="0.25">
      <c r="A66" t="s">
        <v>64</v>
      </c>
      <c r="B66">
        <f>LOOKUP(A66,uso_de_energia!A$2:A$121,uso_de_energia!B$2:B$121)</f>
        <v>188.865331050587</v>
      </c>
      <c r="C66">
        <f t="shared" si="0"/>
        <v>19</v>
      </c>
      <c r="E66" t="s">
        <v>64</v>
      </c>
      <c r="F66">
        <f>LOOKUP(E66,uso_de_energia!A$2:A$121,uso_de_energia!C$2:C$121)</f>
        <v>181.13668515843699</v>
      </c>
      <c r="G66">
        <f t="shared" si="1"/>
        <v>21</v>
      </c>
      <c r="I66" t="s">
        <v>64</v>
      </c>
      <c r="J66">
        <f>LOOKUP(E66,uso_de_energia!A$2:A$121,uso_de_energia!D$2:D$121)</f>
        <v>205.53467885443999</v>
      </c>
      <c r="K66">
        <f t="shared" si="2"/>
        <v>14</v>
      </c>
      <c r="M66" t="s">
        <v>64</v>
      </c>
      <c r="N66">
        <f>LOOKUP(E66,uso_de_energia!A$2:A$121,uso_de_energia!E$2:E$121)</f>
        <v>257.17563659287703</v>
      </c>
      <c r="O66">
        <f t="shared" si="3"/>
        <v>7</v>
      </c>
      <c r="Q66" t="s">
        <v>64</v>
      </c>
      <c r="R66">
        <f>LOOKUP(E66,uso_de_energia!A$2:A$121,uso_de_energia!F$2:F$121)</f>
        <v>221.49605294855101</v>
      </c>
      <c r="S66">
        <f t="shared" si="4"/>
        <v>8</v>
      </c>
    </row>
    <row r="67" spans="1:19" x14ac:dyDescent="0.25">
      <c r="A67" t="s">
        <v>65</v>
      </c>
      <c r="B67">
        <f>LOOKUP(A67,uso_de_energia!A$2:A$121,uso_de_energia!B$2:B$121)</f>
        <v>149.13163001656901</v>
      </c>
      <c r="C67">
        <f t="shared" si="0"/>
        <v>30</v>
      </c>
      <c r="E67" t="s">
        <v>65</v>
      </c>
      <c r="F67">
        <f>LOOKUP(E67,uso_de_energia!A$2:A$121,uso_de_energia!C$2:C$121)</f>
        <v>146.79368686834701</v>
      </c>
      <c r="G67">
        <f t="shared" si="1"/>
        <v>32</v>
      </c>
      <c r="I67" t="s">
        <v>65</v>
      </c>
      <c r="J67">
        <f>LOOKUP(E67,uso_de_energia!A$2:A$121,uso_de_energia!D$2:D$121)</f>
        <v>143.42862692726001</v>
      </c>
      <c r="K67">
        <f t="shared" si="2"/>
        <v>32</v>
      </c>
      <c r="M67" t="s">
        <v>65</v>
      </c>
      <c r="N67">
        <f>LOOKUP(E67,uso_de_energia!A$2:A$121,uso_de_energia!E$2:E$121)</f>
        <v>139.25341570860701</v>
      </c>
      <c r="O67">
        <f t="shared" si="3"/>
        <v>35</v>
      </c>
      <c r="Q67" t="s">
        <v>65</v>
      </c>
      <c r="R67">
        <f>LOOKUP(E67,uso_de_energia!A$2:A$121,uso_de_energia!F$2:F$121)</f>
        <v>133.93499628354601</v>
      </c>
      <c r="S67">
        <f t="shared" si="4"/>
        <v>37</v>
      </c>
    </row>
    <row r="68" spans="1:19" x14ac:dyDescent="0.25">
      <c r="A68" t="s">
        <v>66</v>
      </c>
      <c r="B68">
        <f>LOOKUP(A68,uso_de_energia!A$2:A$121,uso_de_energia!B$2:B$121)</f>
        <v>162.33607011892599</v>
      </c>
      <c r="C68">
        <f t="shared" ref="C68:C122" si="5">RANK(B68,B$3:B$122,0)</f>
        <v>25</v>
      </c>
      <c r="E68" t="s">
        <v>66</v>
      </c>
      <c r="F68">
        <f>LOOKUP(E68,uso_de_energia!A$2:A$121,uso_de_energia!C$2:C$121)</f>
        <v>166.23188997632701</v>
      </c>
      <c r="G68">
        <f t="shared" ref="G68:G122" si="6">RANK(F68,F$3:F$122,0)</f>
        <v>26</v>
      </c>
      <c r="I68" t="s">
        <v>66</v>
      </c>
      <c r="J68">
        <f>LOOKUP(E68,uso_de_energia!A$2:A$121,uso_de_energia!D$2:D$121)</f>
        <v>167.04568013652101</v>
      </c>
      <c r="K68">
        <f t="shared" ref="K68:K122" si="7">RANK(J68,J$3:J$122,0)</f>
        <v>25</v>
      </c>
      <c r="M68" t="s">
        <v>66</v>
      </c>
      <c r="N68">
        <f>LOOKUP(E68,uso_de_energia!A$2:A$121,uso_de_energia!E$2:E$121)</f>
        <v>165.16779114068399</v>
      </c>
      <c r="O68">
        <f t="shared" ref="O68:O122" si="8">RANK(N68,N$3:N$122,0)</f>
        <v>24</v>
      </c>
      <c r="Q68" t="s">
        <v>66</v>
      </c>
      <c r="R68">
        <f>LOOKUP(E68,uso_de_energia!A$2:A$121,uso_de_energia!F$2:F$121)</f>
        <v>160.733699547876</v>
      </c>
      <c r="S68">
        <f t="shared" ref="S68:S122" si="9">RANK(R68,R$3:R$122,0)</f>
        <v>25</v>
      </c>
    </row>
    <row r="69" spans="1:19" x14ac:dyDescent="0.25">
      <c r="A69" t="s">
        <v>67</v>
      </c>
      <c r="B69">
        <f>LOOKUP(A69,uso_de_energia!A$2:A$121,uso_de_energia!B$2:B$121)</f>
        <v>136.008502458778</v>
      </c>
      <c r="C69">
        <f t="shared" si="5"/>
        <v>38</v>
      </c>
      <c r="E69" t="s">
        <v>67</v>
      </c>
      <c r="F69">
        <f>LOOKUP(E69,uso_de_energia!A$2:A$121,uso_de_energia!C$2:C$121)</f>
        <v>142.27030766568299</v>
      </c>
      <c r="G69">
        <f t="shared" si="6"/>
        <v>34</v>
      </c>
      <c r="I69" t="s">
        <v>67</v>
      </c>
      <c r="J69">
        <f>LOOKUP(E69,uso_de_energia!A$2:A$121,uso_de_energia!D$2:D$121)</f>
        <v>131.00432414540799</v>
      </c>
      <c r="K69">
        <f t="shared" si="7"/>
        <v>38</v>
      </c>
      <c r="M69" t="s">
        <v>67</v>
      </c>
      <c r="N69">
        <f>LOOKUP(E69,uso_de_energia!A$2:A$121,uso_de_energia!E$2:E$121)</f>
        <v>141.11706564451501</v>
      </c>
      <c r="O69">
        <f t="shared" si="8"/>
        <v>34</v>
      </c>
      <c r="Q69" t="s">
        <v>67</v>
      </c>
      <c r="R69">
        <f>LOOKUP(E69,uso_de_energia!A$2:A$121,uso_de_energia!F$2:F$121)</f>
        <v>131.04320347554301</v>
      </c>
      <c r="S69">
        <f t="shared" si="9"/>
        <v>38</v>
      </c>
    </row>
    <row r="70" spans="1:19" x14ac:dyDescent="0.25">
      <c r="A70" t="s">
        <v>68</v>
      </c>
      <c r="B70">
        <f>LOOKUP(A70,uso_de_energia!A$2:A$121,uso_de_energia!B$2:B$121)</f>
        <v>100.663861048526</v>
      </c>
      <c r="C70">
        <f t="shared" si="5"/>
        <v>73</v>
      </c>
      <c r="E70" t="s">
        <v>68</v>
      </c>
      <c r="F70">
        <f>LOOKUP(E70,uso_de_energia!A$2:A$121,uso_de_energia!C$2:C$121)</f>
        <v>89.391787585741298</v>
      </c>
      <c r="G70">
        <f t="shared" si="6"/>
        <v>85</v>
      </c>
      <c r="I70" t="s">
        <v>68</v>
      </c>
      <c r="J70">
        <f>LOOKUP(E70,uso_de_energia!A$2:A$121,uso_de_energia!D$2:D$121)</f>
        <v>88.134535338678305</v>
      </c>
      <c r="K70">
        <f t="shared" si="7"/>
        <v>87</v>
      </c>
      <c r="M70" t="s">
        <v>68</v>
      </c>
      <c r="N70">
        <f>LOOKUP(E70,uso_de_energia!A$2:A$121,uso_de_energia!E$2:E$121)</f>
        <v>96.949455649728705</v>
      </c>
      <c r="O70">
        <f t="shared" si="8"/>
        <v>76</v>
      </c>
      <c r="Q70" t="s">
        <v>68</v>
      </c>
      <c r="R70">
        <f>LOOKUP(E70,uso_de_energia!A$2:A$121,uso_de_energia!F$2:F$121)</f>
        <v>93.161562878596698</v>
      </c>
      <c r="S70">
        <f t="shared" si="9"/>
        <v>79</v>
      </c>
    </row>
    <row r="71" spans="1:19" x14ac:dyDescent="0.25">
      <c r="A71" t="s">
        <v>69</v>
      </c>
      <c r="B71">
        <f>LOOKUP(A71,uso_de_energia!A$2:A$121,uso_de_energia!B$2:B$121)</f>
        <v>110.87781938248401</v>
      </c>
      <c r="C71">
        <f t="shared" si="5"/>
        <v>60</v>
      </c>
      <c r="E71" t="s">
        <v>69</v>
      </c>
      <c r="F71">
        <f>LOOKUP(E71,uso_de_energia!A$2:A$121,uso_de_energia!C$2:C$121)</f>
        <v>113.70258318875899</v>
      </c>
      <c r="G71">
        <f t="shared" si="6"/>
        <v>58</v>
      </c>
      <c r="I71" t="s">
        <v>69</v>
      </c>
      <c r="J71">
        <f>LOOKUP(E71,uso_de_energia!A$2:A$121,uso_de_energia!D$2:D$121)</f>
        <v>197.43866927510999</v>
      </c>
      <c r="K71">
        <f t="shared" si="7"/>
        <v>16</v>
      </c>
      <c r="M71" t="s">
        <v>69</v>
      </c>
      <c r="N71">
        <f>LOOKUP(E71,uso_de_energia!A$2:A$121,uso_de_energia!E$2:E$121)</f>
        <v>111.504507157223</v>
      </c>
      <c r="O71">
        <f t="shared" si="8"/>
        <v>56</v>
      </c>
      <c r="Q71" t="s">
        <v>69</v>
      </c>
      <c r="R71">
        <f>LOOKUP(E71,uso_de_energia!A$2:A$121,uso_de_energia!F$2:F$121)</f>
        <v>145.268834473373</v>
      </c>
      <c r="S71">
        <f t="shared" si="9"/>
        <v>31</v>
      </c>
    </row>
    <row r="72" spans="1:19" x14ac:dyDescent="0.25">
      <c r="A72" t="s">
        <v>70</v>
      </c>
      <c r="B72">
        <f>LOOKUP(A72,uso_de_energia!A$2:A$121,uso_de_energia!B$2:B$121)</f>
        <v>56.7157636568041</v>
      </c>
      <c r="C72">
        <f t="shared" si="5"/>
        <v>119</v>
      </c>
      <c r="E72" t="s">
        <v>70</v>
      </c>
      <c r="F72">
        <f>LOOKUP(E72,uso_de_energia!A$2:A$121,uso_de_energia!C$2:C$121)</f>
        <v>56.5421746045661</v>
      </c>
      <c r="G72">
        <f t="shared" si="6"/>
        <v>119</v>
      </c>
      <c r="I72" t="s">
        <v>70</v>
      </c>
      <c r="J72">
        <f>LOOKUP(E72,uso_de_energia!A$2:A$121,uso_de_energia!D$2:D$121)</f>
        <v>55.995327289829</v>
      </c>
      <c r="K72">
        <f t="shared" si="7"/>
        <v>119</v>
      </c>
      <c r="M72" t="s">
        <v>70</v>
      </c>
      <c r="N72">
        <f>LOOKUP(E72,uso_de_energia!A$2:A$121,uso_de_energia!E$2:E$121)</f>
        <v>55.212370362692198</v>
      </c>
      <c r="O72">
        <f t="shared" si="8"/>
        <v>119</v>
      </c>
      <c r="Q72" t="s">
        <v>70</v>
      </c>
      <c r="R72">
        <f>LOOKUP(E72,uso_de_energia!A$2:A$121,uso_de_energia!F$2:F$121)</f>
        <v>47.601536057055</v>
      </c>
      <c r="S72">
        <f t="shared" si="9"/>
        <v>119</v>
      </c>
    </row>
    <row r="73" spans="1:19" x14ac:dyDescent="0.25">
      <c r="A73" t="s">
        <v>71</v>
      </c>
      <c r="B73">
        <f>LOOKUP(A73,uso_de_energia!A$2:A$121,uso_de_energia!B$2:B$121)</f>
        <v>136.43828319045701</v>
      </c>
      <c r="C73">
        <f t="shared" si="5"/>
        <v>37</v>
      </c>
      <c r="E73" t="s">
        <v>71</v>
      </c>
      <c r="F73">
        <f>LOOKUP(E73,uso_de_energia!A$2:A$121,uso_de_energia!C$2:C$121)</f>
        <v>108.13233090892599</v>
      </c>
      <c r="G73">
        <f t="shared" si="6"/>
        <v>67</v>
      </c>
      <c r="I73" t="s">
        <v>71</v>
      </c>
      <c r="J73">
        <f>LOOKUP(E73,uso_de_energia!A$2:A$121,uso_de_energia!D$2:D$121)</f>
        <v>105.69967264034599</v>
      </c>
      <c r="K73">
        <f t="shared" si="7"/>
        <v>64</v>
      </c>
      <c r="M73" t="s">
        <v>71</v>
      </c>
      <c r="N73">
        <f>LOOKUP(E73,uso_de_energia!A$2:A$121,uso_de_energia!E$2:E$121)</f>
        <v>102.79434921110899</v>
      </c>
      <c r="O73">
        <f t="shared" si="8"/>
        <v>65</v>
      </c>
      <c r="Q73" t="s">
        <v>71</v>
      </c>
      <c r="R73">
        <f>LOOKUP(E73,uso_de_energia!A$2:A$121,uso_de_energia!F$2:F$121)</f>
        <v>93.791179827405998</v>
      </c>
      <c r="S73">
        <f t="shared" si="9"/>
        <v>77</v>
      </c>
    </row>
    <row r="74" spans="1:19" x14ac:dyDescent="0.25">
      <c r="A74" t="s">
        <v>72</v>
      </c>
      <c r="B74">
        <f>LOOKUP(A74,uso_de_energia!A$2:A$121,uso_de_energia!B$2:B$121)</f>
        <v>89.246205456036904</v>
      </c>
      <c r="C74">
        <f t="shared" si="5"/>
        <v>85</v>
      </c>
      <c r="E74" t="s">
        <v>72</v>
      </c>
      <c r="F74">
        <f>LOOKUP(E74,uso_de_energia!A$2:A$121,uso_de_energia!C$2:C$121)</f>
        <v>90.791140424409306</v>
      </c>
      <c r="G74">
        <f t="shared" si="6"/>
        <v>84</v>
      </c>
      <c r="I74" t="s">
        <v>72</v>
      </c>
      <c r="J74">
        <f>LOOKUP(E74,uso_de_energia!A$2:A$121,uso_de_energia!D$2:D$121)</f>
        <v>87.564836979944204</v>
      </c>
      <c r="K74">
        <f t="shared" si="7"/>
        <v>88</v>
      </c>
      <c r="M74" t="s">
        <v>72</v>
      </c>
      <c r="N74">
        <f>LOOKUP(E74,uso_de_energia!A$2:A$121,uso_de_energia!E$2:E$121)</f>
        <v>86.276481526752804</v>
      </c>
      <c r="O74">
        <f t="shared" si="8"/>
        <v>91</v>
      </c>
      <c r="Q74" t="s">
        <v>72</v>
      </c>
      <c r="R74">
        <f>LOOKUP(E74,uso_de_energia!A$2:A$121,uso_de_energia!F$2:F$121)</f>
        <v>80.657908135338602</v>
      </c>
      <c r="S74">
        <f t="shared" si="9"/>
        <v>92</v>
      </c>
    </row>
    <row r="75" spans="1:19" x14ac:dyDescent="0.25">
      <c r="A75" t="s">
        <v>73</v>
      </c>
      <c r="B75">
        <f>LOOKUP(A75,uso_de_energia!A$2:A$121,uso_de_energia!B$2:B$121)</f>
        <v>109.671769755204</v>
      </c>
      <c r="C75">
        <f t="shared" si="5"/>
        <v>64</v>
      </c>
      <c r="E75" t="s">
        <v>73</v>
      </c>
      <c r="F75">
        <f>LOOKUP(E75,uso_de_energia!A$2:A$121,uso_de_energia!C$2:C$121)</f>
        <v>117.520070707439</v>
      </c>
      <c r="G75">
        <f t="shared" si="6"/>
        <v>55</v>
      </c>
      <c r="I75" t="s">
        <v>73</v>
      </c>
      <c r="J75">
        <f>LOOKUP(E75,uso_de_energia!A$2:A$121,uso_de_energia!D$2:D$121)</f>
        <v>104.43113938983601</v>
      </c>
      <c r="K75">
        <f t="shared" si="7"/>
        <v>65</v>
      </c>
      <c r="M75" t="s">
        <v>73</v>
      </c>
      <c r="N75">
        <f>LOOKUP(E75,uso_de_energia!A$2:A$121,uso_de_energia!E$2:E$121)</f>
        <v>104.030894334002</v>
      </c>
      <c r="O75">
        <f t="shared" si="8"/>
        <v>64</v>
      </c>
      <c r="Q75" t="s">
        <v>73</v>
      </c>
      <c r="R75">
        <f>LOOKUP(E75,uso_de_energia!A$2:A$121,uso_de_energia!F$2:F$121)</f>
        <v>99.912726081781699</v>
      </c>
      <c r="S75">
        <f t="shared" si="9"/>
        <v>66</v>
      </c>
    </row>
    <row r="76" spans="1:19" x14ac:dyDescent="0.25">
      <c r="A76" t="s">
        <v>74</v>
      </c>
      <c r="B76">
        <f>LOOKUP(A76,uso_de_energia!A$2:A$121,uso_de_energia!B$2:B$121)</f>
        <v>79.766084615875499</v>
      </c>
      <c r="C76">
        <f t="shared" si="5"/>
        <v>104</v>
      </c>
      <c r="E76" t="s">
        <v>74</v>
      </c>
      <c r="F76">
        <f>LOOKUP(E76,uso_de_energia!A$2:A$121,uso_de_energia!C$2:C$121)</f>
        <v>80.600354417859705</v>
      </c>
      <c r="G76">
        <f t="shared" si="6"/>
        <v>99</v>
      </c>
      <c r="I76" t="s">
        <v>74</v>
      </c>
      <c r="J76">
        <f>LOOKUP(E76,uso_de_energia!A$2:A$121,uso_de_energia!D$2:D$121)</f>
        <v>82.5187280578442</v>
      </c>
      <c r="K76">
        <f t="shared" si="7"/>
        <v>94</v>
      </c>
      <c r="M76" t="s">
        <v>74</v>
      </c>
      <c r="N76">
        <f>LOOKUP(E76,uso_de_energia!A$2:A$121,uso_de_energia!E$2:E$121)</f>
        <v>81.239110870744398</v>
      </c>
      <c r="O76">
        <f t="shared" si="8"/>
        <v>95</v>
      </c>
      <c r="Q76" t="s">
        <v>74</v>
      </c>
      <c r="R76">
        <f>LOOKUP(E76,uso_de_energia!A$2:A$121,uso_de_energia!F$2:F$121)</f>
        <v>78.044642346332694</v>
      </c>
      <c r="S76">
        <f t="shared" si="9"/>
        <v>97</v>
      </c>
    </row>
    <row r="77" spans="1:19" x14ac:dyDescent="0.25">
      <c r="A77" t="s">
        <v>75</v>
      </c>
      <c r="B77">
        <f>LOOKUP(A77,uso_de_energia!A$2:A$121,uso_de_energia!B$2:B$121)</f>
        <v>201.76749545074699</v>
      </c>
      <c r="C77">
        <f t="shared" si="5"/>
        <v>14</v>
      </c>
      <c r="E77" t="s">
        <v>75</v>
      </c>
      <c r="F77">
        <f>LOOKUP(E77,uso_de_energia!A$2:A$121,uso_de_energia!C$2:C$121)</f>
        <v>207.97297459774001</v>
      </c>
      <c r="G77">
        <f t="shared" si="6"/>
        <v>12</v>
      </c>
      <c r="I77" t="s">
        <v>75</v>
      </c>
      <c r="J77">
        <f>LOOKUP(E77,uso_de_energia!A$2:A$121,uso_de_energia!D$2:D$121)</f>
        <v>193.44234446482099</v>
      </c>
      <c r="K77">
        <f t="shared" si="7"/>
        <v>18</v>
      </c>
      <c r="M77" t="s">
        <v>75</v>
      </c>
      <c r="N77">
        <f>LOOKUP(E77,uso_de_energia!A$2:A$121,uso_de_energia!E$2:E$121)</f>
        <v>192.530161590033</v>
      </c>
      <c r="O77">
        <f t="shared" si="8"/>
        <v>16</v>
      </c>
      <c r="Q77" t="s">
        <v>75</v>
      </c>
      <c r="R77">
        <f>LOOKUP(E77,uso_de_energia!A$2:A$121,uso_de_energia!F$2:F$121)</f>
        <v>158.69295345994701</v>
      </c>
      <c r="S77">
        <f t="shared" si="9"/>
        <v>26</v>
      </c>
    </row>
    <row r="78" spans="1:19" x14ac:dyDescent="0.25">
      <c r="A78" t="s">
        <v>76</v>
      </c>
      <c r="B78">
        <f>LOOKUP(A78,uso_de_energia!A$2:A$121,uso_de_energia!B$2:B$121)</f>
        <v>102.558118861631</v>
      </c>
      <c r="C78">
        <f t="shared" si="5"/>
        <v>72</v>
      </c>
      <c r="E78" t="s">
        <v>76</v>
      </c>
      <c r="F78">
        <f>LOOKUP(E78,uso_de_energia!A$2:A$121,uso_de_energia!C$2:C$121)</f>
        <v>94.784935185558098</v>
      </c>
      <c r="G78">
        <f t="shared" si="6"/>
        <v>79</v>
      </c>
      <c r="I78" t="s">
        <v>76</v>
      </c>
      <c r="J78">
        <f>LOOKUP(E78,uso_de_energia!A$2:A$121,uso_de_energia!D$2:D$121)</f>
        <v>96.068230503554304</v>
      </c>
      <c r="K78">
        <f t="shared" si="7"/>
        <v>74</v>
      </c>
      <c r="M78" t="s">
        <v>76</v>
      </c>
      <c r="N78">
        <f>LOOKUP(E78,uso_de_energia!A$2:A$121,uso_de_energia!E$2:E$121)</f>
        <v>96.776375048163104</v>
      </c>
      <c r="O78">
        <f t="shared" si="8"/>
        <v>77</v>
      </c>
      <c r="Q78" t="s">
        <v>76</v>
      </c>
      <c r="R78">
        <f>LOOKUP(E78,uso_de_energia!A$2:A$121,uso_de_energia!F$2:F$121)</f>
        <v>95.6776106421501</v>
      </c>
      <c r="S78">
        <f t="shared" si="9"/>
        <v>72</v>
      </c>
    </row>
    <row r="79" spans="1:19" x14ac:dyDescent="0.25">
      <c r="A79" t="s">
        <v>77</v>
      </c>
      <c r="B79">
        <f>LOOKUP(A79,uso_de_energia!A$2:A$121,uso_de_energia!B$2:B$121)</f>
        <v>123.74935447044599</v>
      </c>
      <c r="C79">
        <f t="shared" si="5"/>
        <v>49</v>
      </c>
      <c r="E79" t="s">
        <v>77</v>
      </c>
      <c r="F79">
        <f>LOOKUP(E79,uso_de_energia!A$2:A$121,uso_de_energia!C$2:C$121)</f>
        <v>122.456282948001</v>
      </c>
      <c r="G79">
        <f t="shared" si="6"/>
        <v>50</v>
      </c>
      <c r="I79" t="s">
        <v>77</v>
      </c>
      <c r="J79">
        <f>LOOKUP(E79,uso_de_energia!A$2:A$121,uso_de_energia!D$2:D$121)</f>
        <v>129.70716965373799</v>
      </c>
      <c r="K79">
        <f t="shared" si="7"/>
        <v>40</v>
      </c>
      <c r="M79" t="s">
        <v>77</v>
      </c>
      <c r="N79">
        <f>LOOKUP(E79,uso_de_energia!A$2:A$121,uso_de_energia!E$2:E$121)</f>
        <v>123.621607721733</v>
      </c>
      <c r="O79">
        <f t="shared" si="8"/>
        <v>46</v>
      </c>
      <c r="Q79" t="s">
        <v>77</v>
      </c>
      <c r="R79">
        <f>LOOKUP(E79,uso_de_energia!A$2:A$121,uso_de_energia!F$2:F$121)</f>
        <v>109.534980358814</v>
      </c>
      <c r="S79">
        <f t="shared" si="9"/>
        <v>55</v>
      </c>
    </row>
    <row r="80" spans="1:19" x14ac:dyDescent="0.25">
      <c r="A80" t="s">
        <v>78</v>
      </c>
      <c r="B80">
        <f>LOOKUP(A80,uso_de_energia!A$2:A$121,uso_de_energia!B$2:B$121)</f>
        <v>68.620564412469705</v>
      </c>
      <c r="C80">
        <f t="shared" si="5"/>
        <v>112</v>
      </c>
      <c r="E80" t="s">
        <v>78</v>
      </c>
      <c r="F80">
        <f>LOOKUP(E80,uso_de_energia!A$2:A$121,uso_de_energia!C$2:C$121)</f>
        <v>71.014245445959403</v>
      </c>
      <c r="G80">
        <f t="shared" si="6"/>
        <v>109</v>
      </c>
      <c r="I80" t="s">
        <v>78</v>
      </c>
      <c r="J80">
        <f>LOOKUP(E80,uso_de_energia!A$2:A$121,uso_de_energia!D$2:D$121)</f>
        <v>69.731383794230396</v>
      </c>
      <c r="K80">
        <f t="shared" si="7"/>
        <v>110</v>
      </c>
      <c r="M80" t="s">
        <v>78</v>
      </c>
      <c r="N80">
        <f>LOOKUP(E80,uso_de_energia!A$2:A$121,uso_de_energia!E$2:E$121)</f>
        <v>71.783848796891107</v>
      </c>
      <c r="O80">
        <f t="shared" si="8"/>
        <v>108</v>
      </c>
      <c r="Q80" t="s">
        <v>78</v>
      </c>
      <c r="R80">
        <f>LOOKUP(E80,uso_de_energia!A$2:A$121,uso_de_energia!F$2:F$121)</f>
        <v>60.0296469913796</v>
      </c>
      <c r="S80">
        <f t="shared" si="9"/>
        <v>114</v>
      </c>
    </row>
    <row r="81" spans="1:19" x14ac:dyDescent="0.25">
      <c r="A81" t="s">
        <v>79</v>
      </c>
      <c r="B81">
        <f>LOOKUP(A81,uso_de_energia!A$2:A$121,uso_de_energia!B$2:B$121)</f>
        <v>84.092668244698004</v>
      </c>
      <c r="C81">
        <f t="shared" si="5"/>
        <v>96</v>
      </c>
      <c r="E81" t="s">
        <v>79</v>
      </c>
      <c r="F81">
        <f>LOOKUP(E81,uso_de_energia!A$2:A$121,uso_de_energia!C$2:C$121)</f>
        <v>75.123552644174396</v>
      </c>
      <c r="G81">
        <f t="shared" si="6"/>
        <v>106</v>
      </c>
      <c r="I81" t="s">
        <v>79</v>
      </c>
      <c r="J81">
        <f>LOOKUP(E81,uso_de_energia!A$2:A$121,uso_de_energia!D$2:D$121)</f>
        <v>72.682599114327601</v>
      </c>
      <c r="K81">
        <f t="shared" si="7"/>
        <v>109</v>
      </c>
      <c r="M81" t="s">
        <v>79</v>
      </c>
      <c r="N81">
        <f>LOOKUP(E81,uso_de_energia!A$2:A$121,uso_de_energia!E$2:E$121)</f>
        <v>74.017370119039896</v>
      </c>
      <c r="O81">
        <f t="shared" si="8"/>
        <v>105</v>
      </c>
      <c r="Q81" t="s">
        <v>79</v>
      </c>
      <c r="R81">
        <f>LOOKUP(E81,uso_de_energia!A$2:A$121,uso_de_energia!F$2:F$121)</f>
        <v>72.430106485744702</v>
      </c>
      <c r="S81">
        <f t="shared" si="9"/>
        <v>104</v>
      </c>
    </row>
    <row r="82" spans="1:19" x14ac:dyDescent="0.25">
      <c r="A82" t="s">
        <v>80</v>
      </c>
      <c r="B82">
        <f>LOOKUP(A82,uso_de_energia!A$2:A$121,uso_de_energia!B$2:B$121)</f>
        <v>189.38321369369999</v>
      </c>
      <c r="C82">
        <f t="shared" si="5"/>
        <v>18</v>
      </c>
      <c r="E82" t="s">
        <v>80</v>
      </c>
      <c r="F82">
        <f>LOOKUP(E82,uso_de_energia!A$2:A$121,uso_de_energia!C$2:C$121)</f>
        <v>188.53532556970401</v>
      </c>
      <c r="G82">
        <f t="shared" si="6"/>
        <v>18</v>
      </c>
      <c r="I82" t="s">
        <v>80</v>
      </c>
      <c r="J82">
        <f>LOOKUP(E82,uso_de_energia!A$2:A$121,uso_de_energia!D$2:D$121)</f>
        <v>175.872106814022</v>
      </c>
      <c r="K82">
        <f t="shared" si="7"/>
        <v>23</v>
      </c>
      <c r="M82" t="s">
        <v>80</v>
      </c>
      <c r="N82">
        <f>LOOKUP(E82,uso_de_energia!A$2:A$121,uso_de_energia!E$2:E$121)</f>
        <v>173.24890773432301</v>
      </c>
      <c r="O82">
        <f t="shared" si="8"/>
        <v>22</v>
      </c>
      <c r="Q82" t="s">
        <v>80</v>
      </c>
      <c r="R82">
        <f>LOOKUP(E82,uso_de_energia!A$2:A$121,uso_de_energia!F$2:F$121)</f>
        <v>170.99515837843799</v>
      </c>
      <c r="S82">
        <f t="shared" si="9"/>
        <v>23</v>
      </c>
    </row>
    <row r="83" spans="1:19" x14ac:dyDescent="0.25">
      <c r="A83" t="s">
        <v>81</v>
      </c>
      <c r="B83">
        <f>LOOKUP(A83,uso_de_energia!A$2:A$121,uso_de_energia!B$2:B$121)</f>
        <v>422.67695149867598</v>
      </c>
      <c r="C83">
        <f t="shared" si="5"/>
        <v>3</v>
      </c>
      <c r="E83" t="s">
        <v>81</v>
      </c>
      <c r="F83">
        <f>LOOKUP(E83,uso_de_energia!A$2:A$121,uso_de_energia!C$2:C$121)</f>
        <v>410.19612839761101</v>
      </c>
      <c r="G83">
        <f t="shared" si="6"/>
        <v>4</v>
      </c>
      <c r="I83" t="s">
        <v>81</v>
      </c>
      <c r="J83">
        <f>LOOKUP(E83,uso_de_energia!A$2:A$121,uso_de_energia!D$2:D$121)</f>
        <v>397.276996923166</v>
      </c>
      <c r="K83">
        <f t="shared" si="7"/>
        <v>4</v>
      </c>
      <c r="M83" t="s">
        <v>81</v>
      </c>
      <c r="N83">
        <f>LOOKUP(E83,uso_de_energia!A$2:A$121,uso_de_energia!E$2:E$121)</f>
        <v>377.319629125429</v>
      </c>
      <c r="O83">
        <f t="shared" si="8"/>
        <v>4</v>
      </c>
      <c r="Q83" t="s">
        <v>81</v>
      </c>
      <c r="R83">
        <f>LOOKUP(E83,uso_de_energia!A$2:A$121,uso_de_energia!F$2:F$121)</f>
        <v>365.35847089995201</v>
      </c>
      <c r="S83">
        <f t="shared" si="9"/>
        <v>4</v>
      </c>
    </row>
    <row r="84" spans="1:19" x14ac:dyDescent="0.25">
      <c r="A84" t="s">
        <v>82</v>
      </c>
      <c r="B84">
        <f>LOOKUP(A84,uso_de_energia!A$2:A$121,uso_de_energia!B$2:B$121)</f>
        <v>65.298680795896303</v>
      </c>
      <c r="C84">
        <f t="shared" si="5"/>
        <v>114</v>
      </c>
      <c r="E84" t="s">
        <v>82</v>
      </c>
      <c r="F84">
        <f>LOOKUP(E84,uso_de_energia!A$2:A$121,uso_de_energia!C$2:C$121)</f>
        <v>66.095167995588895</v>
      </c>
      <c r="G84">
        <f t="shared" si="6"/>
        <v>114</v>
      </c>
      <c r="I84" t="s">
        <v>82</v>
      </c>
      <c r="J84">
        <f>LOOKUP(E84,uso_de_energia!A$2:A$121,uso_de_energia!D$2:D$121)</f>
        <v>63.610944194890799</v>
      </c>
      <c r="K84">
        <f t="shared" si="7"/>
        <v>114</v>
      </c>
      <c r="M84" t="s">
        <v>82</v>
      </c>
      <c r="N84">
        <f>LOOKUP(E84,uso_de_energia!A$2:A$121,uso_de_energia!E$2:E$121)</f>
        <v>62.467688840717997</v>
      </c>
      <c r="O84">
        <f t="shared" si="8"/>
        <v>114</v>
      </c>
      <c r="Q84" t="s">
        <v>82</v>
      </c>
      <c r="R84">
        <f>LOOKUP(E84,uso_de_energia!A$2:A$121,uso_de_energia!F$2:F$121)</f>
        <v>62.0986139453031</v>
      </c>
      <c r="S84">
        <f t="shared" si="9"/>
        <v>112</v>
      </c>
    </row>
    <row r="85" spans="1:19" x14ac:dyDescent="0.25">
      <c r="A85" t="s">
        <v>83</v>
      </c>
      <c r="B85">
        <f>LOOKUP(A85,uso_de_energia!A$2:A$121,uso_de_energia!B$2:B$121)</f>
        <v>130.13679034893499</v>
      </c>
      <c r="C85">
        <f t="shared" si="5"/>
        <v>42</v>
      </c>
      <c r="E85" t="s">
        <v>83</v>
      </c>
      <c r="F85">
        <f>LOOKUP(E85,uso_de_energia!A$2:A$121,uso_de_energia!C$2:C$121)</f>
        <v>123.668754373429</v>
      </c>
      <c r="G85">
        <f t="shared" si="6"/>
        <v>49</v>
      </c>
      <c r="I85" t="s">
        <v>83</v>
      </c>
      <c r="J85">
        <f>LOOKUP(E85,uso_de_energia!A$2:A$121,uso_de_energia!D$2:D$121)</f>
        <v>122.468646009857</v>
      </c>
      <c r="K85">
        <f t="shared" si="7"/>
        <v>51</v>
      </c>
      <c r="M85" t="s">
        <v>83</v>
      </c>
      <c r="N85">
        <f>LOOKUP(E85,uso_de_energia!A$2:A$121,uso_de_energia!E$2:E$121)</f>
        <v>118.151707187279</v>
      </c>
      <c r="O85">
        <f t="shared" si="8"/>
        <v>51</v>
      </c>
      <c r="Q85" t="s">
        <v>83</v>
      </c>
      <c r="R85">
        <f>LOOKUP(E85,uso_de_energia!A$2:A$121,uso_de_energia!F$2:F$121)</f>
        <v>127.272113965008</v>
      </c>
      <c r="S85">
        <f t="shared" si="9"/>
        <v>43</v>
      </c>
    </row>
    <row r="86" spans="1:19" x14ac:dyDescent="0.25">
      <c r="A86" t="s">
        <v>84</v>
      </c>
      <c r="B86">
        <f>LOOKUP(A86,uso_de_energia!A$2:A$121,uso_de_energia!B$2:B$121)</f>
        <v>85.452185604219196</v>
      </c>
      <c r="C86">
        <f t="shared" si="5"/>
        <v>91</v>
      </c>
      <c r="E86" t="s">
        <v>84</v>
      </c>
      <c r="F86">
        <f>LOOKUP(E86,uso_de_energia!A$2:A$121,uso_de_energia!C$2:C$121)</f>
        <v>83.6726350880365</v>
      </c>
      <c r="G86">
        <f t="shared" si="6"/>
        <v>93</v>
      </c>
      <c r="I86" t="s">
        <v>84</v>
      </c>
      <c r="J86">
        <f>LOOKUP(E86,uso_de_energia!A$2:A$121,uso_de_energia!D$2:D$121)</f>
        <v>82.200861981077793</v>
      </c>
      <c r="K86">
        <f t="shared" si="7"/>
        <v>96</v>
      </c>
      <c r="M86" t="s">
        <v>84</v>
      </c>
      <c r="N86">
        <f>LOOKUP(E86,uso_de_energia!A$2:A$121,uso_de_energia!E$2:E$121)</f>
        <v>81.077517657316605</v>
      </c>
      <c r="O86">
        <f t="shared" si="8"/>
        <v>96</v>
      </c>
      <c r="Q86" t="s">
        <v>84</v>
      </c>
      <c r="R86">
        <f>LOOKUP(E86,uso_de_energia!A$2:A$121,uso_de_energia!F$2:F$121)</f>
        <v>81.003871523398999</v>
      </c>
      <c r="S86">
        <f t="shared" si="9"/>
        <v>91</v>
      </c>
    </row>
    <row r="87" spans="1:19" x14ac:dyDescent="0.25">
      <c r="A87" t="s">
        <v>85</v>
      </c>
      <c r="B87">
        <f>LOOKUP(A87,uso_de_energia!A$2:A$121,uso_de_energia!B$2:B$121)</f>
        <v>167.28564086470701</v>
      </c>
      <c r="C87">
        <f t="shared" si="5"/>
        <v>23</v>
      </c>
      <c r="E87" t="s">
        <v>85</v>
      </c>
      <c r="F87">
        <f>LOOKUP(E87,uso_de_energia!A$2:A$121,uso_de_energia!C$2:C$121)</f>
        <v>166.632778344343</v>
      </c>
      <c r="G87">
        <f t="shared" si="6"/>
        <v>25</v>
      </c>
      <c r="I87" t="s">
        <v>85</v>
      </c>
      <c r="J87">
        <f>LOOKUP(E87,uso_de_energia!A$2:A$121,uso_de_energia!D$2:D$121)</f>
        <v>141.49430331247299</v>
      </c>
      <c r="K87">
        <f t="shared" si="7"/>
        <v>34</v>
      </c>
      <c r="M87" t="s">
        <v>85</v>
      </c>
      <c r="N87">
        <f>LOOKUP(E87,uso_de_energia!A$2:A$121,uso_de_energia!E$2:E$121)</f>
        <v>148.767456962822</v>
      </c>
      <c r="O87">
        <f t="shared" si="8"/>
        <v>30</v>
      </c>
      <c r="Q87" t="s">
        <v>85</v>
      </c>
      <c r="R87">
        <f>LOOKUP(E87,uso_de_energia!A$2:A$121,uso_de_energia!F$2:F$121)</f>
        <v>178.04914329222501</v>
      </c>
      <c r="S87">
        <f t="shared" si="9"/>
        <v>18</v>
      </c>
    </row>
    <row r="88" spans="1:19" x14ac:dyDescent="0.25">
      <c r="A88" t="s">
        <v>86</v>
      </c>
      <c r="B88">
        <f>LOOKUP(A88,uso_de_energia!A$2:A$121,uso_de_energia!B$2:B$121)</f>
        <v>149.26014079616201</v>
      </c>
      <c r="C88">
        <f t="shared" si="5"/>
        <v>29</v>
      </c>
      <c r="E88" t="s">
        <v>86</v>
      </c>
      <c r="F88">
        <f>LOOKUP(E88,uso_de_energia!A$2:A$121,uso_de_energia!C$2:C$121)</f>
        <v>148.72873110494299</v>
      </c>
      <c r="G88">
        <f t="shared" si="6"/>
        <v>31</v>
      </c>
      <c r="I88" t="s">
        <v>86</v>
      </c>
      <c r="J88">
        <f>LOOKUP(E88,uso_de_energia!A$2:A$121,uso_de_energia!D$2:D$121)</f>
        <v>149.38013439698199</v>
      </c>
      <c r="K88">
        <f t="shared" si="7"/>
        <v>31</v>
      </c>
      <c r="M88" t="s">
        <v>86</v>
      </c>
      <c r="N88">
        <f>LOOKUP(E88,uso_de_energia!A$2:A$121,uso_de_energia!E$2:E$121)</f>
        <v>150.95181108094999</v>
      </c>
      <c r="O88">
        <f t="shared" si="8"/>
        <v>29</v>
      </c>
      <c r="Q88" t="s">
        <v>86</v>
      </c>
      <c r="R88">
        <f>LOOKUP(E88,uso_de_energia!A$2:A$121,uso_de_energia!F$2:F$121)</f>
        <v>141.98518951558</v>
      </c>
      <c r="S88">
        <f t="shared" si="9"/>
        <v>33</v>
      </c>
    </row>
    <row r="89" spans="1:19" x14ac:dyDescent="0.25">
      <c r="A89" t="s">
        <v>87</v>
      </c>
      <c r="B89">
        <f>LOOKUP(A89,uso_de_energia!A$2:A$121,uso_de_energia!B$2:B$121)</f>
        <v>132.395142026657</v>
      </c>
      <c r="C89">
        <f t="shared" si="5"/>
        <v>39</v>
      </c>
      <c r="E89" t="s">
        <v>87</v>
      </c>
      <c r="F89">
        <f>LOOKUP(E89,uso_de_energia!A$2:A$121,uso_de_energia!C$2:C$121)</f>
        <v>127.884833755549</v>
      </c>
      <c r="G89">
        <f t="shared" si="6"/>
        <v>44</v>
      </c>
      <c r="I89" t="s">
        <v>87</v>
      </c>
      <c r="J89">
        <f>LOOKUP(E89,uso_de_energia!A$2:A$121,uso_de_energia!D$2:D$121)</f>
        <v>124.44835859896899</v>
      </c>
      <c r="K89">
        <f t="shared" si="7"/>
        <v>45</v>
      </c>
      <c r="M89" t="s">
        <v>87</v>
      </c>
      <c r="N89">
        <f>LOOKUP(E89,uso_de_energia!A$2:A$121,uso_de_energia!E$2:E$121)</f>
        <v>125.58607168059901</v>
      </c>
      <c r="O89">
        <f t="shared" si="8"/>
        <v>44</v>
      </c>
      <c r="Q89" t="s">
        <v>87</v>
      </c>
      <c r="R89">
        <f>LOOKUP(E89,uso_de_energia!A$2:A$121,uso_de_energia!F$2:F$121)</f>
        <v>128.146930900402</v>
      </c>
      <c r="S89">
        <f t="shared" si="9"/>
        <v>42</v>
      </c>
    </row>
    <row r="90" spans="1:19" x14ac:dyDescent="0.25">
      <c r="A90" t="s">
        <v>88</v>
      </c>
      <c r="B90">
        <f>LOOKUP(A90,uso_de_energia!A$2:A$121,uso_de_energia!B$2:B$121)</f>
        <v>103.27217521173</v>
      </c>
      <c r="C90">
        <f t="shared" si="5"/>
        <v>71</v>
      </c>
      <c r="E90" t="s">
        <v>88</v>
      </c>
      <c r="F90">
        <f>LOOKUP(E90,uso_de_energia!A$2:A$121,uso_de_energia!C$2:C$121)</f>
        <v>109.004981932112</v>
      </c>
      <c r="G90">
        <f t="shared" si="6"/>
        <v>64</v>
      </c>
      <c r="I90" t="s">
        <v>88</v>
      </c>
      <c r="J90">
        <f>LOOKUP(E90,uso_de_energia!A$2:A$121,uso_de_energia!D$2:D$121)</f>
        <v>99.502131192956497</v>
      </c>
      <c r="K90">
        <f t="shared" si="7"/>
        <v>70</v>
      </c>
      <c r="M90" t="s">
        <v>88</v>
      </c>
      <c r="N90">
        <f>LOOKUP(E90,uso_de_energia!A$2:A$121,uso_de_energia!E$2:E$121)</f>
        <v>101.118677916449</v>
      </c>
      <c r="O90">
        <f t="shared" si="8"/>
        <v>68</v>
      </c>
      <c r="Q90" t="s">
        <v>88</v>
      </c>
      <c r="R90">
        <f>LOOKUP(E90,uso_de_energia!A$2:A$121,uso_de_energia!F$2:F$121)</f>
        <v>100.542464799494</v>
      </c>
      <c r="S90">
        <f t="shared" si="9"/>
        <v>64</v>
      </c>
    </row>
    <row r="91" spans="1:19" x14ac:dyDescent="0.25">
      <c r="A91" t="s">
        <v>89</v>
      </c>
      <c r="B91">
        <f>LOOKUP(A91,uso_de_energia!A$2:A$121,uso_de_energia!B$2:B$121)</f>
        <v>103.551793903774</v>
      </c>
      <c r="C91">
        <f t="shared" si="5"/>
        <v>70</v>
      </c>
      <c r="E91" t="s">
        <v>89</v>
      </c>
      <c r="F91">
        <f>LOOKUP(E91,uso_de_energia!A$2:A$121,uso_de_energia!C$2:C$121)</f>
        <v>111.352496849888</v>
      </c>
      <c r="G91">
        <f t="shared" si="6"/>
        <v>61</v>
      </c>
      <c r="I91" t="s">
        <v>89</v>
      </c>
      <c r="J91">
        <f>LOOKUP(E91,uso_de_energia!A$2:A$121,uso_de_energia!D$2:D$121)</f>
        <v>91.011507113123798</v>
      </c>
      <c r="K91">
        <f t="shared" si="7"/>
        <v>80</v>
      </c>
      <c r="M91" t="s">
        <v>89</v>
      </c>
      <c r="N91">
        <f>LOOKUP(E91,uso_de_energia!A$2:A$121,uso_de_energia!E$2:E$121)</f>
        <v>93.863267383709498</v>
      </c>
      <c r="O91">
        <f t="shared" si="8"/>
        <v>80</v>
      </c>
      <c r="Q91" t="s">
        <v>89</v>
      </c>
      <c r="R91">
        <f>LOOKUP(E91,uso_de_energia!A$2:A$121,uso_de_energia!F$2:F$121)</f>
        <v>102.150137301356</v>
      </c>
      <c r="S91">
        <f t="shared" si="9"/>
        <v>62</v>
      </c>
    </row>
    <row r="92" spans="1:19" x14ac:dyDescent="0.25">
      <c r="A92" t="s">
        <v>90</v>
      </c>
      <c r="B92">
        <f>LOOKUP(A92,uso_de_energia!A$2:A$121,uso_de_energia!B$2:B$121)</f>
        <v>193.719132254274</v>
      </c>
      <c r="C92">
        <f t="shared" si="5"/>
        <v>17</v>
      </c>
      <c r="E92" t="s">
        <v>90</v>
      </c>
      <c r="F92">
        <f>LOOKUP(E92,uso_de_energia!A$2:A$121,uso_de_energia!C$2:C$121)</f>
        <v>190.257035345822</v>
      </c>
      <c r="G92">
        <f t="shared" si="6"/>
        <v>17</v>
      </c>
      <c r="I92" t="s">
        <v>90</v>
      </c>
      <c r="J92">
        <f>LOOKUP(E92,uso_de_energia!A$2:A$121,uso_de_energia!D$2:D$121)</f>
        <v>190.409433286953</v>
      </c>
      <c r="K92">
        <f t="shared" si="7"/>
        <v>19</v>
      </c>
      <c r="M92" t="s">
        <v>90</v>
      </c>
      <c r="N92">
        <f>LOOKUP(E92,uso_de_energia!A$2:A$121,uso_de_energia!E$2:E$121)</f>
        <v>173.70464312504501</v>
      </c>
      <c r="O92">
        <f t="shared" si="8"/>
        <v>21</v>
      </c>
      <c r="Q92" t="s">
        <v>90</v>
      </c>
      <c r="R92">
        <f>LOOKUP(E92,uso_de_energia!A$2:A$121,uso_de_energia!F$2:F$121)</f>
        <v>185.48086012751199</v>
      </c>
      <c r="S92">
        <f t="shared" si="9"/>
        <v>16</v>
      </c>
    </row>
    <row r="93" spans="1:19" x14ac:dyDescent="0.25">
      <c r="A93" t="s">
        <v>91</v>
      </c>
      <c r="B93">
        <f>LOOKUP(A93,uso_de_energia!A$2:A$121,uso_de_energia!B$2:B$121)</f>
        <v>126.89623970525901</v>
      </c>
      <c r="C93">
        <f t="shared" si="5"/>
        <v>48</v>
      </c>
      <c r="E93" t="s">
        <v>91</v>
      </c>
      <c r="F93">
        <f>LOOKUP(E93,uso_de_energia!A$2:A$121,uso_de_energia!C$2:C$121)</f>
        <v>131.08096488831899</v>
      </c>
      <c r="G93">
        <f t="shared" si="6"/>
        <v>39</v>
      </c>
      <c r="I93" t="s">
        <v>91</v>
      </c>
      <c r="J93">
        <f>LOOKUP(E93,uso_de_energia!A$2:A$121,uso_de_energia!D$2:D$121)</f>
        <v>127.603014210213</v>
      </c>
      <c r="K93">
        <f t="shared" si="7"/>
        <v>42</v>
      </c>
      <c r="M93" t="s">
        <v>91</v>
      </c>
      <c r="N93">
        <f>LOOKUP(E93,uso_de_energia!A$2:A$121,uso_de_energia!E$2:E$121)</f>
        <v>130.94283397248799</v>
      </c>
      <c r="O93">
        <f t="shared" si="8"/>
        <v>39</v>
      </c>
      <c r="Q93" t="s">
        <v>91</v>
      </c>
      <c r="R93">
        <f>LOOKUP(E93,uso_de_energia!A$2:A$121,uso_de_energia!F$2:F$121)</f>
        <v>128.713520384709</v>
      </c>
      <c r="S93">
        <f t="shared" si="9"/>
        <v>41</v>
      </c>
    </row>
    <row r="94" spans="1:19" x14ac:dyDescent="0.25">
      <c r="A94" t="s">
        <v>92</v>
      </c>
      <c r="B94">
        <f>LOOKUP(A94,uso_de_energia!A$2:A$121,uso_de_energia!B$2:B$121)</f>
        <v>120.21907755976</v>
      </c>
      <c r="C94">
        <f t="shared" si="5"/>
        <v>52</v>
      </c>
      <c r="E94" t="s">
        <v>92</v>
      </c>
      <c r="F94">
        <f>LOOKUP(E94,uso_de_energia!A$2:A$121,uso_de_energia!C$2:C$121)</f>
        <v>135.751813395965</v>
      </c>
      <c r="G94">
        <f t="shared" si="6"/>
        <v>38</v>
      </c>
      <c r="I94" t="s">
        <v>92</v>
      </c>
      <c r="J94">
        <f>LOOKUP(E94,uso_de_energia!A$2:A$121,uso_de_energia!D$2:D$121)</f>
        <v>161.44135501997499</v>
      </c>
      <c r="K94">
        <f t="shared" si="7"/>
        <v>27</v>
      </c>
      <c r="M94" t="s">
        <v>92</v>
      </c>
      <c r="N94">
        <f>LOOKUP(E94,uso_de_energia!A$2:A$121,uso_de_energia!E$2:E$121)</f>
        <v>158.79164577319901</v>
      </c>
      <c r="O94">
        <f t="shared" si="8"/>
        <v>27</v>
      </c>
      <c r="Q94" t="s">
        <v>92</v>
      </c>
      <c r="R94">
        <f>LOOKUP(E94,uso_de_energia!A$2:A$121,uso_de_energia!F$2:F$121)</f>
        <v>157.0302615663</v>
      </c>
      <c r="S94">
        <f t="shared" si="9"/>
        <v>27</v>
      </c>
    </row>
    <row r="95" spans="1:19" x14ac:dyDescent="0.25">
      <c r="A95" t="s">
        <v>93</v>
      </c>
      <c r="B95">
        <f>LOOKUP(A95,uso_de_energia!A$2:A$121,uso_de_energia!B$2:B$121)</f>
        <v>116.55277463708001</v>
      </c>
      <c r="C95">
        <f t="shared" si="5"/>
        <v>56</v>
      </c>
      <c r="E95" t="s">
        <v>93</v>
      </c>
      <c r="F95">
        <f>LOOKUP(E95,uso_de_energia!A$2:A$121,uso_de_energia!C$2:C$121)</f>
        <v>116.368501645595</v>
      </c>
      <c r="G95">
        <f t="shared" si="6"/>
        <v>56</v>
      </c>
      <c r="I95" t="s">
        <v>93</v>
      </c>
      <c r="J95">
        <f>LOOKUP(E95,uso_de_energia!A$2:A$121,uso_de_energia!D$2:D$121)</f>
        <v>114.107815289676</v>
      </c>
      <c r="K95">
        <f t="shared" si="7"/>
        <v>57</v>
      </c>
      <c r="M95" t="s">
        <v>93</v>
      </c>
      <c r="N95">
        <f>LOOKUP(E95,uso_de_energia!A$2:A$121,uso_de_energia!E$2:E$121)</f>
        <v>111.516851670495</v>
      </c>
      <c r="O95">
        <f t="shared" si="8"/>
        <v>55</v>
      </c>
      <c r="Q95" t="s">
        <v>93</v>
      </c>
      <c r="R95">
        <f>LOOKUP(E95,uso_de_energia!A$2:A$121,uso_de_energia!F$2:F$121)</f>
        <v>109.412429366666</v>
      </c>
      <c r="S95">
        <f t="shared" si="9"/>
        <v>56</v>
      </c>
    </row>
    <row r="96" spans="1:19" x14ac:dyDescent="0.25">
      <c r="A96" t="s">
        <v>94</v>
      </c>
      <c r="B96">
        <f>LOOKUP(A96,uso_de_energia!A$2:A$121,uso_de_energia!B$2:B$121)</f>
        <v>62.6800504731346</v>
      </c>
      <c r="C96">
        <f t="shared" si="5"/>
        <v>117</v>
      </c>
      <c r="E96" t="s">
        <v>94</v>
      </c>
      <c r="F96">
        <f>LOOKUP(E96,uso_de_energia!A$2:A$121,uso_de_energia!C$2:C$121)</f>
        <v>63.379318505178901</v>
      </c>
      <c r="G96">
        <f t="shared" si="6"/>
        <v>116</v>
      </c>
      <c r="I96" t="s">
        <v>94</v>
      </c>
      <c r="J96">
        <f>LOOKUP(E96,uso_de_energia!A$2:A$121,uso_de_energia!D$2:D$121)</f>
        <v>61.782445540250599</v>
      </c>
      <c r="K96">
        <f t="shared" si="7"/>
        <v>115</v>
      </c>
      <c r="M96" t="s">
        <v>94</v>
      </c>
      <c r="N96">
        <f>LOOKUP(E96,uso_de_energia!A$2:A$121,uso_de_energia!E$2:E$121)</f>
        <v>58.106579880347503</v>
      </c>
      <c r="O96">
        <f t="shared" si="8"/>
        <v>116</v>
      </c>
      <c r="Q96" t="s">
        <v>94</v>
      </c>
      <c r="R96">
        <f>LOOKUP(E96,uso_de_energia!A$2:A$121,uso_de_energia!F$2:F$121)</f>
        <v>53.399190683881699</v>
      </c>
      <c r="S96">
        <f t="shared" si="9"/>
        <v>118</v>
      </c>
    </row>
    <row r="97" spans="1:19" x14ac:dyDescent="0.25">
      <c r="A97" t="s">
        <v>95</v>
      </c>
      <c r="B97">
        <f>LOOKUP(A97,uso_de_energia!A$2:A$121,uso_de_energia!B$2:B$121)</f>
        <v>58.384713357664602</v>
      </c>
      <c r="C97">
        <f t="shared" si="5"/>
        <v>118</v>
      </c>
      <c r="E97" t="s">
        <v>95</v>
      </c>
      <c r="F97">
        <f>LOOKUP(E97,uso_de_energia!A$2:A$121,uso_de_energia!C$2:C$121)</f>
        <v>63.826442531041202</v>
      </c>
      <c r="G97">
        <f t="shared" si="6"/>
        <v>115</v>
      </c>
      <c r="I97" t="s">
        <v>95</v>
      </c>
      <c r="J97">
        <f>LOOKUP(E97,uso_de_energia!A$2:A$121,uso_de_energia!D$2:D$121)</f>
        <v>61.100275238596303</v>
      </c>
      <c r="K97">
        <f t="shared" si="7"/>
        <v>116</v>
      </c>
      <c r="M97" t="s">
        <v>95</v>
      </c>
      <c r="N97">
        <f>LOOKUP(E97,uso_de_energia!A$2:A$121,uso_de_energia!E$2:E$121)</f>
        <v>61.9493847655297</v>
      </c>
      <c r="O97">
        <f t="shared" si="8"/>
        <v>115</v>
      </c>
      <c r="Q97" t="s">
        <v>95</v>
      </c>
      <c r="R97">
        <f>LOOKUP(E97,uso_de_energia!A$2:A$121,uso_de_energia!F$2:F$121)</f>
        <v>58.3042750541739</v>
      </c>
      <c r="S97">
        <f t="shared" si="9"/>
        <v>116</v>
      </c>
    </row>
    <row r="98" spans="1:19" x14ac:dyDescent="0.25">
      <c r="A98" t="s">
        <v>96</v>
      </c>
      <c r="B98">
        <f>LOOKUP(A98,uso_de_energia!A$2:A$121,uso_de_energia!B$2:B$121)</f>
        <v>78.351602542284098</v>
      </c>
      <c r="C98">
        <f t="shared" si="5"/>
        <v>105</v>
      </c>
      <c r="E98" t="s">
        <v>96</v>
      </c>
      <c r="F98">
        <f>LOOKUP(E98,uso_de_energia!A$2:A$121,uso_de_energia!C$2:C$121)</f>
        <v>77.009609471467101</v>
      </c>
      <c r="G98">
        <f t="shared" si="6"/>
        <v>105</v>
      </c>
      <c r="I98" t="s">
        <v>96</v>
      </c>
      <c r="J98">
        <f>LOOKUP(E98,uso_de_energia!A$2:A$121,uso_de_energia!D$2:D$121)</f>
        <v>74.786520243272406</v>
      </c>
      <c r="K98">
        <f t="shared" si="7"/>
        <v>105</v>
      </c>
      <c r="M98" t="s">
        <v>96</v>
      </c>
      <c r="N98">
        <f>LOOKUP(E98,uso_de_energia!A$2:A$121,uso_de_energia!E$2:E$121)</f>
        <v>74.562273625554795</v>
      </c>
      <c r="O98">
        <f t="shared" si="8"/>
        <v>104</v>
      </c>
      <c r="Q98" t="s">
        <v>96</v>
      </c>
      <c r="R98">
        <f>LOOKUP(E98,uso_de_energia!A$2:A$121,uso_de_energia!F$2:F$121)</f>
        <v>72.122240578405396</v>
      </c>
      <c r="S98">
        <f t="shared" si="9"/>
        <v>106</v>
      </c>
    </row>
    <row r="99" spans="1:19" x14ac:dyDescent="0.25">
      <c r="A99" t="s">
        <v>97</v>
      </c>
      <c r="B99">
        <f>LOOKUP(A99,uso_de_energia!A$2:A$121,uso_de_energia!B$2:B$121)</f>
        <v>117.71810182107301</v>
      </c>
      <c r="C99">
        <f t="shared" si="5"/>
        <v>55</v>
      </c>
      <c r="E99" t="s">
        <v>97</v>
      </c>
      <c r="F99">
        <f>LOOKUP(E99,uso_de_energia!A$2:A$121,uso_de_energia!C$2:C$121)</f>
        <v>121.275184054056</v>
      </c>
      <c r="G99">
        <f t="shared" si="6"/>
        <v>51</v>
      </c>
      <c r="I99" t="s">
        <v>97</v>
      </c>
      <c r="J99">
        <f>LOOKUP(E99,uso_de_energia!A$2:A$121,uso_de_energia!D$2:D$121)</f>
        <v>116.119451823766</v>
      </c>
      <c r="K99">
        <f t="shared" si="7"/>
        <v>56</v>
      </c>
      <c r="M99" t="s">
        <v>97</v>
      </c>
      <c r="N99">
        <f>LOOKUP(E99,uso_de_energia!A$2:A$121,uso_de_energia!E$2:E$121)</f>
        <v>110.54190758780101</v>
      </c>
      <c r="O99">
        <f t="shared" si="8"/>
        <v>57</v>
      </c>
      <c r="Q99" t="s">
        <v>97</v>
      </c>
      <c r="R99">
        <f>LOOKUP(E99,uso_de_energia!A$2:A$121,uso_de_energia!F$2:F$121)</f>
        <v>108.920246558309</v>
      </c>
      <c r="S99">
        <f t="shared" si="9"/>
        <v>57</v>
      </c>
    </row>
    <row r="100" spans="1:19" x14ac:dyDescent="0.25">
      <c r="A100" t="s">
        <v>98</v>
      </c>
      <c r="B100">
        <f>LOOKUP(A100,uso_de_energia!A$2:A$121,uso_de_energia!B$2:B$121)</f>
        <v>86.166510048284806</v>
      </c>
      <c r="C100">
        <f t="shared" si="5"/>
        <v>90</v>
      </c>
      <c r="E100" t="s">
        <v>98</v>
      </c>
      <c r="F100">
        <f>LOOKUP(E100,uso_de_energia!A$2:A$121,uso_de_energia!C$2:C$121)</f>
        <v>81.740238104562394</v>
      </c>
      <c r="G100">
        <f t="shared" si="6"/>
        <v>98</v>
      </c>
      <c r="I100" t="s">
        <v>98</v>
      </c>
      <c r="J100">
        <f>LOOKUP(E100,uso_de_energia!A$2:A$121,uso_de_energia!D$2:D$121)</f>
        <v>80.837563366400502</v>
      </c>
      <c r="K100">
        <f t="shared" si="7"/>
        <v>97</v>
      </c>
      <c r="M100" t="s">
        <v>98</v>
      </c>
      <c r="N100">
        <f>LOOKUP(E100,uso_de_energia!A$2:A$121,uso_de_energia!E$2:E$121)</f>
        <v>79.069067799213997</v>
      </c>
      <c r="O100">
        <f t="shared" si="8"/>
        <v>99</v>
      </c>
      <c r="Q100" t="s">
        <v>98</v>
      </c>
      <c r="R100">
        <f>LOOKUP(E100,uso_de_energia!A$2:A$121,uso_de_energia!F$2:F$121)</f>
        <v>80.102318092095501</v>
      </c>
      <c r="S100">
        <f t="shared" si="9"/>
        <v>93</v>
      </c>
    </row>
    <row r="101" spans="1:19" x14ac:dyDescent="0.25">
      <c r="A101" t="s">
        <v>99</v>
      </c>
      <c r="B101">
        <f>LOOKUP(A101,uso_de_energia!A$2:A$121,uso_de_energia!B$2:B$121)</f>
        <v>81.993776916494994</v>
      </c>
      <c r="C101">
        <f t="shared" si="5"/>
        <v>97</v>
      </c>
      <c r="E101" t="s">
        <v>99</v>
      </c>
      <c r="F101">
        <f>LOOKUP(E101,uso_de_energia!A$2:A$121,uso_de_energia!C$2:C$121)</f>
        <v>78.9979782962494</v>
      </c>
      <c r="G101">
        <f t="shared" si="6"/>
        <v>102</v>
      </c>
      <c r="I101" t="s">
        <v>99</v>
      </c>
      <c r="J101">
        <f>LOOKUP(E101,uso_de_energia!A$2:A$121,uso_de_energia!D$2:D$121)</f>
        <v>76.849845483896701</v>
      </c>
      <c r="K101">
        <f t="shared" si="7"/>
        <v>102</v>
      </c>
      <c r="M101" t="s">
        <v>99</v>
      </c>
      <c r="N101">
        <f>LOOKUP(E101,uso_de_energia!A$2:A$121,uso_de_energia!E$2:E$121)</f>
        <v>79.186704409244797</v>
      </c>
      <c r="O101">
        <f t="shared" si="8"/>
        <v>98</v>
      </c>
      <c r="Q101" t="s">
        <v>99</v>
      </c>
      <c r="R101">
        <f>LOOKUP(E101,uso_de_energia!A$2:A$121,uso_de_energia!F$2:F$121)</f>
        <v>72.214850901148907</v>
      </c>
      <c r="S101">
        <f t="shared" si="9"/>
        <v>105</v>
      </c>
    </row>
    <row r="102" spans="1:19" x14ac:dyDescent="0.25">
      <c r="A102" t="s">
        <v>100</v>
      </c>
      <c r="B102">
        <f>LOOKUP(A102,uso_de_energia!A$2:A$121,uso_de_energia!B$2:B$121)</f>
        <v>130.132298060653</v>
      </c>
      <c r="C102">
        <f t="shared" si="5"/>
        <v>43</v>
      </c>
      <c r="E102" t="s">
        <v>100</v>
      </c>
      <c r="F102">
        <f>LOOKUP(E102,uso_de_energia!A$2:A$121,uso_de_energia!C$2:C$121)</f>
        <v>124.114367569401</v>
      </c>
      <c r="G102">
        <f t="shared" si="6"/>
        <v>48</v>
      </c>
      <c r="I102" t="s">
        <v>100</v>
      </c>
      <c r="J102">
        <f>LOOKUP(E102,uso_de_energia!A$2:A$121,uso_de_energia!D$2:D$121)</f>
        <v>123.932103705215</v>
      </c>
      <c r="K102">
        <f t="shared" si="7"/>
        <v>48</v>
      </c>
      <c r="M102" t="s">
        <v>100</v>
      </c>
      <c r="N102">
        <f>LOOKUP(E102,uso_de_energia!A$2:A$121,uso_de_energia!E$2:E$121)</f>
        <v>144.096661329433</v>
      </c>
      <c r="O102">
        <f t="shared" si="8"/>
        <v>32</v>
      </c>
      <c r="Q102" t="s">
        <v>100</v>
      </c>
      <c r="R102">
        <f>LOOKUP(E102,uso_de_energia!A$2:A$121,uso_de_energia!F$2:F$121)</f>
        <v>146.177169449264</v>
      </c>
      <c r="S102">
        <f t="shared" si="9"/>
        <v>29</v>
      </c>
    </row>
    <row r="103" spans="1:19" x14ac:dyDescent="0.25">
      <c r="A103" t="s">
        <v>101</v>
      </c>
      <c r="B103">
        <f>LOOKUP(A103,uso_de_energia!A$2:A$121,uso_de_energia!B$2:B$121)</f>
        <v>202.909773365267</v>
      </c>
      <c r="C103">
        <f t="shared" si="5"/>
        <v>13</v>
      </c>
      <c r="E103" t="s">
        <v>101</v>
      </c>
      <c r="F103">
        <f>LOOKUP(E103,uso_de_energia!A$2:A$121,uso_de_energia!C$2:C$121)</f>
        <v>206.595443219386</v>
      </c>
      <c r="G103">
        <f t="shared" si="6"/>
        <v>13</v>
      </c>
      <c r="I103" t="s">
        <v>101</v>
      </c>
      <c r="J103">
        <f>LOOKUP(E103,uso_de_energia!A$2:A$121,uso_de_energia!D$2:D$121)</f>
        <v>207.70953975398601</v>
      </c>
      <c r="K103">
        <f t="shared" si="7"/>
        <v>13</v>
      </c>
      <c r="M103" t="s">
        <v>101</v>
      </c>
      <c r="N103">
        <f>LOOKUP(E103,uso_de_energia!A$2:A$121,uso_de_energia!E$2:E$121)</f>
        <v>205.307896362695</v>
      </c>
      <c r="O103">
        <f t="shared" si="8"/>
        <v>13</v>
      </c>
      <c r="Q103" t="s">
        <v>101</v>
      </c>
      <c r="R103">
        <f>LOOKUP(E103,uso_de_energia!A$2:A$121,uso_de_energia!F$2:F$121)</f>
        <v>198.650488266048</v>
      </c>
      <c r="S103">
        <f t="shared" si="9"/>
        <v>14</v>
      </c>
    </row>
    <row r="104" spans="1:19" x14ac:dyDescent="0.25">
      <c r="A104" t="s">
        <v>102</v>
      </c>
      <c r="B104">
        <f>LOOKUP(A104,uso_de_energia!A$2:A$121,uso_de_energia!B$2:B$121)</f>
        <v>140.51531720452201</v>
      </c>
      <c r="C104">
        <f t="shared" si="5"/>
        <v>35</v>
      </c>
      <c r="E104" t="s">
        <v>102</v>
      </c>
      <c r="F104">
        <f>LOOKUP(E104,uso_de_energia!A$2:A$121,uso_de_energia!C$2:C$121)</f>
        <v>148.90255301770901</v>
      </c>
      <c r="G104">
        <f t="shared" si="6"/>
        <v>30</v>
      </c>
      <c r="I104" t="s">
        <v>102</v>
      </c>
      <c r="J104">
        <f>LOOKUP(E104,uso_de_energia!A$2:A$121,uso_de_energia!D$2:D$121)</f>
        <v>129.993608016986</v>
      </c>
      <c r="K104">
        <f t="shared" si="7"/>
        <v>39</v>
      </c>
      <c r="M104" t="s">
        <v>102</v>
      </c>
      <c r="N104">
        <f>LOOKUP(E104,uso_de_energia!A$2:A$121,uso_de_energia!E$2:E$121)</f>
        <v>138.70828170975699</v>
      </c>
      <c r="O104">
        <f t="shared" si="8"/>
        <v>36</v>
      </c>
      <c r="Q104" t="s">
        <v>102</v>
      </c>
      <c r="R104">
        <f>LOOKUP(E104,uso_de_energia!A$2:A$121,uso_de_energia!F$2:F$121)</f>
        <v>129.55651861846201</v>
      </c>
      <c r="S104">
        <f t="shared" si="9"/>
        <v>40</v>
      </c>
    </row>
    <row r="105" spans="1:19" x14ac:dyDescent="0.25">
      <c r="A105" t="s">
        <v>103</v>
      </c>
      <c r="B105">
        <f>LOOKUP(A105,uso_de_energia!A$2:A$121,uso_de_energia!B$2:B$121)</f>
        <v>113.082251626114</v>
      </c>
      <c r="C105">
        <f t="shared" si="5"/>
        <v>58</v>
      </c>
      <c r="E105" t="s">
        <v>103</v>
      </c>
      <c r="F105">
        <f>LOOKUP(E105,uso_de_energia!A$2:A$121,uso_de_energia!C$2:C$121)</f>
        <v>111.667106383194</v>
      </c>
      <c r="G105">
        <f t="shared" si="6"/>
        <v>60</v>
      </c>
      <c r="I105" t="s">
        <v>103</v>
      </c>
      <c r="J105">
        <f>LOOKUP(E105,uso_de_energia!A$2:A$121,uso_de_energia!D$2:D$121)</f>
        <v>113.555342038756</v>
      </c>
      <c r="K105">
        <f t="shared" si="7"/>
        <v>59</v>
      </c>
      <c r="M105" t="s">
        <v>103</v>
      </c>
      <c r="N105">
        <f>LOOKUP(E105,uso_de_energia!A$2:A$121,uso_de_energia!E$2:E$121)</f>
        <v>97.117509126220199</v>
      </c>
      <c r="O105">
        <f t="shared" si="8"/>
        <v>75</v>
      </c>
      <c r="Q105" t="s">
        <v>103</v>
      </c>
      <c r="R105">
        <f>LOOKUP(E105,uso_de_energia!A$2:A$121,uso_de_energia!F$2:F$121)</f>
        <v>95.034337681556906</v>
      </c>
      <c r="S105">
        <f t="shared" si="9"/>
        <v>73</v>
      </c>
    </row>
    <row r="106" spans="1:19" x14ac:dyDescent="0.25">
      <c r="A106" t="s">
        <v>104</v>
      </c>
      <c r="B106">
        <f>LOOKUP(A106,uso_de_energia!A$2:A$121,uso_de_energia!B$2:B$121)</f>
        <v>110.631288248003</v>
      </c>
      <c r="C106">
        <f t="shared" si="5"/>
        <v>62</v>
      </c>
      <c r="E106" t="s">
        <v>104</v>
      </c>
      <c r="F106">
        <f>LOOKUP(E106,uso_de_energia!A$2:A$121,uso_de_energia!C$2:C$121)</f>
        <v>108.870823947133</v>
      </c>
      <c r="G106">
        <f t="shared" si="6"/>
        <v>66</v>
      </c>
      <c r="I106" t="s">
        <v>104</v>
      </c>
      <c r="J106">
        <f>LOOKUP(E106,uso_de_energia!A$2:A$121,uso_de_energia!D$2:D$121)</f>
        <v>113.627199528753</v>
      </c>
      <c r="K106">
        <f t="shared" si="7"/>
        <v>58</v>
      </c>
      <c r="M106" t="s">
        <v>104</v>
      </c>
      <c r="N106">
        <f>LOOKUP(E106,uso_de_energia!A$2:A$121,uso_de_energia!E$2:E$121)</f>
        <v>107.242898918476</v>
      </c>
      <c r="O106">
        <f t="shared" si="8"/>
        <v>60</v>
      </c>
      <c r="Q106" t="s">
        <v>104</v>
      </c>
      <c r="R106">
        <f>LOOKUP(E106,uso_de_energia!A$2:A$121,uso_de_energia!F$2:F$121)</f>
        <v>96.183627348021702</v>
      </c>
      <c r="S106">
        <f t="shared" si="9"/>
        <v>69</v>
      </c>
    </row>
    <row r="107" spans="1:19" x14ac:dyDescent="0.25">
      <c r="A107" t="s">
        <v>105</v>
      </c>
      <c r="B107">
        <f>LOOKUP(A107,uso_de_energia!A$2:A$121,uso_de_energia!B$2:B$121)</f>
        <v>65.570022890243294</v>
      </c>
      <c r="C107">
        <f t="shared" si="5"/>
        <v>113</v>
      </c>
      <c r="E107" t="s">
        <v>105</v>
      </c>
      <c r="F107">
        <f>LOOKUP(E107,uso_de_energia!A$2:A$121,uso_de_energia!C$2:C$121)</f>
        <v>68.526639219261</v>
      </c>
      <c r="G107">
        <f t="shared" si="6"/>
        <v>112</v>
      </c>
      <c r="I107" t="s">
        <v>105</v>
      </c>
      <c r="J107">
        <f>LOOKUP(E107,uso_de_energia!A$2:A$121,uso_de_energia!D$2:D$121)</f>
        <v>66.669509988148306</v>
      </c>
      <c r="K107">
        <f t="shared" si="7"/>
        <v>112</v>
      </c>
      <c r="M107" t="s">
        <v>105</v>
      </c>
      <c r="N107">
        <f>LOOKUP(E107,uso_de_energia!A$2:A$121,uso_de_energia!E$2:E$121)</f>
        <v>63.210274181052597</v>
      </c>
      <c r="O107">
        <f t="shared" si="8"/>
        <v>113</v>
      </c>
      <c r="Q107" t="s">
        <v>105</v>
      </c>
      <c r="R107">
        <f>LOOKUP(E107,uso_de_energia!A$2:A$121,uso_de_energia!F$2:F$121)</f>
        <v>61.066705648003598</v>
      </c>
      <c r="S107">
        <f t="shared" si="9"/>
        <v>113</v>
      </c>
    </row>
    <row r="108" spans="1:19" x14ac:dyDescent="0.25">
      <c r="A108" t="s">
        <v>106</v>
      </c>
      <c r="B108">
        <f>LOOKUP(A108,uso_de_energia!A$2:A$121,uso_de_energia!B$2:B$121)</f>
        <v>110.741746291346</v>
      </c>
      <c r="C108">
        <f t="shared" si="5"/>
        <v>61</v>
      </c>
      <c r="E108" t="s">
        <v>106</v>
      </c>
      <c r="F108">
        <f>LOOKUP(E108,uso_de_energia!A$2:A$121,uso_de_energia!C$2:C$121)</f>
        <v>109.424221472638</v>
      </c>
      <c r="G108">
        <f t="shared" si="6"/>
        <v>62</v>
      </c>
      <c r="I108" t="s">
        <v>106</v>
      </c>
      <c r="J108">
        <f>LOOKUP(E108,uso_de_energia!A$2:A$121,uso_de_energia!D$2:D$121)</f>
        <v>106.419284672358</v>
      </c>
      <c r="K108">
        <f t="shared" si="7"/>
        <v>63</v>
      </c>
      <c r="M108" t="s">
        <v>106</v>
      </c>
      <c r="N108">
        <f>LOOKUP(E108,uso_de_energia!A$2:A$121,uso_de_energia!E$2:E$121)</f>
        <v>101.91274704880701</v>
      </c>
      <c r="O108">
        <f t="shared" si="8"/>
        <v>67</v>
      </c>
      <c r="Q108" t="s">
        <v>106</v>
      </c>
      <c r="R108">
        <f>LOOKUP(E108,uso_de_energia!A$2:A$121,uso_de_energia!F$2:F$121)</f>
        <v>94.112124182614494</v>
      </c>
      <c r="S108">
        <f t="shared" si="9"/>
        <v>75</v>
      </c>
    </row>
    <row r="109" spans="1:19" x14ac:dyDescent="0.25">
      <c r="A109" t="s">
        <v>107</v>
      </c>
      <c r="B109">
        <f>LOOKUP(A109,uso_de_energia!A$2:A$121,uso_de_energia!B$2:B$121)</f>
        <v>84.799541469497001</v>
      </c>
      <c r="C109">
        <f t="shared" si="5"/>
        <v>95</v>
      </c>
      <c r="E109" t="s">
        <v>107</v>
      </c>
      <c r="F109">
        <f>LOOKUP(E109,uso_de_energia!A$2:A$121,uso_de_energia!C$2:C$121)</f>
        <v>95.936137519371002</v>
      </c>
      <c r="G109">
        <f t="shared" si="6"/>
        <v>77</v>
      </c>
      <c r="I109" t="s">
        <v>107</v>
      </c>
      <c r="J109">
        <f>LOOKUP(E109,uso_de_energia!A$2:A$121,uso_de_energia!D$2:D$121)</f>
        <v>88.283894640092797</v>
      </c>
      <c r="K109">
        <f t="shared" si="7"/>
        <v>85</v>
      </c>
      <c r="M109" t="s">
        <v>107</v>
      </c>
      <c r="N109">
        <f>LOOKUP(E109,uso_de_energia!A$2:A$121,uso_de_energia!E$2:E$121)</f>
        <v>95.926451270475297</v>
      </c>
      <c r="O109">
        <f t="shared" si="8"/>
        <v>78</v>
      </c>
      <c r="Q109" t="s">
        <v>107</v>
      </c>
      <c r="R109">
        <f>LOOKUP(E109,uso_de_energia!A$2:A$121,uso_de_energia!F$2:F$121)</f>
        <v>82.709278747086003</v>
      </c>
      <c r="S109">
        <f t="shared" si="9"/>
        <v>89</v>
      </c>
    </row>
    <row r="110" spans="1:19" x14ac:dyDescent="0.25">
      <c r="A110" t="s">
        <v>108</v>
      </c>
      <c r="B110">
        <f>LOOKUP(A110,uso_de_energia!A$2:A$121,uso_de_energia!B$2:B$121)</f>
        <v>129.40597580494301</v>
      </c>
      <c r="C110">
        <f t="shared" si="5"/>
        <v>45</v>
      </c>
      <c r="E110" t="s">
        <v>108</v>
      </c>
      <c r="F110">
        <f>LOOKUP(E110,uso_de_energia!A$2:A$121,uso_de_energia!C$2:C$121)</f>
        <v>130.409642791896</v>
      </c>
      <c r="G110">
        <f t="shared" si="6"/>
        <v>40</v>
      </c>
      <c r="I110" t="s">
        <v>108</v>
      </c>
      <c r="J110">
        <f>LOOKUP(E110,uso_de_energia!A$2:A$121,uso_de_energia!D$2:D$121)</f>
        <v>123.377173982344</v>
      </c>
      <c r="K110">
        <f t="shared" si="7"/>
        <v>49</v>
      </c>
      <c r="M110" t="s">
        <v>108</v>
      </c>
      <c r="N110">
        <f>LOOKUP(E110,uso_de_energia!A$2:A$121,uso_de_energia!E$2:E$121)</f>
        <v>116.26030046066001</v>
      </c>
      <c r="O110">
        <f t="shared" si="8"/>
        <v>54</v>
      </c>
      <c r="Q110" t="s">
        <v>108</v>
      </c>
      <c r="R110">
        <f>LOOKUP(E110,uso_de_energia!A$2:A$121,uso_de_energia!F$2:F$121)</f>
        <v>117.493639855338</v>
      </c>
      <c r="S110">
        <f t="shared" si="9"/>
        <v>52</v>
      </c>
    </row>
    <row r="111" spans="1:19" x14ac:dyDescent="0.25">
      <c r="A111" t="s">
        <v>109</v>
      </c>
      <c r="B111">
        <f>LOOKUP(A111,uso_de_energia!A$2:A$121,uso_de_energia!B$2:B$121)</f>
        <v>122.73158461737501</v>
      </c>
      <c r="C111">
        <f t="shared" si="5"/>
        <v>50</v>
      </c>
      <c r="E111" t="s">
        <v>109</v>
      </c>
      <c r="F111">
        <f>LOOKUP(E111,uso_de_energia!A$2:A$121,uso_de_energia!C$2:C$121)</f>
        <v>124.515610046231</v>
      </c>
      <c r="G111">
        <f t="shared" si="6"/>
        <v>47</v>
      </c>
      <c r="I111" t="s">
        <v>109</v>
      </c>
      <c r="J111">
        <f>LOOKUP(E111,uso_de_energia!A$2:A$121,uso_de_energia!D$2:D$121)</f>
        <v>123.325696118141</v>
      </c>
      <c r="K111">
        <f t="shared" si="7"/>
        <v>50</v>
      </c>
      <c r="M111" t="s">
        <v>109</v>
      </c>
      <c r="N111">
        <f>LOOKUP(E111,uso_de_energia!A$2:A$121,uso_de_energia!E$2:E$121)</f>
        <v>121.814418845996</v>
      </c>
      <c r="O111">
        <f t="shared" si="8"/>
        <v>47</v>
      </c>
      <c r="Q111" t="s">
        <v>109</v>
      </c>
      <c r="R111">
        <f>LOOKUP(E111,uso_de_energia!A$2:A$121,uso_de_energia!F$2:F$121)</f>
        <v>119.899101106899</v>
      </c>
      <c r="S111">
        <f t="shared" si="9"/>
        <v>49</v>
      </c>
    </row>
    <row r="112" spans="1:19" x14ac:dyDescent="0.25">
      <c r="A112" t="s">
        <v>110</v>
      </c>
      <c r="B112">
        <f>LOOKUP(A112,uso_de_energia!A$2:A$121,uso_de_energia!B$2:B$121)</f>
        <v>118.158261976852</v>
      </c>
      <c r="C112">
        <f t="shared" si="5"/>
        <v>54</v>
      </c>
      <c r="E112" t="s">
        <v>110</v>
      </c>
      <c r="F112">
        <f>LOOKUP(E112,uso_de_energia!A$2:A$121,uso_de_energia!C$2:C$121)</f>
        <v>124.743003518222</v>
      </c>
      <c r="G112">
        <f t="shared" si="6"/>
        <v>46</v>
      </c>
      <c r="I112" t="s">
        <v>110</v>
      </c>
      <c r="J112">
        <f>LOOKUP(E112,uso_de_energia!A$2:A$121,uso_de_energia!D$2:D$121)</f>
        <v>118.52153383276</v>
      </c>
      <c r="K112">
        <f t="shared" si="7"/>
        <v>55</v>
      </c>
      <c r="M112" t="s">
        <v>110</v>
      </c>
      <c r="N112">
        <f>LOOKUP(E112,uso_de_energia!A$2:A$121,uso_de_energia!E$2:E$121)</f>
        <v>120.042247064835</v>
      </c>
      <c r="O112">
        <f t="shared" si="8"/>
        <v>49</v>
      </c>
      <c r="Q112" t="s">
        <v>110</v>
      </c>
      <c r="R112">
        <f>LOOKUP(E112,uso_de_energia!A$2:A$121,uso_de_energia!F$2:F$121)</f>
        <v>116.966577546148</v>
      </c>
      <c r="S112">
        <f t="shared" si="9"/>
        <v>53</v>
      </c>
    </row>
    <row r="113" spans="1:19" x14ac:dyDescent="0.25">
      <c r="A113" t="s">
        <v>111</v>
      </c>
      <c r="B113">
        <f>LOOKUP(A113,uso_de_energia!A$2:A$121,uso_de_energia!B$2:B$121)</f>
        <v>414.49217700407002</v>
      </c>
      <c r="C113">
        <f t="shared" si="5"/>
        <v>4</v>
      </c>
      <c r="E113" t="s">
        <v>111</v>
      </c>
      <c r="F113">
        <f>LOOKUP(E113,uso_de_energia!A$2:A$121,uso_de_energia!C$2:C$121)</f>
        <v>390.615006150162</v>
      </c>
      <c r="G113">
        <f t="shared" si="6"/>
        <v>5</v>
      </c>
      <c r="I113" t="s">
        <v>111</v>
      </c>
      <c r="J113">
        <f>LOOKUP(E113,uso_de_energia!A$2:A$121,uso_de_energia!D$2:D$121)</f>
        <v>369.24072178396102</v>
      </c>
      <c r="K113">
        <f t="shared" si="7"/>
        <v>5</v>
      </c>
      <c r="M113" t="s">
        <v>111</v>
      </c>
      <c r="N113">
        <f>LOOKUP(E113,uso_de_energia!A$2:A$121,uso_de_energia!E$2:E$121)</f>
        <v>345.43631596303999</v>
      </c>
      <c r="O113">
        <f t="shared" si="8"/>
        <v>5</v>
      </c>
      <c r="Q113" t="s">
        <v>111</v>
      </c>
      <c r="R113">
        <f>LOOKUP(E113,uso_de_energia!A$2:A$121,uso_de_energia!F$2:F$121)</f>
        <v>334.27915837447603</v>
      </c>
      <c r="S113">
        <f t="shared" si="9"/>
        <v>5</v>
      </c>
    </row>
    <row r="114" spans="1:19" x14ac:dyDescent="0.25">
      <c r="A114" t="s">
        <v>112</v>
      </c>
      <c r="B114">
        <f>LOOKUP(A114,uso_de_energia!A$2:A$121,uso_de_energia!B$2:B$121)</f>
        <v>127.74881267994201</v>
      </c>
      <c r="C114">
        <f t="shared" si="5"/>
        <v>47</v>
      </c>
      <c r="E114" t="s">
        <v>112</v>
      </c>
      <c r="F114">
        <f>LOOKUP(E114,uso_de_energia!A$2:A$121,uso_de_energia!C$2:C$121)</f>
        <v>130.006667017095</v>
      </c>
      <c r="G114">
        <f t="shared" si="6"/>
        <v>42</v>
      </c>
      <c r="I114" t="s">
        <v>112</v>
      </c>
      <c r="J114">
        <f>LOOKUP(E114,uso_de_energia!A$2:A$121,uso_de_energia!D$2:D$121)</f>
        <v>128.77134662971201</v>
      </c>
      <c r="K114">
        <f t="shared" si="7"/>
        <v>41</v>
      </c>
      <c r="M114" t="s">
        <v>112</v>
      </c>
      <c r="N114">
        <f>LOOKUP(E114,uso_de_energia!A$2:A$121,uso_de_energia!E$2:E$121)</f>
        <v>128.74157945717999</v>
      </c>
      <c r="O114">
        <f t="shared" si="8"/>
        <v>43</v>
      </c>
      <c r="Q114" t="s">
        <v>112</v>
      </c>
      <c r="R114">
        <f>LOOKUP(E114,uso_de_energia!A$2:A$121,uso_de_energia!F$2:F$121)</f>
        <v>134.82991339133801</v>
      </c>
      <c r="S114">
        <f t="shared" si="9"/>
        <v>36</v>
      </c>
    </row>
    <row r="115" spans="1:19" x14ac:dyDescent="0.25">
      <c r="A115" t="s">
        <v>113</v>
      </c>
      <c r="B115">
        <f>LOOKUP(A115,uso_de_energia!A$2:A$121,uso_de_energia!B$2:B$121)</f>
        <v>467.149937824245</v>
      </c>
      <c r="C115">
        <f t="shared" si="5"/>
        <v>2</v>
      </c>
      <c r="E115" t="s">
        <v>113</v>
      </c>
      <c r="F115">
        <f>LOOKUP(E115,uso_de_energia!A$2:A$121,uso_de_energia!C$2:C$121)</f>
        <v>483.325309197845</v>
      </c>
      <c r="G115">
        <f t="shared" si="6"/>
        <v>1</v>
      </c>
      <c r="I115" t="s">
        <v>113</v>
      </c>
      <c r="J115">
        <f>LOOKUP(E115,uso_de_energia!A$2:A$121,uso_de_energia!D$2:D$121)</f>
        <v>476.94512381026601</v>
      </c>
      <c r="K115">
        <f t="shared" si="7"/>
        <v>1</v>
      </c>
      <c r="M115" t="s">
        <v>113</v>
      </c>
      <c r="N115">
        <f>LOOKUP(E115,uso_de_energia!A$2:A$121,uso_de_energia!E$2:E$121)</f>
        <v>459.13740487344398</v>
      </c>
      <c r="O115">
        <f t="shared" si="8"/>
        <v>1</v>
      </c>
      <c r="Q115" t="s">
        <v>113</v>
      </c>
      <c r="R115">
        <f>LOOKUP(E115,uso_de_energia!A$2:A$121,uso_de_energia!F$2:F$121)</f>
        <v>457.353336185047</v>
      </c>
      <c r="S115">
        <f t="shared" si="9"/>
        <v>1</v>
      </c>
    </row>
    <row r="116" spans="1:19" x14ac:dyDescent="0.25">
      <c r="A116" t="s">
        <v>114</v>
      </c>
      <c r="B116">
        <f>LOOKUP(A116,uso_de_energia!A$2:A$121,uso_de_energia!B$2:B$121)</f>
        <v>85.366895050284796</v>
      </c>
      <c r="C116">
        <f t="shared" si="5"/>
        <v>92</v>
      </c>
      <c r="E116" t="s">
        <v>114</v>
      </c>
      <c r="F116">
        <f>LOOKUP(E116,uso_de_energia!A$2:A$121,uso_de_energia!C$2:C$121)</f>
        <v>92.592996948910496</v>
      </c>
      <c r="G116">
        <f t="shared" si="6"/>
        <v>83</v>
      </c>
      <c r="I116" t="s">
        <v>114</v>
      </c>
      <c r="J116">
        <f>LOOKUP(E116,uso_de_energia!A$2:A$121,uso_de_energia!D$2:D$121)</f>
        <v>90.103384890427407</v>
      </c>
      <c r="K116">
        <f t="shared" si="7"/>
        <v>84</v>
      </c>
      <c r="M116" t="s">
        <v>114</v>
      </c>
      <c r="N116">
        <f>LOOKUP(E116,uso_de_energia!A$2:A$121,uso_de_energia!E$2:E$121)</f>
        <v>90.442060302771296</v>
      </c>
      <c r="O116">
        <f t="shared" si="8"/>
        <v>88</v>
      </c>
      <c r="Q116" t="s">
        <v>114</v>
      </c>
      <c r="R116">
        <f>LOOKUP(E116,uso_de_energia!A$2:A$121,uso_de_energia!F$2:F$121)</f>
        <v>89.360617533838806</v>
      </c>
      <c r="S116">
        <f t="shared" si="9"/>
        <v>84</v>
      </c>
    </row>
    <row r="117" spans="1:19" x14ac:dyDescent="0.25">
      <c r="A117" t="s">
        <v>115</v>
      </c>
      <c r="B117">
        <f>LOOKUP(A117,uso_de_energia!A$2:A$121,uso_de_energia!B$2:B$121)</f>
        <v>81.675054381582498</v>
      </c>
      <c r="C117">
        <f t="shared" si="5"/>
        <v>99</v>
      </c>
      <c r="E117" t="s">
        <v>115</v>
      </c>
      <c r="F117">
        <f>LOOKUP(E117,uso_de_energia!A$2:A$121,uso_de_energia!C$2:C$121)</f>
        <v>82.111944830150904</v>
      </c>
      <c r="G117">
        <f t="shared" si="6"/>
        <v>94</v>
      </c>
      <c r="I117" t="s">
        <v>115</v>
      </c>
      <c r="J117">
        <f>LOOKUP(E117,uso_de_energia!A$2:A$121,uso_de_energia!D$2:D$121)</f>
        <v>78.643609730959398</v>
      </c>
      <c r="K117">
        <f t="shared" si="7"/>
        <v>100</v>
      </c>
      <c r="M117" t="s">
        <v>115</v>
      </c>
      <c r="N117">
        <f>LOOKUP(E117,uso_de_energia!A$2:A$121,uso_de_energia!E$2:E$121)</f>
        <v>78.1677359641875</v>
      </c>
      <c r="O117">
        <f t="shared" si="8"/>
        <v>101</v>
      </c>
      <c r="Q117" t="s">
        <v>115</v>
      </c>
      <c r="R117">
        <f>LOOKUP(E117,uso_de_energia!A$2:A$121,uso_de_energia!F$2:F$121)</f>
        <v>71.266249946075504</v>
      </c>
      <c r="S117">
        <f t="shared" si="9"/>
        <v>107</v>
      </c>
    </row>
    <row r="118" spans="1:19" x14ac:dyDescent="0.25">
      <c r="A118" t="s">
        <v>116</v>
      </c>
      <c r="B118">
        <f>LOOKUP(A118,uso_de_energia!A$2:A$121,uso_de_energia!B$2:B$121)</f>
        <v>217.85813071999399</v>
      </c>
      <c r="C118">
        <f t="shared" si="5"/>
        <v>9</v>
      </c>
      <c r="E118" t="s">
        <v>116</v>
      </c>
      <c r="F118">
        <f>LOOKUP(E118,uso_de_energia!A$2:A$121,uso_de_energia!C$2:C$121)</f>
        <v>215.35421067292299</v>
      </c>
      <c r="G118">
        <f t="shared" si="6"/>
        <v>10</v>
      </c>
      <c r="I118" t="s">
        <v>116</v>
      </c>
      <c r="J118">
        <f>LOOKUP(E118,uso_de_energia!A$2:A$121,uso_de_energia!D$2:D$121)</f>
        <v>211.433897102939</v>
      </c>
      <c r="K118">
        <f t="shared" si="7"/>
        <v>12</v>
      </c>
      <c r="M118" t="s">
        <v>116</v>
      </c>
      <c r="N118">
        <f>LOOKUP(E118,uso_de_energia!A$2:A$121,uso_de_energia!E$2:E$121)</f>
        <v>214.728296708963</v>
      </c>
      <c r="O118">
        <f t="shared" si="8"/>
        <v>12</v>
      </c>
      <c r="Q118" t="s">
        <v>116</v>
      </c>
      <c r="R118">
        <f>LOOKUP(E118,uso_de_energia!A$2:A$121,uso_de_energia!F$2:F$121)</f>
        <v>208.36351787704999</v>
      </c>
      <c r="S118">
        <f t="shared" si="9"/>
        <v>12</v>
      </c>
    </row>
    <row r="119" spans="1:19" x14ac:dyDescent="0.25">
      <c r="A119" t="s">
        <v>117</v>
      </c>
      <c r="B119">
        <f>LOOKUP(A119,uso_de_energia!A$2:A$121,uso_de_energia!B$2:B$121)</f>
        <v>331.35399123700898</v>
      </c>
      <c r="C119">
        <f t="shared" si="5"/>
        <v>6</v>
      </c>
      <c r="E119" t="s">
        <v>117</v>
      </c>
      <c r="F119">
        <f>LOOKUP(E119,uso_de_energia!A$2:A$121,uso_de_energia!C$2:C$121)</f>
        <v>368.968642743582</v>
      </c>
      <c r="G119">
        <f t="shared" si="6"/>
        <v>6</v>
      </c>
      <c r="I119" t="s">
        <v>117</v>
      </c>
      <c r="J119">
        <f>LOOKUP(E119,uso_de_energia!A$2:A$121,uso_de_energia!D$2:D$121)</f>
        <v>334.33573419299501</v>
      </c>
      <c r="K119">
        <f t="shared" si="7"/>
        <v>6</v>
      </c>
      <c r="M119" t="s">
        <v>117</v>
      </c>
      <c r="N119">
        <f>LOOKUP(E119,uso_de_energia!A$2:A$121,uso_de_energia!E$2:E$121)</f>
        <v>322.87943354220897</v>
      </c>
      <c r="O119">
        <f t="shared" si="8"/>
        <v>6</v>
      </c>
      <c r="Q119" t="s">
        <v>117</v>
      </c>
      <c r="R119">
        <f>LOOKUP(E119,uso_de_energia!A$2:A$121,uso_de_energia!F$2:F$121)</f>
        <v>306.168907961</v>
      </c>
      <c r="S119">
        <f t="shared" si="9"/>
        <v>6</v>
      </c>
    </row>
    <row r="120" spans="1:19" x14ac:dyDescent="0.25">
      <c r="A120" t="s">
        <v>118</v>
      </c>
      <c r="B120">
        <f>LOOKUP(A120,uso_de_energia!A$2:A$121,uso_de_energia!B$2:B$121)</f>
        <v>77.240400023460296</v>
      </c>
      <c r="C120">
        <f t="shared" si="5"/>
        <v>106</v>
      </c>
      <c r="E120" t="s">
        <v>118</v>
      </c>
      <c r="F120">
        <f>LOOKUP(E120,uso_de_energia!A$2:A$121,uso_de_energia!C$2:C$121)</f>
        <v>70.902387336488999</v>
      </c>
      <c r="G120">
        <f t="shared" si="6"/>
        <v>110</v>
      </c>
      <c r="I120" t="s">
        <v>118</v>
      </c>
      <c r="J120">
        <f>LOOKUP(E120,uso_de_energia!A$2:A$121,uso_de_energia!D$2:D$121)</f>
        <v>72.886968709327107</v>
      </c>
      <c r="K120">
        <f t="shared" si="7"/>
        <v>107</v>
      </c>
      <c r="M120" t="s">
        <v>118</v>
      </c>
      <c r="N120">
        <f>LOOKUP(E120,uso_de_energia!A$2:A$121,uso_de_energia!E$2:E$121)</f>
        <v>73.885336343683505</v>
      </c>
      <c r="O120">
        <f t="shared" si="8"/>
        <v>106</v>
      </c>
      <c r="Q120" t="s">
        <v>118</v>
      </c>
      <c r="R120">
        <f>LOOKUP(E120,uso_de_energia!A$2:A$121,uso_de_energia!F$2:F$121)</f>
        <v>70.0775436977043</v>
      </c>
      <c r="S120">
        <f t="shared" si="9"/>
        <v>109</v>
      </c>
    </row>
    <row r="121" spans="1:19" x14ac:dyDescent="0.25">
      <c r="A121" t="s">
        <v>119</v>
      </c>
      <c r="B121">
        <f>LOOKUP(A121,uso_de_energia!A$2:A$121,uso_de_energia!B$2:B$121)</f>
        <v>145.06952001033201</v>
      </c>
      <c r="C121">
        <f t="shared" si="5"/>
        <v>32</v>
      </c>
      <c r="E121" t="s">
        <v>119</v>
      </c>
      <c r="F121">
        <f>LOOKUP(E121,uso_de_energia!A$2:A$121,uso_de_energia!C$2:C$121)</f>
        <v>144.73645492335399</v>
      </c>
      <c r="G121">
        <f t="shared" si="6"/>
        <v>33</v>
      </c>
      <c r="I121" t="s">
        <v>119</v>
      </c>
      <c r="J121">
        <f>LOOKUP(E121,uso_de_energia!A$2:A$121,uso_de_energia!D$2:D$121)</f>
        <v>140.930113945893</v>
      </c>
      <c r="K121">
        <f t="shared" si="7"/>
        <v>35</v>
      </c>
      <c r="M121" t="s">
        <v>119</v>
      </c>
      <c r="N121">
        <f>LOOKUP(E121,uso_de_energia!A$2:A$121,uso_de_energia!E$2:E$121)</f>
        <v>135.72528243524101</v>
      </c>
      <c r="O121">
        <f t="shared" si="8"/>
        <v>38</v>
      </c>
      <c r="Q121" t="s">
        <v>119</v>
      </c>
      <c r="R121">
        <f>LOOKUP(E121,uso_de_energia!A$2:A$121,uso_de_energia!F$2:F$121)</f>
        <v>134.852499456071</v>
      </c>
      <c r="S121">
        <f t="shared" si="9"/>
        <v>35</v>
      </c>
    </row>
    <row r="122" spans="1:19" x14ac:dyDescent="0.25">
      <c r="A122" t="s">
        <v>120</v>
      </c>
      <c r="B122">
        <f>LOOKUP(A122,uso_de_energia!A$2:A$121,uso_de_energia!B$2:B$121)</f>
        <v>241.90238291124899</v>
      </c>
      <c r="C122">
        <f t="shared" si="5"/>
        <v>8</v>
      </c>
      <c r="E122" t="s">
        <v>120</v>
      </c>
      <c r="F122">
        <f>LOOKUP(E122,uso_de_energia!A$2:A$121,uso_de_energia!C$2:C$121)</f>
        <v>231.19183826469401</v>
      </c>
      <c r="G122">
        <f t="shared" si="6"/>
        <v>8</v>
      </c>
      <c r="I122" t="s">
        <v>120</v>
      </c>
      <c r="J122">
        <f>LOOKUP(E122,uso_de_energia!A$2:A$121,uso_de_energia!D$2:D$121)</f>
        <v>223.05778339548601</v>
      </c>
      <c r="K122">
        <f t="shared" si="7"/>
        <v>8</v>
      </c>
      <c r="M122" t="s">
        <v>120</v>
      </c>
      <c r="N122">
        <f>LOOKUP(E122,uso_de_energia!A$2:A$121,uso_de_energia!E$2:E$121)</f>
        <v>215.17757132884299</v>
      </c>
      <c r="O122">
        <f t="shared" si="8"/>
        <v>11</v>
      </c>
      <c r="Q122" t="s">
        <v>120</v>
      </c>
      <c r="R122">
        <f>LOOKUP(E122,uso_de_energia!A$2:A$121,uso_de_energia!F$2:F$121)</f>
        <v>210.61714834583501</v>
      </c>
      <c r="S122">
        <f t="shared" si="9"/>
        <v>10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opLeftCell="A115" workbookViewId="0">
      <selection activeCell="N2" sqref="N2"/>
    </sheetView>
  </sheetViews>
  <sheetFormatPr defaultRowHeight="15" x14ac:dyDescent="0.25"/>
  <cols>
    <col min="2" max="2" width="10.85546875" bestFit="1" customWidth="1"/>
    <col min="6" max="6" width="10.85546875" bestFit="1" customWidth="1"/>
    <col min="10" max="10" width="10.85546875" bestFit="1" customWidth="1"/>
    <col min="14" max="14" width="10.85546875" bestFit="1" customWidth="1"/>
  </cols>
  <sheetData>
    <row r="1" spans="1:15" x14ac:dyDescent="0.25">
      <c r="A1" s="4" t="s">
        <v>124</v>
      </c>
      <c r="B1" s="4"/>
      <c r="C1" s="4"/>
      <c r="E1" s="4" t="s">
        <v>125</v>
      </c>
      <c r="F1" s="4"/>
      <c r="G1" s="4"/>
      <c r="I1" s="4" t="s">
        <v>126</v>
      </c>
      <c r="J1" s="4"/>
      <c r="K1" s="4"/>
      <c r="M1" s="4" t="s">
        <v>127</v>
      </c>
      <c r="N1" s="4"/>
      <c r="O1" s="4"/>
    </row>
    <row r="2" spans="1:15" x14ac:dyDescent="0.25">
      <c r="A2" t="s">
        <v>121</v>
      </c>
      <c r="B2" t="s">
        <v>122</v>
      </c>
      <c r="C2" t="s">
        <v>123</v>
      </c>
      <c r="E2" t="s">
        <v>121</v>
      </c>
      <c r="F2" t="s">
        <v>122</v>
      </c>
      <c r="G2" t="s">
        <v>123</v>
      </c>
      <c r="I2" t="s">
        <v>121</v>
      </c>
      <c r="J2" t="s">
        <v>122</v>
      </c>
      <c r="K2" t="s">
        <v>123</v>
      </c>
      <c r="M2" t="s">
        <v>121</v>
      </c>
      <c r="N2" t="s">
        <v>122</v>
      </c>
      <c r="O2" t="s">
        <v>123</v>
      </c>
    </row>
    <row r="3" spans="1:15" x14ac:dyDescent="0.25">
      <c r="A3" t="s">
        <v>1</v>
      </c>
      <c r="B3" s="1">
        <f>(LOOKUP(A3,uso_de_energia!A$2:A$121,uso_de_energia!C$2:C$121)-LOOKUP(A3,uso_de_energia!A$2:A$121,uso_de_energia!B$2:B$121))/(LOOKUP(A3,uso_de_energia!A$2:A$121,uso_de_energia!B$2:B$121))</f>
        <v>3.5557627088881683E-4</v>
      </c>
      <c r="C3">
        <f>RANK(B3,B$3:B$122,0)</f>
        <v>59</v>
      </c>
      <c r="E3" t="s">
        <v>1</v>
      </c>
      <c r="F3" s="1">
        <f>(LOOKUP(A3,uso_de_energia!A$2:A$121,uso_de_energia!D$2:D$121)-LOOKUP(A3,uso_de_energia!A$2:A$121,uso_de_energia!C$2:C$121))/(LOOKUP(A3,uso_de_energia!A$2:A$121,uso_de_energia!C$2:C$121))</f>
        <v>3.7876210896473561E-3</v>
      </c>
      <c r="G3">
        <f>RANK(F3,F$3:F$122,0)</f>
        <v>35</v>
      </c>
      <c r="I3" t="s">
        <v>1</v>
      </c>
      <c r="J3" s="1">
        <f>(LOOKUP(A3,uso_de_energia!A$2:A$121,uso_de_energia!E$2:E$121)-LOOKUP(A3,uso_de_energia!A$2:A$121,uso_de_energia!D$2:D$121))/(LOOKUP(A3,uso_de_energia!A$2:A$121,uso_de_energia!D$2:D$121))</f>
        <v>1.1028989566045037E-2</v>
      </c>
      <c r="K3">
        <f>RANK(J3,J$3:J$122,0)</f>
        <v>36</v>
      </c>
      <c r="M3" t="s">
        <v>1</v>
      </c>
      <c r="N3" s="1">
        <f>(LOOKUP(A3,uso_de_energia!A$2:A$121,uso_de_energia!F$2:F$121)-LOOKUP(A3,uso_de_energia!A$2:A$121,uso_de_energia!E$2:E$121))/(LOOKUP(A3,uso_de_energia!A$2:A$121,uso_de_energia!E$2:E$121))</f>
        <v>-4.6004656849018978E-2</v>
      </c>
      <c r="O3">
        <f>RANK(N3,N$3:N$122,0)</f>
        <v>85</v>
      </c>
    </row>
    <row r="4" spans="1:15" x14ac:dyDescent="0.25">
      <c r="A4" t="s">
        <v>2</v>
      </c>
      <c r="B4" s="1">
        <f>(LOOKUP(A4,uso_de_energia!A$2:A$121,uso_de_energia!C$2:C$121)-LOOKUP(A4,uso_de_energia!A$2:A$121,uso_de_energia!B$2:B$121))/(LOOKUP(A4,uso_de_energia!A$2:A$121,uso_de_energia!B$2:B$121))</f>
        <v>-4.4662481868507672E-2</v>
      </c>
      <c r="C4">
        <f t="shared" ref="C4:C67" si="0">RANK(B4,B$3:B$122,0)</f>
        <v>98</v>
      </c>
      <c r="E4" t="s">
        <v>2</v>
      </c>
      <c r="F4" s="1">
        <f>(LOOKUP(A4,uso_de_energia!A$2:A$121,uso_de_energia!D$2:D$121)-LOOKUP(A4,uso_de_energia!A$2:A$121,uso_de_energia!C$2:C$121))/(LOOKUP(A4,uso_de_energia!A$2:A$121,uso_de_energia!C$2:C$121))</f>
        <v>2.0328341915325562E-2</v>
      </c>
      <c r="G4">
        <f t="shared" ref="G4:G67" si="1">RANK(F4,F$3:F$122,0)</f>
        <v>25</v>
      </c>
      <c r="I4" t="s">
        <v>2</v>
      </c>
      <c r="J4" s="1">
        <f>(LOOKUP(A4,uso_de_energia!A$2:A$121,uso_de_energia!E$2:E$121)-LOOKUP(A4,uso_de_energia!A$2:A$121,uso_de_energia!D$2:D$121))/(LOOKUP(A4,uso_de_energia!A$2:A$121,uso_de_energia!D$2:D$121))</f>
        <v>-0.1147843510946529</v>
      </c>
      <c r="K4">
        <f t="shared" ref="K4:K67" si="2">RANK(J4,J$3:J$122,0)</f>
        <v>118</v>
      </c>
      <c r="M4" t="s">
        <v>2</v>
      </c>
      <c r="N4" s="1">
        <f>(LOOKUP(A4,uso_de_energia!A$2:A$121,uso_de_energia!F$2:F$121)-LOOKUP(A4,uso_de_energia!A$2:A$121,uso_de_energia!E$2:E$121))/(LOOKUP(A4,uso_de_energia!A$2:A$121,uso_de_energia!E$2:E$121))</f>
        <v>0.15123196153974558</v>
      </c>
      <c r="O4">
        <f t="shared" ref="O4:O67" si="3">RANK(N4,N$3:N$122,0)</f>
        <v>3</v>
      </c>
    </row>
    <row r="5" spans="1:15" x14ac:dyDescent="0.25">
      <c r="A5" t="s">
        <v>3</v>
      </c>
      <c r="B5" s="1">
        <f>(LOOKUP(A5,uso_de_energia!A$2:A$121,uso_de_energia!C$2:C$121)-LOOKUP(A5,uso_de_energia!A$2:A$121,uso_de_energia!B$2:B$121))/(LOOKUP(A5,uso_de_energia!A$2:A$121,uso_de_energia!B$2:B$121))</f>
        <v>1.2738482835389644E-2</v>
      </c>
      <c r="C5">
        <f t="shared" si="0"/>
        <v>45</v>
      </c>
      <c r="E5" t="s">
        <v>3</v>
      </c>
      <c r="F5" s="1">
        <f>(LOOKUP(A5,uso_de_energia!A$2:A$121,uso_de_energia!D$2:D$121)-LOOKUP(A5,uso_de_energia!A$2:A$121,uso_de_energia!C$2:C$121))/(LOOKUP(A5,uso_de_energia!A$2:A$121,uso_de_energia!C$2:C$121))</f>
        <v>-2.46995534100336E-2</v>
      </c>
      <c r="G5">
        <f t="shared" si="1"/>
        <v>63</v>
      </c>
      <c r="I5" t="s">
        <v>3</v>
      </c>
      <c r="J5" s="1">
        <f>(LOOKUP(A5,uso_de_energia!A$2:A$121,uso_de_energia!E$2:E$121)-LOOKUP(A5,uso_de_energia!A$2:A$121,uso_de_energia!D$2:D$121))/(LOOKUP(A5,uso_de_energia!A$2:A$121,uso_de_energia!D$2:D$121))</f>
        <v>1.7387579409536405E-2</v>
      </c>
      <c r="K5">
        <f t="shared" si="2"/>
        <v>28</v>
      </c>
      <c r="M5" t="s">
        <v>3</v>
      </c>
      <c r="N5" s="1">
        <f>(LOOKUP(A5,uso_de_energia!A$2:A$121,uso_de_energia!F$2:F$121)-LOOKUP(A5,uso_de_energia!A$2:A$121,uso_de_energia!E$2:E$121))/(LOOKUP(A5,uso_de_energia!A$2:A$121,uso_de_energia!E$2:E$121))</f>
        <v>-2.6409345521988554E-2</v>
      </c>
      <c r="O5">
        <f t="shared" si="3"/>
        <v>65</v>
      </c>
    </row>
    <row r="6" spans="1:15" x14ac:dyDescent="0.25">
      <c r="A6" t="s">
        <v>4</v>
      </c>
      <c r="B6" s="1">
        <f>(LOOKUP(A6,uso_de_energia!A$2:A$121,uso_de_energia!C$2:C$121)-LOOKUP(A6,uso_de_energia!A$2:A$121,uso_de_energia!B$2:B$121))/(LOOKUP(A6,uso_de_energia!A$2:A$121,uso_de_energia!B$2:B$121))</f>
        <v>-5.4033157075655029E-2</v>
      </c>
      <c r="C6">
        <f t="shared" si="0"/>
        <v>105</v>
      </c>
      <c r="E6" t="s">
        <v>4</v>
      </c>
      <c r="F6" s="1">
        <f>(LOOKUP(A6,uso_de_energia!A$2:A$121,uso_de_energia!D$2:D$121)-LOOKUP(A6,uso_de_energia!A$2:A$121,uso_de_energia!C$2:C$121))/(LOOKUP(A6,uso_de_energia!A$2:A$121,uso_de_energia!C$2:C$121))</f>
        <v>-3.4120748585671573E-2</v>
      </c>
      <c r="G6">
        <f t="shared" si="1"/>
        <v>77</v>
      </c>
      <c r="I6" t="s">
        <v>4</v>
      </c>
      <c r="J6" s="1">
        <f>(LOOKUP(A6,uso_de_energia!A$2:A$121,uso_de_energia!E$2:E$121)-LOOKUP(A6,uso_de_energia!A$2:A$121,uso_de_energia!D$2:D$121))/(LOOKUP(A6,uso_de_energia!A$2:A$121,uso_de_energia!D$2:D$121))</f>
        <v>1.3940894641776055E-2</v>
      </c>
      <c r="K6">
        <f t="shared" si="2"/>
        <v>32</v>
      </c>
      <c r="M6" t="s">
        <v>4</v>
      </c>
      <c r="N6" s="1">
        <f>(LOOKUP(A6,uso_de_energia!A$2:A$121,uso_de_energia!F$2:F$121)-LOOKUP(A6,uso_de_energia!A$2:A$121,uso_de_energia!E$2:E$121))/(LOOKUP(A6,uso_de_energia!A$2:A$121,uso_de_energia!E$2:E$121))</f>
        <v>2.9084035656922152E-3</v>
      </c>
      <c r="O6">
        <f t="shared" si="3"/>
        <v>28</v>
      </c>
    </row>
    <row r="7" spans="1:15" x14ac:dyDescent="0.25">
      <c r="A7" t="s">
        <v>5</v>
      </c>
      <c r="B7" s="1">
        <f>(LOOKUP(A7,uso_de_energia!A$2:A$121,uso_de_energia!C$2:C$121)-LOOKUP(A7,uso_de_energia!A$2:A$121,uso_de_energia!B$2:B$121))/(LOOKUP(A7,uso_de_energia!A$2:A$121,uso_de_energia!B$2:B$121))</f>
        <v>-6.9051914236079745E-2</v>
      </c>
      <c r="C7">
        <f t="shared" si="0"/>
        <v>110</v>
      </c>
      <c r="E7" t="s">
        <v>5</v>
      </c>
      <c r="F7" s="1">
        <f>(LOOKUP(A7,uso_de_energia!A$2:A$121,uso_de_energia!D$2:D$121)-LOOKUP(A7,uso_de_energia!A$2:A$121,uso_de_energia!C$2:C$121))/(LOOKUP(A7,uso_de_energia!A$2:A$121,uso_de_energia!C$2:C$121))</f>
        <v>4.4484804728498493E-2</v>
      </c>
      <c r="G7">
        <f t="shared" si="1"/>
        <v>16</v>
      </c>
      <c r="I7" t="s">
        <v>5</v>
      </c>
      <c r="J7" s="1">
        <f>(LOOKUP(A7,uso_de_energia!A$2:A$121,uso_de_energia!E$2:E$121)-LOOKUP(A7,uso_de_energia!A$2:A$121,uso_de_energia!D$2:D$121))/(LOOKUP(A7,uso_de_energia!A$2:A$121,uso_de_energia!D$2:D$121))</f>
        <v>2.0440497018278877E-2</v>
      </c>
      <c r="K7">
        <f t="shared" si="2"/>
        <v>26</v>
      </c>
      <c r="M7" t="s">
        <v>5</v>
      </c>
      <c r="N7" s="1">
        <f>(LOOKUP(A7,uso_de_energia!A$2:A$121,uso_de_energia!F$2:F$121)-LOOKUP(A7,uso_de_energia!A$2:A$121,uso_de_energia!E$2:E$121))/(LOOKUP(A7,uso_de_energia!A$2:A$121,uso_de_energia!E$2:E$121))</f>
        <v>-5.483293080740017E-2</v>
      </c>
      <c r="O7">
        <f t="shared" si="3"/>
        <v>91</v>
      </c>
    </row>
    <row r="8" spans="1:15" x14ac:dyDescent="0.25">
      <c r="A8" t="s">
        <v>6</v>
      </c>
      <c r="B8" s="1">
        <f>(LOOKUP(A8,uso_de_energia!A$2:A$121,uso_de_energia!C$2:C$121)-LOOKUP(A8,uso_de_energia!A$2:A$121,uso_de_energia!B$2:B$121))/(LOOKUP(A8,uso_de_energia!A$2:A$121,uso_de_energia!B$2:B$121))</f>
        <v>-1.6682887811284422E-2</v>
      </c>
      <c r="C8">
        <f t="shared" si="0"/>
        <v>80</v>
      </c>
      <c r="E8" t="s">
        <v>6</v>
      </c>
      <c r="F8" s="1">
        <f>(LOOKUP(A8,uso_de_energia!A$2:A$121,uso_de_energia!D$2:D$121)-LOOKUP(A8,uso_de_energia!A$2:A$121,uso_de_energia!C$2:C$121))/(LOOKUP(A8,uso_de_energia!A$2:A$121,uso_de_energia!C$2:C$121))</f>
        <v>-1.8559811395794771E-2</v>
      </c>
      <c r="G8">
        <f t="shared" si="1"/>
        <v>55</v>
      </c>
      <c r="I8" t="s">
        <v>6</v>
      </c>
      <c r="J8" s="1">
        <f>(LOOKUP(A8,uso_de_energia!A$2:A$121,uso_de_energia!E$2:E$121)-LOOKUP(A8,uso_de_energia!A$2:A$121,uso_de_energia!D$2:D$121))/(LOOKUP(A8,uso_de_energia!A$2:A$121,uso_de_energia!D$2:D$121))</f>
        <v>-4.9723050594763119E-2</v>
      </c>
      <c r="K8">
        <f t="shared" si="2"/>
        <v>105</v>
      </c>
      <c r="M8" t="s">
        <v>6</v>
      </c>
      <c r="N8" s="1">
        <f>(LOOKUP(A8,uso_de_energia!A$2:A$121,uso_de_energia!F$2:F$121)-LOOKUP(A8,uso_de_energia!A$2:A$121,uso_de_energia!E$2:E$121))/(LOOKUP(A8,uso_de_energia!A$2:A$121,uso_de_energia!E$2:E$121))</f>
        <v>-2.7288870475794241E-2</v>
      </c>
      <c r="O8">
        <f t="shared" si="3"/>
        <v>67</v>
      </c>
    </row>
    <row r="9" spans="1:15" x14ac:dyDescent="0.25">
      <c r="A9" t="s">
        <v>7</v>
      </c>
      <c r="B9" s="1">
        <f>(LOOKUP(A9,uso_de_energia!A$2:A$121,uso_de_energia!C$2:C$121)-LOOKUP(A9,uso_de_energia!A$2:A$121,uso_de_energia!B$2:B$121))/(LOOKUP(A9,uso_de_energia!A$2:A$121,uso_de_energia!B$2:B$121))</f>
        <v>4.9902655411714632E-2</v>
      </c>
      <c r="C9">
        <f t="shared" si="0"/>
        <v>16</v>
      </c>
      <c r="E9" t="s">
        <v>7</v>
      </c>
      <c r="F9" s="1">
        <f>(LOOKUP(A9,uso_de_energia!A$2:A$121,uso_de_energia!D$2:D$121)-LOOKUP(A9,uso_de_energia!A$2:A$121,uso_de_energia!C$2:C$121))/(LOOKUP(A9,uso_de_energia!A$2:A$121,uso_de_energia!C$2:C$121))</f>
        <v>-5.6231108867595324E-2</v>
      </c>
      <c r="G9">
        <f t="shared" si="1"/>
        <v>95</v>
      </c>
      <c r="I9" t="s">
        <v>7</v>
      </c>
      <c r="J9" s="1">
        <f>(LOOKUP(A9,uso_de_energia!A$2:A$121,uso_de_energia!E$2:E$121)-LOOKUP(A9,uso_de_energia!A$2:A$121,uso_de_energia!D$2:D$121))/(LOOKUP(A9,uso_de_energia!A$2:A$121,uso_de_energia!D$2:D$121))</f>
        <v>-1.1157786630902946E-2</v>
      </c>
      <c r="K9">
        <f t="shared" si="2"/>
        <v>55</v>
      </c>
      <c r="M9" t="s">
        <v>7</v>
      </c>
      <c r="N9" s="1">
        <f>(LOOKUP(A9,uso_de_energia!A$2:A$121,uso_de_energia!F$2:F$121)-LOOKUP(A9,uso_de_energia!A$2:A$121,uso_de_energia!E$2:E$121))/(LOOKUP(A9,uso_de_energia!A$2:A$121,uso_de_energia!E$2:E$121))</f>
        <v>1.4005993894425693E-2</v>
      </c>
      <c r="O9">
        <f t="shared" si="3"/>
        <v>22</v>
      </c>
    </row>
    <row r="10" spans="1:15" x14ac:dyDescent="0.25">
      <c r="A10" t="s">
        <v>8</v>
      </c>
      <c r="B10" s="1">
        <f>(LOOKUP(A10,uso_de_energia!A$2:A$121,uso_de_energia!C$2:C$121)-LOOKUP(A10,uso_de_energia!A$2:A$121,uso_de_energia!B$2:B$121))/(LOOKUP(A10,uso_de_energia!A$2:A$121,uso_de_energia!B$2:B$121))</f>
        <v>-7.3809345491422845E-2</v>
      </c>
      <c r="C10">
        <f t="shared" si="0"/>
        <v>112</v>
      </c>
      <c r="E10" t="s">
        <v>8</v>
      </c>
      <c r="F10" s="1">
        <f>(LOOKUP(A10,uso_de_energia!A$2:A$121,uso_de_energia!D$2:D$121)-LOOKUP(A10,uso_de_energia!A$2:A$121,uso_de_energia!C$2:C$121))/(LOOKUP(A10,uso_de_energia!A$2:A$121,uso_de_energia!C$2:C$121))</f>
        <v>0.101542463125883</v>
      </c>
      <c r="G10">
        <f t="shared" si="1"/>
        <v>7</v>
      </c>
      <c r="I10" t="s">
        <v>8</v>
      </c>
      <c r="J10" s="1">
        <f>(LOOKUP(A10,uso_de_energia!A$2:A$121,uso_de_energia!E$2:E$121)-LOOKUP(A10,uso_de_energia!A$2:A$121,uso_de_energia!D$2:D$121))/(LOOKUP(A10,uso_de_energia!A$2:A$121,uso_de_energia!D$2:D$121))</f>
        <v>6.6510346523677516E-2</v>
      </c>
      <c r="K10">
        <f t="shared" si="2"/>
        <v>13</v>
      </c>
      <c r="M10" t="s">
        <v>8</v>
      </c>
      <c r="N10" s="1">
        <f>(LOOKUP(A10,uso_de_energia!A$2:A$121,uso_de_energia!F$2:F$121)-LOOKUP(A10,uso_de_energia!A$2:A$121,uso_de_energia!E$2:E$121))/(LOOKUP(A10,uso_de_energia!A$2:A$121,uso_de_energia!E$2:E$121))</f>
        <v>-4.2182934009805099E-2</v>
      </c>
      <c r="O10">
        <f t="shared" si="3"/>
        <v>83</v>
      </c>
    </row>
    <row r="11" spans="1:15" x14ac:dyDescent="0.25">
      <c r="A11" t="s">
        <v>9</v>
      </c>
      <c r="B11" s="1">
        <f>(LOOKUP(A11,uso_de_energia!A$2:A$121,uso_de_energia!C$2:C$121)-LOOKUP(A11,uso_de_energia!A$2:A$121,uso_de_energia!B$2:B$121))/(LOOKUP(A11,uso_de_energia!A$2:A$121,uso_de_energia!B$2:B$121))</f>
        <v>4.5812619826819487E-2</v>
      </c>
      <c r="C11">
        <f t="shared" si="0"/>
        <v>19</v>
      </c>
      <c r="E11" t="s">
        <v>9</v>
      </c>
      <c r="F11" s="1">
        <f>(LOOKUP(A11,uso_de_energia!A$2:A$121,uso_de_energia!D$2:D$121)-LOOKUP(A11,uso_de_energia!A$2:A$121,uso_de_energia!C$2:C$121))/(LOOKUP(A11,uso_de_energia!A$2:A$121,uso_de_energia!C$2:C$121))</f>
        <v>-8.4201983587680412E-2</v>
      </c>
      <c r="G11">
        <f t="shared" si="1"/>
        <v>108</v>
      </c>
      <c r="I11" t="s">
        <v>9</v>
      </c>
      <c r="J11" s="1">
        <f>(LOOKUP(A11,uso_de_energia!A$2:A$121,uso_de_energia!E$2:E$121)-LOOKUP(A11,uso_de_energia!A$2:A$121,uso_de_energia!D$2:D$121))/(LOOKUP(A11,uso_de_energia!A$2:A$121,uso_de_energia!D$2:D$121))</f>
        <v>-4.9577081706659837E-2</v>
      </c>
      <c r="K11">
        <f t="shared" si="2"/>
        <v>104</v>
      </c>
      <c r="M11" t="s">
        <v>9</v>
      </c>
      <c r="N11" s="1">
        <f>(LOOKUP(A11,uso_de_energia!A$2:A$121,uso_de_energia!F$2:F$121)-LOOKUP(A11,uso_de_energia!A$2:A$121,uso_de_energia!E$2:E$121))/(LOOKUP(A11,uso_de_energia!A$2:A$121,uso_de_energia!E$2:E$121))</f>
        <v>3.1500001143040059E-2</v>
      </c>
      <c r="O11">
        <f t="shared" si="3"/>
        <v>13</v>
      </c>
    </row>
    <row r="12" spans="1:15" x14ac:dyDescent="0.25">
      <c r="A12" t="s">
        <v>10</v>
      </c>
      <c r="B12" s="1">
        <f>(LOOKUP(A12,uso_de_energia!A$2:A$121,uso_de_energia!C$2:C$121)-LOOKUP(A12,uso_de_energia!A$2:A$121,uso_de_energia!B$2:B$121))/(LOOKUP(A12,uso_de_energia!A$2:A$121,uso_de_energia!B$2:B$121))</f>
        <v>4.0448516274037158E-2</v>
      </c>
      <c r="C12">
        <f t="shared" si="0"/>
        <v>22</v>
      </c>
      <c r="E12" t="s">
        <v>10</v>
      </c>
      <c r="F12" s="1">
        <f>(LOOKUP(A12,uso_de_energia!A$2:A$121,uso_de_energia!D$2:D$121)-LOOKUP(A12,uso_de_energia!A$2:A$121,uso_de_energia!C$2:C$121))/(LOOKUP(A12,uso_de_energia!A$2:A$121,uso_de_energia!C$2:C$121))</f>
        <v>-2.0775564517407858E-3</v>
      </c>
      <c r="G12">
        <f t="shared" si="1"/>
        <v>38</v>
      </c>
      <c r="I12" t="s">
        <v>10</v>
      </c>
      <c r="J12" s="1">
        <f>(LOOKUP(A12,uso_de_energia!A$2:A$121,uso_de_energia!E$2:E$121)-LOOKUP(A12,uso_de_energia!A$2:A$121,uso_de_energia!D$2:D$121))/(LOOKUP(A12,uso_de_energia!A$2:A$121,uso_de_energia!D$2:D$121))</f>
        <v>-1.1699641752608767E-2</v>
      </c>
      <c r="K12">
        <f t="shared" si="2"/>
        <v>58</v>
      </c>
      <c r="M12" t="s">
        <v>10</v>
      </c>
      <c r="N12" s="1">
        <f>(LOOKUP(A12,uso_de_energia!A$2:A$121,uso_de_energia!F$2:F$121)-LOOKUP(A12,uso_de_energia!A$2:A$121,uso_de_energia!E$2:E$121))/(LOOKUP(A12,uso_de_energia!A$2:A$121,uso_de_energia!E$2:E$121))</f>
        <v>-2.4898914091945626E-2</v>
      </c>
      <c r="O12">
        <f t="shared" si="3"/>
        <v>62</v>
      </c>
    </row>
    <row r="13" spans="1:15" x14ac:dyDescent="0.25">
      <c r="A13" t="s">
        <v>11</v>
      </c>
      <c r="B13" s="1">
        <f>(LOOKUP(A13,uso_de_energia!A$2:A$121,uso_de_energia!C$2:C$121)-LOOKUP(A13,uso_de_energia!A$2:A$121,uso_de_energia!B$2:B$121))/(LOOKUP(A13,uso_de_energia!A$2:A$121,uso_de_energia!B$2:B$121))</f>
        <v>2.5850751146938945E-2</v>
      </c>
      <c r="C13">
        <f t="shared" si="0"/>
        <v>34</v>
      </c>
      <c r="E13" t="s">
        <v>11</v>
      </c>
      <c r="F13" s="1">
        <f>(LOOKUP(A13,uso_de_energia!A$2:A$121,uso_de_energia!D$2:D$121)-LOOKUP(A13,uso_de_energia!A$2:A$121,uso_de_energia!C$2:C$121))/(LOOKUP(A13,uso_de_energia!A$2:A$121,uso_de_energia!C$2:C$121))</f>
        <v>-2.557248782976735E-2</v>
      </c>
      <c r="G13">
        <f t="shared" si="1"/>
        <v>65</v>
      </c>
      <c r="I13" t="s">
        <v>11</v>
      </c>
      <c r="J13" s="1">
        <f>(LOOKUP(A13,uso_de_energia!A$2:A$121,uso_de_energia!E$2:E$121)-LOOKUP(A13,uso_de_energia!A$2:A$121,uso_de_energia!D$2:D$121))/(LOOKUP(A13,uso_de_energia!A$2:A$121,uso_de_energia!D$2:D$121))</f>
        <v>-1.4882037265031529E-2</v>
      </c>
      <c r="K13">
        <f t="shared" si="2"/>
        <v>65</v>
      </c>
      <c r="M13" t="s">
        <v>11</v>
      </c>
      <c r="N13" s="1">
        <f>(LOOKUP(A13,uso_de_energia!A$2:A$121,uso_de_energia!F$2:F$121)-LOOKUP(A13,uso_de_energia!A$2:A$121,uso_de_energia!E$2:E$121))/(LOOKUP(A13,uso_de_energia!A$2:A$121,uso_de_energia!E$2:E$121))</f>
        <v>-3.6696851469005677E-2</v>
      </c>
      <c r="O13">
        <f t="shared" si="3"/>
        <v>76</v>
      </c>
    </row>
    <row r="14" spans="1:15" x14ac:dyDescent="0.25">
      <c r="A14" t="s">
        <v>12</v>
      </c>
      <c r="B14" s="1">
        <f>(LOOKUP(A14,uso_de_energia!A$2:A$121,uso_de_energia!C$2:C$121)-LOOKUP(A14,uso_de_energia!A$2:A$121,uso_de_energia!B$2:B$121))/(LOOKUP(A14,uso_de_energia!A$2:A$121,uso_de_energia!B$2:B$121))</f>
        <v>7.5770551689195911E-3</v>
      </c>
      <c r="C14">
        <f t="shared" si="0"/>
        <v>54</v>
      </c>
      <c r="E14" t="s">
        <v>12</v>
      </c>
      <c r="F14" s="1">
        <f>(LOOKUP(A14,uso_de_energia!A$2:A$121,uso_de_energia!D$2:D$121)-LOOKUP(A14,uso_de_energia!A$2:A$121,uso_de_energia!C$2:C$121))/(LOOKUP(A14,uso_de_energia!A$2:A$121,uso_de_energia!C$2:C$121))</f>
        <v>5.5793462430775827E-2</v>
      </c>
      <c r="G14">
        <f t="shared" si="1"/>
        <v>13</v>
      </c>
      <c r="I14" t="s">
        <v>12</v>
      </c>
      <c r="J14" s="1">
        <f>(LOOKUP(A14,uso_de_energia!A$2:A$121,uso_de_energia!E$2:E$121)-LOOKUP(A14,uso_de_energia!A$2:A$121,uso_de_energia!D$2:D$121))/(LOOKUP(A14,uso_de_energia!A$2:A$121,uso_de_energia!D$2:D$121))</f>
        <v>-4.5494494639115118E-2</v>
      </c>
      <c r="K14">
        <f t="shared" si="2"/>
        <v>100</v>
      </c>
      <c r="M14" t="s">
        <v>12</v>
      </c>
      <c r="N14" s="1">
        <f>(LOOKUP(A14,uso_de_energia!A$2:A$121,uso_de_energia!F$2:F$121)-LOOKUP(A14,uso_de_energia!A$2:A$121,uso_de_energia!E$2:E$121))/(LOOKUP(A14,uso_de_energia!A$2:A$121,uso_de_energia!E$2:E$121))</f>
        <v>-8.3001354586173567E-2</v>
      </c>
      <c r="O14">
        <f t="shared" si="3"/>
        <v>105</v>
      </c>
    </row>
    <row r="15" spans="1:15" x14ac:dyDescent="0.25">
      <c r="A15" t="s">
        <v>13</v>
      </c>
      <c r="B15" s="1">
        <f>(LOOKUP(A15,uso_de_energia!A$2:A$121,uso_de_energia!C$2:C$121)-LOOKUP(A15,uso_de_energia!A$2:A$121,uso_de_energia!B$2:B$121))/(LOOKUP(A15,uso_de_energia!A$2:A$121,uso_de_energia!B$2:B$121))</f>
        <v>-9.1962166264222822E-3</v>
      </c>
      <c r="C15">
        <f t="shared" si="0"/>
        <v>69</v>
      </c>
      <c r="E15" t="s">
        <v>13</v>
      </c>
      <c r="F15" s="1">
        <f>(LOOKUP(A15,uso_de_energia!A$2:A$121,uso_de_energia!D$2:D$121)-LOOKUP(A15,uso_de_energia!A$2:A$121,uso_de_energia!C$2:C$121))/(LOOKUP(A15,uso_de_energia!A$2:A$121,uso_de_energia!C$2:C$121))</f>
        <v>-1.918562390561291E-2</v>
      </c>
      <c r="G15">
        <f t="shared" si="1"/>
        <v>56</v>
      </c>
      <c r="I15" t="s">
        <v>13</v>
      </c>
      <c r="J15" s="1">
        <f>(LOOKUP(A15,uso_de_energia!A$2:A$121,uso_de_energia!E$2:E$121)-LOOKUP(A15,uso_de_energia!A$2:A$121,uso_de_energia!D$2:D$121))/(LOOKUP(A15,uso_de_energia!A$2:A$121,uso_de_energia!D$2:D$121))</f>
        <v>-4.4540822110212319E-2</v>
      </c>
      <c r="K15">
        <f t="shared" si="2"/>
        <v>98</v>
      </c>
      <c r="M15" t="s">
        <v>13</v>
      </c>
      <c r="N15" s="1">
        <f>(LOOKUP(A15,uso_de_energia!A$2:A$121,uso_de_energia!F$2:F$121)-LOOKUP(A15,uso_de_energia!A$2:A$121,uso_de_energia!E$2:E$121))/(LOOKUP(A15,uso_de_energia!A$2:A$121,uso_de_energia!E$2:E$121))</f>
        <v>3.5146352978187106E-2</v>
      </c>
      <c r="O15">
        <f t="shared" si="3"/>
        <v>11</v>
      </c>
    </row>
    <row r="16" spans="1:15" x14ac:dyDescent="0.25">
      <c r="A16" t="s">
        <v>14</v>
      </c>
      <c r="B16" s="1">
        <f>(LOOKUP(A16,uso_de_energia!A$2:A$121,uso_de_energia!C$2:C$121)-LOOKUP(A16,uso_de_energia!A$2:A$121,uso_de_energia!B$2:B$121))/(LOOKUP(A16,uso_de_energia!A$2:A$121,uso_de_energia!B$2:B$121))</f>
        <v>3.4500807294306497E-2</v>
      </c>
      <c r="C16">
        <f t="shared" si="0"/>
        <v>27</v>
      </c>
      <c r="E16" t="s">
        <v>14</v>
      </c>
      <c r="F16" s="1">
        <f>(LOOKUP(A16,uso_de_energia!A$2:A$121,uso_de_energia!D$2:D$121)-LOOKUP(A16,uso_de_energia!A$2:A$121,uso_de_energia!C$2:C$121))/(LOOKUP(A16,uso_de_energia!A$2:A$121,uso_de_energia!C$2:C$121))</f>
        <v>9.2559706194509955E-2</v>
      </c>
      <c r="G16">
        <f t="shared" si="1"/>
        <v>8</v>
      </c>
      <c r="I16" t="s">
        <v>14</v>
      </c>
      <c r="J16" s="1">
        <f>(LOOKUP(A16,uso_de_energia!A$2:A$121,uso_de_energia!E$2:E$121)-LOOKUP(A16,uso_de_energia!A$2:A$121,uso_de_energia!D$2:D$121))/(LOOKUP(A16,uso_de_energia!A$2:A$121,uso_de_energia!D$2:D$121))</f>
        <v>-5.799868031215516E-2</v>
      </c>
      <c r="K16">
        <f t="shared" si="2"/>
        <v>112</v>
      </c>
      <c r="M16" t="s">
        <v>14</v>
      </c>
      <c r="N16" s="1">
        <f>(LOOKUP(A16,uso_de_energia!A$2:A$121,uso_de_energia!F$2:F$121)-LOOKUP(A16,uso_de_energia!A$2:A$121,uso_de_energia!E$2:E$121))/(LOOKUP(A16,uso_de_energia!A$2:A$121,uso_de_energia!E$2:E$121))</f>
        <v>-5.6593662038058254E-2</v>
      </c>
      <c r="O16">
        <f t="shared" si="3"/>
        <v>92</v>
      </c>
    </row>
    <row r="17" spans="1:15" x14ac:dyDescent="0.25">
      <c r="A17" t="s">
        <v>15</v>
      </c>
      <c r="B17" s="1">
        <f>(LOOKUP(A17,uso_de_energia!A$2:A$121,uso_de_energia!C$2:C$121)-LOOKUP(A17,uso_de_energia!A$2:A$121,uso_de_energia!B$2:B$121))/(LOOKUP(A17,uso_de_energia!A$2:A$121,uso_de_energia!B$2:B$121))</f>
        <v>-3.7441565764451498E-2</v>
      </c>
      <c r="C17">
        <f t="shared" si="0"/>
        <v>95</v>
      </c>
      <c r="E17" t="s">
        <v>15</v>
      </c>
      <c r="F17" s="1">
        <f>(LOOKUP(A17,uso_de_energia!A$2:A$121,uso_de_energia!D$2:D$121)-LOOKUP(A17,uso_de_energia!A$2:A$121,uso_de_energia!C$2:C$121))/(LOOKUP(A17,uso_de_energia!A$2:A$121,uso_de_energia!C$2:C$121))</f>
        <v>1.1762568376196511E-2</v>
      </c>
      <c r="G17">
        <f t="shared" si="1"/>
        <v>30</v>
      </c>
      <c r="I17" t="s">
        <v>15</v>
      </c>
      <c r="J17" s="1">
        <f>(LOOKUP(A17,uso_de_energia!A$2:A$121,uso_de_energia!E$2:E$121)-LOOKUP(A17,uso_de_energia!A$2:A$121,uso_de_energia!D$2:D$121))/(LOOKUP(A17,uso_de_energia!A$2:A$121,uso_de_energia!D$2:D$121))</f>
        <v>2.2089258930399324E-2</v>
      </c>
      <c r="K17">
        <f t="shared" si="2"/>
        <v>25</v>
      </c>
      <c r="M17" t="s">
        <v>15</v>
      </c>
      <c r="N17" s="1">
        <f>(LOOKUP(A17,uso_de_energia!A$2:A$121,uso_de_energia!F$2:F$121)-LOOKUP(A17,uso_de_energia!A$2:A$121,uso_de_energia!E$2:E$121))/(LOOKUP(A17,uso_de_energia!A$2:A$121,uso_de_energia!E$2:E$121))</f>
        <v>-0.11454547407261259</v>
      </c>
      <c r="O17">
        <f t="shared" si="3"/>
        <v>114</v>
      </c>
    </row>
    <row r="18" spans="1:15" x14ac:dyDescent="0.25">
      <c r="A18" t="s">
        <v>16</v>
      </c>
      <c r="B18" s="1">
        <f>(LOOKUP(A18,uso_de_energia!A$2:A$121,uso_de_energia!C$2:C$121)-LOOKUP(A18,uso_de_energia!A$2:A$121,uso_de_energia!B$2:B$121))/(LOOKUP(A18,uso_de_energia!A$2:A$121,uso_de_energia!B$2:B$121))</f>
        <v>4.6171720465537629E-2</v>
      </c>
      <c r="C18">
        <f t="shared" si="0"/>
        <v>17</v>
      </c>
      <c r="E18" t="s">
        <v>16</v>
      </c>
      <c r="F18" s="1">
        <f>(LOOKUP(A18,uso_de_energia!A$2:A$121,uso_de_energia!D$2:D$121)-LOOKUP(A18,uso_de_energia!A$2:A$121,uso_de_energia!C$2:C$121))/(LOOKUP(A18,uso_de_energia!A$2:A$121,uso_de_energia!C$2:C$121))</f>
        <v>3.8244036853548906E-3</v>
      </c>
      <c r="G18">
        <f t="shared" si="1"/>
        <v>34</v>
      </c>
      <c r="I18" t="s">
        <v>16</v>
      </c>
      <c r="J18" s="1">
        <f>(LOOKUP(A18,uso_de_energia!A$2:A$121,uso_de_energia!E$2:E$121)-LOOKUP(A18,uso_de_energia!A$2:A$121,uso_de_energia!D$2:D$121))/(LOOKUP(A18,uso_de_energia!A$2:A$121,uso_de_energia!D$2:D$121))</f>
        <v>9.3664008905572166E-2</v>
      </c>
      <c r="K18">
        <f t="shared" si="2"/>
        <v>6</v>
      </c>
      <c r="M18" t="s">
        <v>16</v>
      </c>
      <c r="N18" s="1">
        <f>(LOOKUP(A18,uso_de_energia!A$2:A$121,uso_de_energia!F$2:F$121)-LOOKUP(A18,uso_de_energia!A$2:A$121,uso_de_energia!E$2:E$121))/(LOOKUP(A18,uso_de_energia!A$2:A$121,uso_de_energia!E$2:E$121))</f>
        <v>-5.8567636072503614E-2</v>
      </c>
      <c r="O18">
        <f t="shared" si="3"/>
        <v>93</v>
      </c>
    </row>
    <row r="19" spans="1:15" x14ac:dyDescent="0.25">
      <c r="A19" t="s">
        <v>17</v>
      </c>
      <c r="B19" s="1">
        <f>(LOOKUP(A19,uso_de_energia!A$2:A$121,uso_de_energia!C$2:C$121)-LOOKUP(A19,uso_de_energia!A$2:A$121,uso_de_energia!B$2:B$121))/(LOOKUP(A19,uso_de_energia!A$2:A$121,uso_de_energia!B$2:B$121))</f>
        <v>2.8318518505653281E-2</v>
      </c>
      <c r="C19">
        <f t="shared" si="0"/>
        <v>32</v>
      </c>
      <c r="E19" t="s">
        <v>17</v>
      </c>
      <c r="F19" s="1">
        <f>(LOOKUP(A19,uso_de_energia!A$2:A$121,uso_de_energia!D$2:D$121)-LOOKUP(A19,uso_de_energia!A$2:A$121,uso_de_energia!C$2:C$121))/(LOOKUP(A19,uso_de_energia!A$2:A$121,uso_de_energia!C$2:C$121))</f>
        <v>-2.316930045019238E-2</v>
      </c>
      <c r="G19">
        <f t="shared" si="1"/>
        <v>62</v>
      </c>
      <c r="I19" t="s">
        <v>17</v>
      </c>
      <c r="J19" s="1">
        <f>(LOOKUP(A19,uso_de_energia!A$2:A$121,uso_de_energia!E$2:E$121)-LOOKUP(A19,uso_de_energia!A$2:A$121,uso_de_energia!D$2:D$121))/(LOOKUP(A19,uso_de_energia!A$2:A$121,uso_de_energia!D$2:D$121))</f>
        <v>2.3659393126319591E-2</v>
      </c>
      <c r="K19">
        <f t="shared" si="2"/>
        <v>24</v>
      </c>
      <c r="M19" t="s">
        <v>17</v>
      </c>
      <c r="N19" s="1">
        <f>(LOOKUP(A19,uso_de_energia!A$2:A$121,uso_de_energia!F$2:F$121)-LOOKUP(A19,uso_de_energia!A$2:A$121,uso_de_energia!E$2:E$121))/(LOOKUP(A19,uso_de_energia!A$2:A$121,uso_de_energia!E$2:E$121))</f>
        <v>1.2142835971782284E-2</v>
      </c>
      <c r="O19">
        <f t="shared" si="3"/>
        <v>24</v>
      </c>
    </row>
    <row r="20" spans="1:15" x14ac:dyDescent="0.25">
      <c r="A20" t="s">
        <v>18</v>
      </c>
      <c r="B20" s="1">
        <f>(LOOKUP(A20,uso_de_energia!A$2:A$121,uso_de_energia!C$2:C$121)-LOOKUP(A20,uso_de_energia!A$2:A$121,uso_de_energia!B$2:B$121))/(LOOKUP(A20,uso_de_energia!A$2:A$121,uso_de_energia!B$2:B$121))</f>
        <v>3.7940673670430691E-2</v>
      </c>
      <c r="C20">
        <f t="shared" si="0"/>
        <v>24</v>
      </c>
      <c r="E20" t="s">
        <v>18</v>
      </c>
      <c r="F20" s="1">
        <f>(LOOKUP(A20,uso_de_energia!A$2:A$121,uso_de_energia!D$2:D$121)-LOOKUP(A20,uso_de_energia!A$2:A$121,uso_de_energia!C$2:C$121))/(LOOKUP(A20,uso_de_energia!A$2:A$121,uso_de_energia!C$2:C$121))</f>
        <v>0.15206323083969231</v>
      </c>
      <c r="G20">
        <f t="shared" si="1"/>
        <v>5</v>
      </c>
      <c r="I20" t="s">
        <v>18</v>
      </c>
      <c r="J20" s="1">
        <f>(LOOKUP(A20,uso_de_energia!A$2:A$121,uso_de_energia!E$2:E$121)-LOOKUP(A20,uso_de_energia!A$2:A$121,uso_de_energia!D$2:D$121))/(LOOKUP(A20,uso_de_energia!A$2:A$121,uso_de_energia!D$2:D$121))</f>
        <v>-2.0007047161248442E-2</v>
      </c>
      <c r="K20">
        <f t="shared" si="2"/>
        <v>72</v>
      </c>
      <c r="M20" t="s">
        <v>18</v>
      </c>
      <c r="N20" s="1">
        <f>(LOOKUP(A20,uso_de_energia!A$2:A$121,uso_de_energia!F$2:F$121)-LOOKUP(A20,uso_de_energia!A$2:A$121,uso_de_energia!E$2:E$121))/(LOOKUP(A20,uso_de_energia!A$2:A$121,uso_de_energia!E$2:E$121))</f>
        <v>-0.18845881478093737</v>
      </c>
      <c r="O20">
        <f t="shared" si="3"/>
        <v>120</v>
      </c>
    </row>
    <row r="21" spans="1:15" x14ac:dyDescent="0.25">
      <c r="A21" t="s">
        <v>19</v>
      </c>
      <c r="B21" s="1">
        <f>(LOOKUP(A21,uso_de_energia!A$2:A$121,uso_de_energia!C$2:C$121)-LOOKUP(A21,uso_de_energia!A$2:A$121,uso_de_energia!B$2:B$121))/(LOOKUP(A21,uso_de_energia!A$2:A$121,uso_de_energia!B$2:B$121))</f>
        <v>8.2332292520756849E-3</v>
      </c>
      <c r="C21">
        <f t="shared" si="0"/>
        <v>52</v>
      </c>
      <c r="E21" t="s">
        <v>19</v>
      </c>
      <c r="F21" s="1">
        <f>(LOOKUP(A21,uso_de_energia!A$2:A$121,uso_de_energia!D$2:D$121)-LOOKUP(A21,uso_de_energia!A$2:A$121,uso_de_energia!C$2:C$121))/(LOOKUP(A21,uso_de_energia!A$2:A$121,uso_de_energia!C$2:C$121))</f>
        <v>-9.406100534856858E-2</v>
      </c>
      <c r="G21">
        <f t="shared" si="1"/>
        <v>116</v>
      </c>
      <c r="I21" t="s">
        <v>19</v>
      </c>
      <c r="J21" s="1">
        <f>(LOOKUP(A21,uso_de_energia!A$2:A$121,uso_de_energia!E$2:E$121)-LOOKUP(A21,uso_de_energia!A$2:A$121,uso_de_energia!D$2:D$121))/(LOOKUP(A21,uso_de_energia!A$2:A$121,uso_de_energia!D$2:D$121))</f>
        <v>8.5730420466151633E-2</v>
      </c>
      <c r="K21">
        <f t="shared" si="2"/>
        <v>8</v>
      </c>
      <c r="M21" t="s">
        <v>19</v>
      </c>
      <c r="N21" s="1">
        <f>(LOOKUP(A21,uso_de_energia!A$2:A$121,uso_de_energia!F$2:F$121)-LOOKUP(A21,uso_de_energia!A$2:A$121,uso_de_energia!E$2:E$121))/(LOOKUP(A21,uso_de_energia!A$2:A$121,uso_de_energia!E$2:E$121))</f>
        <v>-5.0169290706887242E-2</v>
      </c>
      <c r="O21">
        <f t="shared" si="3"/>
        <v>86</v>
      </c>
    </row>
    <row r="22" spans="1:15" x14ac:dyDescent="0.25">
      <c r="A22" t="s">
        <v>20</v>
      </c>
      <c r="B22" s="1">
        <f>(LOOKUP(A22,uso_de_energia!A$2:A$121,uso_de_energia!C$2:C$121)-LOOKUP(A22,uso_de_energia!A$2:A$121,uso_de_energia!B$2:B$121))/(LOOKUP(A22,uso_de_energia!A$2:A$121,uso_de_energia!B$2:B$121))</f>
        <v>-2.020033667213177E-2</v>
      </c>
      <c r="C22">
        <f t="shared" si="0"/>
        <v>83</v>
      </c>
      <c r="E22" t="s">
        <v>20</v>
      </c>
      <c r="F22" s="1">
        <f>(LOOKUP(A22,uso_de_energia!A$2:A$121,uso_de_energia!D$2:D$121)-LOOKUP(A22,uso_de_energia!A$2:A$121,uso_de_energia!C$2:C$121))/(LOOKUP(A22,uso_de_energia!A$2:A$121,uso_de_energia!C$2:C$121))</f>
        <v>-5.5133807522612733E-3</v>
      </c>
      <c r="G22">
        <f t="shared" si="1"/>
        <v>39</v>
      </c>
      <c r="I22" t="s">
        <v>20</v>
      </c>
      <c r="J22" s="1">
        <f>(LOOKUP(A22,uso_de_energia!A$2:A$121,uso_de_energia!E$2:E$121)-LOOKUP(A22,uso_de_energia!A$2:A$121,uso_de_energia!D$2:D$121))/(LOOKUP(A22,uso_de_energia!A$2:A$121,uso_de_energia!D$2:D$121))</f>
        <v>-2.8957758387367076E-2</v>
      </c>
      <c r="K22">
        <f t="shared" si="2"/>
        <v>83</v>
      </c>
      <c r="M22" t="s">
        <v>20</v>
      </c>
      <c r="N22" s="1">
        <f>(LOOKUP(A22,uso_de_energia!A$2:A$121,uso_de_energia!F$2:F$121)-LOOKUP(A22,uso_de_energia!A$2:A$121,uso_de_energia!E$2:E$121))/(LOOKUP(A22,uso_de_energia!A$2:A$121,uso_de_energia!E$2:E$121))</f>
        <v>-1.1073906190045453E-2</v>
      </c>
      <c r="O22">
        <f t="shared" si="3"/>
        <v>43</v>
      </c>
    </row>
    <row r="23" spans="1:15" x14ac:dyDescent="0.25">
      <c r="A23" t="s">
        <v>21</v>
      </c>
      <c r="B23" s="1">
        <f>(LOOKUP(A23,uso_de_energia!A$2:A$121,uso_de_energia!C$2:C$121)-LOOKUP(A23,uso_de_energia!A$2:A$121,uso_de_energia!B$2:B$121))/(LOOKUP(A23,uso_de_energia!A$2:A$121,uso_de_energia!B$2:B$121))</f>
        <v>-5.6808378823618791E-2</v>
      </c>
      <c r="C23">
        <f t="shared" si="0"/>
        <v>107</v>
      </c>
      <c r="E23" t="s">
        <v>21</v>
      </c>
      <c r="F23" s="1">
        <f>(LOOKUP(A23,uso_de_energia!A$2:A$121,uso_de_energia!D$2:D$121)-LOOKUP(A23,uso_de_energia!A$2:A$121,uso_de_energia!C$2:C$121))/(LOOKUP(A23,uso_de_energia!A$2:A$121,uso_de_energia!C$2:C$121))</f>
        <v>-4.7915705144017599E-2</v>
      </c>
      <c r="G23">
        <f t="shared" si="1"/>
        <v>90</v>
      </c>
      <c r="I23" t="s">
        <v>21</v>
      </c>
      <c r="J23" s="1">
        <f>(LOOKUP(A23,uso_de_energia!A$2:A$121,uso_de_energia!E$2:E$121)-LOOKUP(A23,uso_de_energia!A$2:A$121,uso_de_energia!D$2:D$121))/(LOOKUP(A23,uso_de_energia!A$2:A$121,uso_de_energia!D$2:D$121))</f>
        <v>-1.7065916395828391E-4</v>
      </c>
      <c r="K23">
        <f t="shared" si="2"/>
        <v>43</v>
      </c>
      <c r="M23" t="s">
        <v>21</v>
      </c>
      <c r="N23" s="1">
        <f>(LOOKUP(A23,uso_de_energia!A$2:A$121,uso_de_energia!F$2:F$121)-LOOKUP(A23,uso_de_energia!A$2:A$121,uso_de_energia!E$2:E$121))/(LOOKUP(A23,uso_de_energia!A$2:A$121,uso_de_energia!E$2:E$121))</f>
        <v>2.4577673663745577E-2</v>
      </c>
      <c r="O23">
        <f t="shared" si="3"/>
        <v>15</v>
      </c>
    </row>
    <row r="24" spans="1:15" x14ac:dyDescent="0.25">
      <c r="A24" t="s">
        <v>22</v>
      </c>
      <c r="B24" s="1">
        <f>(LOOKUP(A24,uso_de_energia!A$2:A$121,uso_de_energia!C$2:C$121)-LOOKUP(A24,uso_de_energia!A$2:A$121,uso_de_energia!B$2:B$121))/(LOOKUP(A24,uso_de_energia!A$2:A$121,uso_de_energia!B$2:B$121))</f>
        <v>-1.2811305918852748E-2</v>
      </c>
      <c r="C24">
        <f t="shared" si="0"/>
        <v>77</v>
      </c>
      <c r="E24" t="s">
        <v>22</v>
      </c>
      <c r="F24" s="1">
        <f>(LOOKUP(A24,uso_de_energia!A$2:A$121,uso_de_energia!D$2:D$121)-LOOKUP(A24,uso_de_energia!A$2:A$121,uso_de_energia!C$2:C$121))/(LOOKUP(A24,uso_de_energia!A$2:A$121,uso_de_energia!C$2:C$121))</f>
        <v>2.6789162851959123E-2</v>
      </c>
      <c r="G24">
        <f t="shared" si="1"/>
        <v>22</v>
      </c>
      <c r="I24" t="s">
        <v>22</v>
      </c>
      <c r="J24" s="1">
        <f>(LOOKUP(A24,uso_de_energia!A$2:A$121,uso_de_energia!E$2:E$121)-LOOKUP(A24,uso_de_energia!A$2:A$121,uso_de_energia!D$2:D$121))/(LOOKUP(A24,uso_de_energia!A$2:A$121,uso_de_energia!D$2:D$121))</f>
        <v>5.1134100776121766E-2</v>
      </c>
      <c r="K24">
        <f t="shared" si="2"/>
        <v>16</v>
      </c>
      <c r="M24" t="s">
        <v>22</v>
      </c>
      <c r="N24" s="1">
        <f>(LOOKUP(A24,uso_de_energia!A$2:A$121,uso_de_energia!F$2:F$121)-LOOKUP(A24,uso_de_energia!A$2:A$121,uso_de_energia!E$2:E$121))/(LOOKUP(A24,uso_de_energia!A$2:A$121,uso_de_energia!E$2:E$121))</f>
        <v>-4.571908978877114E-4</v>
      </c>
      <c r="O24">
        <f t="shared" si="3"/>
        <v>32</v>
      </c>
    </row>
    <row r="25" spans="1:15" x14ac:dyDescent="0.25">
      <c r="A25" t="s">
        <v>23</v>
      </c>
      <c r="B25" s="1">
        <f>(LOOKUP(A25,uso_de_energia!A$2:A$121,uso_de_energia!C$2:C$121)-LOOKUP(A25,uso_de_energia!A$2:A$121,uso_de_energia!B$2:B$121))/(LOOKUP(A25,uso_de_energia!A$2:A$121,uso_de_energia!B$2:B$121))</f>
        <v>-1.7301843922622236E-3</v>
      </c>
      <c r="C25">
        <f t="shared" si="0"/>
        <v>61</v>
      </c>
      <c r="E25" t="s">
        <v>23</v>
      </c>
      <c r="F25" s="1">
        <f>(LOOKUP(A25,uso_de_energia!A$2:A$121,uso_de_energia!D$2:D$121)-LOOKUP(A25,uso_de_energia!A$2:A$121,uso_de_energia!C$2:C$121))/(LOOKUP(A25,uso_de_energia!A$2:A$121,uso_de_energia!C$2:C$121))</f>
        <v>-2.0971223868392359E-2</v>
      </c>
      <c r="G25">
        <f t="shared" si="1"/>
        <v>59</v>
      </c>
      <c r="I25" t="s">
        <v>23</v>
      </c>
      <c r="J25" s="1">
        <f>(LOOKUP(A25,uso_de_energia!A$2:A$121,uso_de_energia!E$2:E$121)-LOOKUP(A25,uso_de_energia!A$2:A$121,uso_de_energia!D$2:D$121))/(LOOKUP(A25,uso_de_energia!A$2:A$121,uso_de_energia!D$2:D$121))</f>
        <v>-3.7674660985099549E-2</v>
      </c>
      <c r="K25">
        <f t="shared" si="2"/>
        <v>95</v>
      </c>
      <c r="M25" t="s">
        <v>23</v>
      </c>
      <c r="N25" s="1">
        <f>(LOOKUP(A25,uso_de_energia!A$2:A$121,uso_de_energia!F$2:F$121)-LOOKUP(A25,uso_de_energia!A$2:A$121,uso_de_energia!E$2:E$121))/(LOOKUP(A25,uso_de_energia!A$2:A$121,uso_de_energia!E$2:E$121))</f>
        <v>-4.2140585217278245E-2</v>
      </c>
      <c r="O25">
        <f t="shared" si="3"/>
        <v>82</v>
      </c>
    </row>
    <row r="26" spans="1:15" x14ac:dyDescent="0.25">
      <c r="A26" t="s">
        <v>24</v>
      </c>
      <c r="B26" s="1">
        <f>(LOOKUP(A26,uso_de_energia!A$2:A$121,uso_de_energia!C$2:C$121)-LOOKUP(A26,uso_de_energia!A$2:A$121,uso_de_energia!B$2:B$121))/(LOOKUP(A26,uso_de_energia!A$2:A$121,uso_de_energia!B$2:B$121))</f>
        <v>6.2380041048601502E-2</v>
      </c>
      <c r="C26">
        <f t="shared" si="0"/>
        <v>10</v>
      </c>
      <c r="E26" t="s">
        <v>24</v>
      </c>
      <c r="F26" s="1">
        <f>(LOOKUP(A26,uso_de_energia!A$2:A$121,uso_de_energia!D$2:D$121)-LOOKUP(A26,uso_de_energia!A$2:A$121,uso_de_energia!C$2:C$121))/(LOOKUP(A26,uso_de_energia!A$2:A$121,uso_de_energia!C$2:C$121))</f>
        <v>0.19906392708406148</v>
      </c>
      <c r="G26">
        <f t="shared" si="1"/>
        <v>3</v>
      </c>
      <c r="I26" t="s">
        <v>24</v>
      </c>
      <c r="J26" s="1">
        <f>(LOOKUP(A26,uso_de_energia!A$2:A$121,uso_de_energia!E$2:E$121)-LOOKUP(A26,uso_de_energia!A$2:A$121,uso_de_energia!D$2:D$121))/(LOOKUP(A26,uso_de_energia!A$2:A$121,uso_de_energia!D$2:D$121))</f>
        <v>-2.0633080278494819E-2</v>
      </c>
      <c r="K26">
        <f t="shared" si="2"/>
        <v>73</v>
      </c>
      <c r="M26" t="s">
        <v>24</v>
      </c>
      <c r="N26" s="1">
        <f>(LOOKUP(A26,uso_de_energia!A$2:A$121,uso_de_energia!F$2:F$121)-LOOKUP(A26,uso_de_energia!A$2:A$121,uso_de_energia!E$2:E$121))/(LOOKUP(A26,uso_de_energia!A$2:A$121,uso_de_energia!E$2:E$121))</f>
        <v>-1.6418932356647934E-2</v>
      </c>
      <c r="O26">
        <f t="shared" si="3"/>
        <v>54</v>
      </c>
    </row>
    <row r="27" spans="1:15" x14ac:dyDescent="0.25">
      <c r="A27" t="s">
        <v>25</v>
      </c>
      <c r="B27" s="1">
        <f>(LOOKUP(A27,uso_de_energia!A$2:A$121,uso_de_energia!C$2:C$121)-LOOKUP(A27,uso_de_energia!A$2:A$121,uso_de_energia!B$2:B$121))/(LOOKUP(A27,uso_de_energia!A$2:A$121,uso_de_energia!B$2:B$121))</f>
        <v>-2.5711057587345564E-2</v>
      </c>
      <c r="C27">
        <f t="shared" si="0"/>
        <v>86</v>
      </c>
      <c r="E27" t="s">
        <v>25</v>
      </c>
      <c r="F27" s="1">
        <f>(LOOKUP(A27,uso_de_energia!A$2:A$121,uso_de_energia!D$2:D$121)-LOOKUP(A27,uso_de_energia!A$2:A$121,uso_de_energia!C$2:C$121))/(LOOKUP(A27,uso_de_energia!A$2:A$121,uso_de_energia!C$2:C$121))</f>
        <v>-7.4464826468340461E-2</v>
      </c>
      <c r="G27">
        <f t="shared" si="1"/>
        <v>105</v>
      </c>
      <c r="I27" t="s">
        <v>25</v>
      </c>
      <c r="J27" s="1">
        <f>(LOOKUP(A27,uso_de_energia!A$2:A$121,uso_de_energia!E$2:E$121)-LOOKUP(A27,uso_de_energia!A$2:A$121,uso_de_energia!D$2:D$121))/(LOOKUP(A27,uso_de_energia!A$2:A$121,uso_de_energia!D$2:D$121))</f>
        <v>-1.3544798624516753E-2</v>
      </c>
      <c r="K27">
        <f t="shared" si="2"/>
        <v>61</v>
      </c>
      <c r="M27" t="s">
        <v>25</v>
      </c>
      <c r="N27" s="1">
        <f>(LOOKUP(A27,uso_de_energia!A$2:A$121,uso_de_energia!F$2:F$121)-LOOKUP(A27,uso_de_energia!A$2:A$121,uso_de_energia!E$2:E$121))/(LOOKUP(A27,uso_de_energia!A$2:A$121,uso_de_energia!E$2:E$121))</f>
        <v>-3.0216965412236891E-3</v>
      </c>
      <c r="O27">
        <f t="shared" si="3"/>
        <v>36</v>
      </c>
    </row>
    <row r="28" spans="1:15" x14ac:dyDescent="0.25">
      <c r="A28" t="s">
        <v>26</v>
      </c>
      <c r="B28" s="1">
        <f>(LOOKUP(A28,uso_de_energia!A$2:A$121,uso_de_energia!C$2:C$121)-LOOKUP(A28,uso_de_energia!A$2:A$121,uso_de_energia!B$2:B$121))/(LOOKUP(A28,uso_de_energia!A$2:A$121,uso_de_energia!B$2:B$121))</f>
        <v>1.5936560821264258E-3</v>
      </c>
      <c r="C28">
        <f t="shared" si="0"/>
        <v>58</v>
      </c>
      <c r="E28" t="s">
        <v>26</v>
      </c>
      <c r="F28" s="1">
        <f>(LOOKUP(A28,uso_de_energia!A$2:A$121,uso_de_energia!D$2:D$121)-LOOKUP(A28,uso_de_energia!A$2:A$121,uso_de_energia!C$2:C$121))/(LOOKUP(A28,uso_de_energia!A$2:A$121,uso_de_energia!C$2:C$121))</f>
        <v>0.28745179354551548</v>
      </c>
      <c r="G28">
        <f t="shared" si="1"/>
        <v>2</v>
      </c>
      <c r="I28" t="s">
        <v>26</v>
      </c>
      <c r="J28" s="1">
        <f>(LOOKUP(A28,uso_de_energia!A$2:A$121,uso_de_energia!E$2:E$121)-LOOKUP(A28,uso_de_energia!A$2:A$121,uso_de_energia!D$2:D$121))/(LOOKUP(A28,uso_de_energia!A$2:A$121,uso_de_energia!D$2:D$121))</f>
        <v>0.10412746052135996</v>
      </c>
      <c r="K28">
        <f t="shared" si="2"/>
        <v>4</v>
      </c>
      <c r="M28" t="s">
        <v>26</v>
      </c>
      <c r="N28" s="1">
        <f>(LOOKUP(A28,uso_de_energia!A$2:A$121,uso_de_energia!F$2:F$121)-LOOKUP(A28,uso_de_energia!A$2:A$121,uso_de_energia!E$2:E$121))/(LOOKUP(A28,uso_de_energia!A$2:A$121,uso_de_energia!E$2:E$121))</f>
        <v>-8.2632988714845881E-3</v>
      </c>
      <c r="O28">
        <f t="shared" si="3"/>
        <v>41</v>
      </c>
    </row>
    <row r="29" spans="1:15" x14ac:dyDescent="0.25">
      <c r="A29" t="s">
        <v>27</v>
      </c>
      <c r="B29" s="1">
        <f>(LOOKUP(A29,uso_de_energia!A$2:A$121,uso_de_energia!C$2:C$121)-LOOKUP(A29,uso_de_energia!A$2:A$121,uso_de_energia!B$2:B$121))/(LOOKUP(A29,uso_de_energia!A$2:A$121,uso_de_energia!B$2:B$121))</f>
        <v>-2.6076671714001801E-2</v>
      </c>
      <c r="C29">
        <f t="shared" si="0"/>
        <v>87</v>
      </c>
      <c r="E29" t="s">
        <v>27</v>
      </c>
      <c r="F29" s="1">
        <f>(LOOKUP(A29,uso_de_energia!A$2:A$121,uso_de_energia!D$2:D$121)-LOOKUP(A29,uso_de_energia!A$2:A$121,uso_de_energia!C$2:C$121))/(LOOKUP(A29,uso_de_energia!A$2:A$121,uso_de_energia!C$2:C$121))</f>
        <v>-6.7115192138758439E-2</v>
      </c>
      <c r="G29">
        <f t="shared" si="1"/>
        <v>99</v>
      </c>
      <c r="I29" t="s">
        <v>27</v>
      </c>
      <c r="J29" s="1">
        <f>(LOOKUP(A29,uso_de_energia!A$2:A$121,uso_de_energia!E$2:E$121)-LOOKUP(A29,uso_de_energia!A$2:A$121,uso_de_energia!D$2:D$121))/(LOOKUP(A29,uso_de_energia!A$2:A$121,uso_de_energia!D$2:D$121))</f>
        <v>-2.8529897385050369E-2</v>
      </c>
      <c r="K29">
        <f t="shared" si="2"/>
        <v>82</v>
      </c>
      <c r="M29" t="s">
        <v>27</v>
      </c>
      <c r="N29" s="1">
        <f>(LOOKUP(A29,uso_de_energia!A$2:A$121,uso_de_energia!F$2:F$121)-LOOKUP(A29,uso_de_energia!A$2:A$121,uso_de_energia!E$2:E$121))/(LOOKUP(A29,uso_de_energia!A$2:A$121,uso_de_energia!E$2:E$121))</f>
        <v>2.026480644955618E-2</v>
      </c>
      <c r="O29">
        <f t="shared" si="3"/>
        <v>18</v>
      </c>
    </row>
    <row r="30" spans="1:15" x14ac:dyDescent="0.25">
      <c r="A30" t="s">
        <v>28</v>
      </c>
      <c r="B30" s="1">
        <f>(LOOKUP(A30,uso_de_energia!A$2:A$121,uso_de_energia!C$2:C$121)-LOOKUP(A30,uso_de_energia!A$2:A$121,uso_de_energia!B$2:B$121))/(LOOKUP(A30,uso_de_energia!A$2:A$121,uso_de_energia!B$2:B$121))</f>
        <v>-2.9384581556159074E-2</v>
      </c>
      <c r="C30">
        <f t="shared" si="0"/>
        <v>88</v>
      </c>
      <c r="E30" t="s">
        <v>28</v>
      </c>
      <c r="F30" s="1">
        <f>(LOOKUP(A30,uso_de_energia!A$2:A$121,uso_de_energia!D$2:D$121)-LOOKUP(A30,uso_de_energia!A$2:A$121,uso_de_energia!C$2:C$121))/(LOOKUP(A30,uso_de_energia!A$2:A$121,uso_de_energia!C$2:C$121))</f>
        <v>-3.9456638422756707E-2</v>
      </c>
      <c r="G30">
        <f t="shared" si="1"/>
        <v>83</v>
      </c>
      <c r="I30" t="s">
        <v>28</v>
      </c>
      <c r="J30" s="1">
        <f>(LOOKUP(A30,uso_de_energia!A$2:A$121,uso_de_energia!E$2:E$121)-LOOKUP(A30,uso_de_energia!A$2:A$121,uso_de_energia!D$2:D$121))/(LOOKUP(A30,uso_de_energia!A$2:A$121,uso_de_energia!D$2:D$121))</f>
        <v>-2.9918747017931898E-2</v>
      </c>
      <c r="K30">
        <f t="shared" si="2"/>
        <v>85</v>
      </c>
      <c r="M30" t="s">
        <v>28</v>
      </c>
      <c r="N30" s="1">
        <f>(LOOKUP(A30,uso_de_energia!A$2:A$121,uso_de_energia!F$2:F$121)-LOOKUP(A30,uso_de_energia!A$2:A$121,uso_de_energia!E$2:E$121))/(LOOKUP(A30,uso_de_energia!A$2:A$121,uso_de_energia!E$2:E$121))</f>
        <v>6.6531880527714036E-4</v>
      </c>
      <c r="O30">
        <f t="shared" si="3"/>
        <v>29</v>
      </c>
    </row>
    <row r="31" spans="1:15" x14ac:dyDescent="0.25">
      <c r="A31" t="s">
        <v>29</v>
      </c>
      <c r="B31" s="1">
        <f>(LOOKUP(A31,uso_de_energia!A$2:A$121,uso_de_energia!C$2:C$121)-LOOKUP(A31,uso_de_energia!A$2:A$121,uso_de_energia!B$2:B$121))/(LOOKUP(A31,uso_de_energia!A$2:A$121,uso_de_energia!B$2:B$121))</f>
        <v>-5.1891973254400404E-2</v>
      </c>
      <c r="C31">
        <f t="shared" si="0"/>
        <v>104</v>
      </c>
      <c r="E31" t="s">
        <v>29</v>
      </c>
      <c r="F31" s="1">
        <f>(LOOKUP(A31,uso_de_energia!A$2:A$121,uso_de_energia!D$2:D$121)-LOOKUP(A31,uso_de_energia!A$2:A$121,uso_de_energia!C$2:C$121))/(LOOKUP(A31,uso_de_energia!A$2:A$121,uso_de_energia!C$2:C$121))</f>
        <v>-3.4375951626549557E-2</v>
      </c>
      <c r="G31">
        <f t="shared" si="1"/>
        <v>78</v>
      </c>
      <c r="I31" t="s">
        <v>29</v>
      </c>
      <c r="J31" s="1">
        <f>(LOOKUP(A31,uso_de_energia!A$2:A$121,uso_de_energia!E$2:E$121)-LOOKUP(A31,uso_de_energia!A$2:A$121,uso_de_energia!D$2:D$121))/(LOOKUP(A31,uso_de_energia!A$2:A$121,uso_de_energia!D$2:D$121))</f>
        <v>-2.6107021857337185E-2</v>
      </c>
      <c r="K31">
        <f t="shared" si="2"/>
        <v>79</v>
      </c>
      <c r="M31" t="s">
        <v>29</v>
      </c>
      <c r="N31" s="1">
        <f>(LOOKUP(A31,uso_de_energia!A$2:A$121,uso_de_energia!F$2:F$121)-LOOKUP(A31,uso_de_energia!A$2:A$121,uso_de_energia!E$2:E$121))/(LOOKUP(A31,uso_de_energia!A$2:A$121,uso_de_energia!E$2:E$121))</f>
        <v>-7.2171093857771582E-2</v>
      </c>
      <c r="O31">
        <f t="shared" si="3"/>
        <v>102</v>
      </c>
    </row>
    <row r="32" spans="1:15" x14ac:dyDescent="0.25">
      <c r="A32" t="s">
        <v>30</v>
      </c>
      <c r="B32" s="1">
        <f>(LOOKUP(A32,uso_de_energia!A$2:A$121,uso_de_energia!C$2:C$121)-LOOKUP(A32,uso_de_energia!A$2:A$121,uso_de_energia!B$2:B$121))/(LOOKUP(A32,uso_de_energia!A$2:A$121,uso_de_energia!B$2:B$121))</f>
        <v>2.9999532109216711E-2</v>
      </c>
      <c r="C32">
        <f t="shared" si="0"/>
        <v>31</v>
      </c>
      <c r="E32" t="s">
        <v>30</v>
      </c>
      <c r="F32" s="1">
        <f>(LOOKUP(A32,uso_de_energia!A$2:A$121,uso_de_energia!D$2:D$121)-LOOKUP(A32,uso_de_energia!A$2:A$121,uso_de_energia!C$2:C$121))/(LOOKUP(A32,uso_de_energia!A$2:A$121,uso_de_energia!C$2:C$121))</f>
        <v>-5.2731794536718786E-2</v>
      </c>
      <c r="G32">
        <f t="shared" si="1"/>
        <v>92</v>
      </c>
      <c r="I32" t="s">
        <v>30</v>
      </c>
      <c r="J32" s="1">
        <f>(LOOKUP(A32,uso_de_energia!A$2:A$121,uso_de_energia!E$2:E$121)-LOOKUP(A32,uso_de_energia!A$2:A$121,uso_de_energia!D$2:D$121))/(LOOKUP(A32,uso_de_energia!A$2:A$121,uso_de_energia!D$2:D$121))</f>
        <v>3.7130004285396687E-3</v>
      </c>
      <c r="K32">
        <f t="shared" si="2"/>
        <v>42</v>
      </c>
      <c r="M32" t="s">
        <v>30</v>
      </c>
      <c r="N32" s="1">
        <f>(LOOKUP(A32,uso_de_energia!A$2:A$121,uso_de_energia!F$2:F$121)-LOOKUP(A32,uso_de_energia!A$2:A$121,uso_de_energia!E$2:E$121))/(LOOKUP(A32,uso_de_energia!A$2:A$121,uso_de_energia!E$2:E$121))</f>
        <v>-1.0698159019320717E-2</v>
      </c>
      <c r="O32">
        <f t="shared" si="3"/>
        <v>42</v>
      </c>
    </row>
    <row r="33" spans="1:15" x14ac:dyDescent="0.25">
      <c r="A33" t="s">
        <v>31</v>
      </c>
      <c r="B33" s="1">
        <f>(LOOKUP(A33,uso_de_energia!A$2:A$121,uso_de_energia!C$2:C$121)-LOOKUP(A33,uso_de_energia!A$2:A$121,uso_de_energia!B$2:B$121))/(LOOKUP(A33,uso_de_energia!A$2:A$121,uso_de_energia!B$2:B$121))</f>
        <v>1.0649945755230509E-2</v>
      </c>
      <c r="C33">
        <f t="shared" si="0"/>
        <v>50</v>
      </c>
      <c r="E33" t="s">
        <v>31</v>
      </c>
      <c r="F33" s="1">
        <f>(LOOKUP(A33,uso_de_energia!A$2:A$121,uso_de_energia!D$2:D$121)-LOOKUP(A33,uso_de_energia!A$2:A$121,uso_de_energia!C$2:C$121))/(LOOKUP(A33,uso_de_energia!A$2:A$121,uso_de_energia!C$2:C$121))</f>
        <v>-8.5506607671554144E-2</v>
      </c>
      <c r="G33">
        <f t="shared" si="1"/>
        <v>109</v>
      </c>
      <c r="I33" t="s">
        <v>31</v>
      </c>
      <c r="J33" s="1">
        <f>(LOOKUP(A33,uso_de_energia!A$2:A$121,uso_de_energia!E$2:E$121)-LOOKUP(A33,uso_de_energia!A$2:A$121,uso_de_energia!D$2:D$121))/(LOOKUP(A33,uso_de_energia!A$2:A$121,uso_de_energia!D$2:D$121))</f>
        <v>-4.6809345355208862E-4</v>
      </c>
      <c r="K33">
        <f t="shared" si="2"/>
        <v>45</v>
      </c>
      <c r="M33" t="s">
        <v>31</v>
      </c>
      <c r="N33" s="1">
        <f>(LOOKUP(A33,uso_de_energia!A$2:A$121,uso_de_energia!F$2:F$121)-LOOKUP(A33,uso_de_energia!A$2:A$121,uso_de_energia!E$2:E$121))/(LOOKUP(A33,uso_de_energia!A$2:A$121,uso_de_energia!E$2:E$121))</f>
        <v>1.4573934993481355E-2</v>
      </c>
      <c r="O33">
        <f t="shared" si="3"/>
        <v>20</v>
      </c>
    </row>
    <row r="34" spans="1:15" x14ac:dyDescent="0.25">
      <c r="A34" t="s">
        <v>32</v>
      </c>
      <c r="B34" s="1">
        <f>(LOOKUP(A34,uso_de_energia!A$2:A$121,uso_de_energia!C$2:C$121)-LOOKUP(A34,uso_de_energia!A$2:A$121,uso_de_energia!B$2:B$121))/(LOOKUP(A34,uso_de_energia!A$2:A$121,uso_de_energia!B$2:B$121))</f>
        <v>3.9783598408710687E-2</v>
      </c>
      <c r="C34">
        <f t="shared" si="0"/>
        <v>23</v>
      </c>
      <c r="E34" t="s">
        <v>32</v>
      </c>
      <c r="F34" s="1">
        <f>(LOOKUP(A34,uso_de_energia!A$2:A$121,uso_de_energia!D$2:D$121)-LOOKUP(A34,uso_de_energia!A$2:A$121,uso_de_energia!C$2:C$121))/(LOOKUP(A34,uso_de_energia!A$2:A$121,uso_de_energia!C$2:C$121))</f>
        <v>-8.831844664077923E-2</v>
      </c>
      <c r="G34">
        <f t="shared" si="1"/>
        <v>112</v>
      </c>
      <c r="I34" t="s">
        <v>32</v>
      </c>
      <c r="J34" s="1">
        <f>(LOOKUP(A34,uso_de_energia!A$2:A$121,uso_de_energia!E$2:E$121)-LOOKUP(A34,uso_de_energia!A$2:A$121,uso_de_energia!D$2:D$121))/(LOOKUP(A34,uso_de_energia!A$2:A$121,uso_de_energia!D$2:D$121))</f>
        <v>-4.1472729350727752E-2</v>
      </c>
      <c r="K34">
        <f t="shared" si="2"/>
        <v>96</v>
      </c>
      <c r="M34" t="s">
        <v>32</v>
      </c>
      <c r="N34" s="1">
        <f>(LOOKUP(A34,uso_de_energia!A$2:A$121,uso_de_energia!F$2:F$121)-LOOKUP(A34,uso_de_energia!A$2:A$121,uso_de_energia!E$2:E$121))/(LOOKUP(A34,uso_de_energia!A$2:A$121,uso_de_energia!E$2:E$121))</f>
        <v>5.7549499694236391E-3</v>
      </c>
      <c r="O34">
        <f t="shared" si="3"/>
        <v>27</v>
      </c>
    </row>
    <row r="35" spans="1:15" x14ac:dyDescent="0.25">
      <c r="A35" t="s">
        <v>33</v>
      </c>
      <c r="B35" s="1">
        <f>(LOOKUP(A35,uso_de_energia!A$2:A$121,uso_de_energia!C$2:C$121)-LOOKUP(A35,uso_de_energia!A$2:A$121,uso_de_energia!B$2:B$121))/(LOOKUP(A35,uso_de_energia!A$2:A$121,uso_de_energia!B$2:B$121))</f>
        <v>-2.9973851251577328E-2</v>
      </c>
      <c r="C35">
        <f t="shared" si="0"/>
        <v>90</v>
      </c>
      <c r="E35" t="s">
        <v>33</v>
      </c>
      <c r="F35" s="1">
        <f>(LOOKUP(A35,uso_de_energia!A$2:A$121,uso_de_energia!D$2:D$121)-LOOKUP(A35,uso_de_energia!A$2:A$121,uso_de_energia!C$2:C$121))/(LOOKUP(A35,uso_de_energia!A$2:A$121,uso_de_energia!C$2:C$121))</f>
        <v>-1.2530145933248344E-2</v>
      </c>
      <c r="G35">
        <f t="shared" si="1"/>
        <v>48</v>
      </c>
      <c r="I35" t="s">
        <v>33</v>
      </c>
      <c r="J35" s="1">
        <f>(LOOKUP(A35,uso_de_energia!A$2:A$121,uso_de_energia!E$2:E$121)-LOOKUP(A35,uso_de_energia!A$2:A$121,uso_de_energia!D$2:D$121))/(LOOKUP(A35,uso_de_energia!A$2:A$121,uso_de_energia!D$2:D$121))</f>
        <v>2.7986541754913975E-2</v>
      </c>
      <c r="K35">
        <f t="shared" si="2"/>
        <v>21</v>
      </c>
      <c r="M35" t="s">
        <v>33</v>
      </c>
      <c r="N35" s="1">
        <f>(LOOKUP(A35,uso_de_energia!A$2:A$121,uso_de_energia!F$2:F$121)-LOOKUP(A35,uso_de_energia!A$2:A$121,uso_de_energia!E$2:E$121))/(LOOKUP(A35,uso_de_energia!A$2:A$121,uso_de_energia!E$2:E$121))</f>
        <v>-0.10112297138905474</v>
      </c>
      <c r="O35">
        <f t="shared" si="3"/>
        <v>111</v>
      </c>
    </row>
    <row r="36" spans="1:15" x14ac:dyDescent="0.25">
      <c r="A36" t="s">
        <v>34</v>
      </c>
      <c r="B36" s="1">
        <f>(LOOKUP(A36,uso_de_energia!A$2:A$121,uso_de_energia!C$2:C$121)-LOOKUP(A36,uso_de_energia!A$2:A$121,uso_de_energia!B$2:B$121))/(LOOKUP(A36,uso_de_energia!A$2:A$121,uso_de_energia!B$2:B$121))</f>
        <v>-5.0773694431615772E-2</v>
      </c>
      <c r="C36">
        <f t="shared" si="0"/>
        <v>102</v>
      </c>
      <c r="E36" t="s">
        <v>34</v>
      </c>
      <c r="F36" s="1">
        <f>(LOOKUP(A36,uso_de_energia!A$2:A$121,uso_de_energia!D$2:D$121)-LOOKUP(A36,uso_de_energia!A$2:A$121,uso_de_energia!C$2:C$121))/(LOOKUP(A36,uso_de_energia!A$2:A$121,uso_de_energia!C$2:C$121))</f>
        <v>1.3779704944713703E-2</v>
      </c>
      <c r="G36">
        <f t="shared" si="1"/>
        <v>28</v>
      </c>
      <c r="I36" t="s">
        <v>34</v>
      </c>
      <c r="J36" s="1">
        <f>(LOOKUP(A36,uso_de_energia!A$2:A$121,uso_de_energia!E$2:E$121)-LOOKUP(A36,uso_de_energia!A$2:A$121,uso_de_energia!D$2:D$121))/(LOOKUP(A36,uso_de_energia!A$2:A$121,uso_de_energia!D$2:D$121))</f>
        <v>6.3040972081163923E-2</v>
      </c>
      <c r="K36">
        <f t="shared" si="2"/>
        <v>14</v>
      </c>
      <c r="M36" t="s">
        <v>34</v>
      </c>
      <c r="N36" s="1">
        <f>(LOOKUP(A36,uso_de_energia!A$2:A$121,uso_de_energia!F$2:F$121)-LOOKUP(A36,uso_de_energia!A$2:A$121,uso_de_energia!E$2:E$121))/(LOOKUP(A36,uso_de_energia!A$2:A$121,uso_de_energia!E$2:E$121))</f>
        <v>6.9274244401649728E-3</v>
      </c>
      <c r="O36">
        <f t="shared" si="3"/>
        <v>26</v>
      </c>
    </row>
    <row r="37" spans="1:15" x14ac:dyDescent="0.25">
      <c r="A37" t="s">
        <v>35</v>
      </c>
      <c r="B37" s="1">
        <f>(LOOKUP(A37,uso_de_energia!A$2:A$121,uso_de_energia!C$2:C$121)-LOOKUP(A37,uso_de_energia!A$2:A$121,uso_de_energia!B$2:B$121))/(LOOKUP(A37,uso_de_energia!A$2:A$121,uso_de_energia!B$2:B$121))</f>
        <v>-2.3596939804026291E-2</v>
      </c>
      <c r="C37">
        <f t="shared" si="0"/>
        <v>85</v>
      </c>
      <c r="E37" t="s">
        <v>35</v>
      </c>
      <c r="F37" s="1">
        <f>(LOOKUP(A37,uso_de_energia!A$2:A$121,uso_de_energia!D$2:D$121)-LOOKUP(A37,uso_de_energia!A$2:A$121,uso_de_energia!C$2:C$121))/(LOOKUP(A37,uso_de_energia!A$2:A$121,uso_de_energia!C$2:C$121))</f>
        <v>-1.8303556627834658E-2</v>
      </c>
      <c r="G37">
        <f t="shared" si="1"/>
        <v>54</v>
      </c>
      <c r="I37" t="s">
        <v>35</v>
      </c>
      <c r="J37" s="1">
        <f>(LOOKUP(A37,uso_de_energia!A$2:A$121,uso_de_energia!E$2:E$121)-LOOKUP(A37,uso_de_energia!A$2:A$121,uso_de_energia!D$2:D$121))/(LOOKUP(A37,uso_de_energia!A$2:A$121,uso_de_energia!D$2:D$121))</f>
        <v>-6.5485898211410917E-2</v>
      </c>
      <c r="K37">
        <f t="shared" si="2"/>
        <v>115</v>
      </c>
      <c r="M37" t="s">
        <v>35</v>
      </c>
      <c r="N37" s="1">
        <f>(LOOKUP(A37,uso_de_energia!A$2:A$121,uso_de_energia!F$2:F$121)-LOOKUP(A37,uso_de_energia!A$2:A$121,uso_de_energia!E$2:E$121))/(LOOKUP(A37,uso_de_energia!A$2:A$121,uso_de_energia!E$2:E$121))</f>
        <v>2.6642075436014472E-2</v>
      </c>
      <c r="O37">
        <f t="shared" si="3"/>
        <v>14</v>
      </c>
    </row>
    <row r="38" spans="1:15" x14ac:dyDescent="0.25">
      <c r="A38" t="s">
        <v>36</v>
      </c>
      <c r="B38" s="1">
        <f>(LOOKUP(A38,uso_de_energia!A$2:A$121,uso_de_energia!C$2:C$121)-LOOKUP(A38,uso_de_energia!A$2:A$121,uso_de_energia!B$2:B$121))/(LOOKUP(A38,uso_de_energia!A$2:A$121,uso_de_energia!B$2:B$121))</f>
        <v>-6.7081884910951697E-2</v>
      </c>
      <c r="C38">
        <f t="shared" si="0"/>
        <v>109</v>
      </c>
      <c r="E38" t="s">
        <v>36</v>
      </c>
      <c r="F38" s="1">
        <f>(LOOKUP(A38,uso_de_energia!A$2:A$121,uso_de_energia!D$2:D$121)-LOOKUP(A38,uso_de_energia!A$2:A$121,uso_de_energia!C$2:C$121))/(LOOKUP(A38,uso_de_energia!A$2:A$121,uso_de_energia!C$2:C$121))</f>
        <v>3.1268358177042231E-2</v>
      </c>
      <c r="G38">
        <f t="shared" si="1"/>
        <v>19</v>
      </c>
      <c r="I38" t="s">
        <v>36</v>
      </c>
      <c r="J38" s="1">
        <f>(LOOKUP(A38,uso_de_energia!A$2:A$121,uso_de_energia!E$2:E$121)-LOOKUP(A38,uso_de_energia!A$2:A$121,uso_de_energia!D$2:D$121))/(LOOKUP(A38,uso_de_energia!A$2:A$121,uso_de_energia!D$2:D$121))</f>
        <v>5.5998723631469245E-3</v>
      </c>
      <c r="K38">
        <f t="shared" si="2"/>
        <v>40</v>
      </c>
      <c r="M38" t="s">
        <v>36</v>
      </c>
      <c r="N38" s="1">
        <f>(LOOKUP(A38,uso_de_energia!A$2:A$121,uso_de_energia!F$2:F$121)-LOOKUP(A38,uso_de_energia!A$2:A$121,uso_de_energia!E$2:E$121))/(LOOKUP(A38,uso_de_energia!A$2:A$121,uso_de_energia!E$2:E$121))</f>
        <v>-6.1901668889691619E-2</v>
      </c>
      <c r="O38">
        <f t="shared" si="3"/>
        <v>97</v>
      </c>
    </row>
    <row r="39" spans="1:15" x14ac:dyDescent="0.25">
      <c r="A39" t="s">
        <v>37</v>
      </c>
      <c r="B39" s="1">
        <f>(LOOKUP(A39,uso_de_energia!A$2:A$121,uso_de_energia!C$2:C$121)-LOOKUP(A39,uso_de_energia!A$2:A$121,uso_de_energia!B$2:B$121))/(LOOKUP(A39,uso_de_energia!A$2:A$121,uso_de_energia!B$2:B$121))</f>
        <v>-2.4082362840040974E-3</v>
      </c>
      <c r="C39">
        <f t="shared" si="0"/>
        <v>63</v>
      </c>
      <c r="E39" t="s">
        <v>37</v>
      </c>
      <c r="F39" s="1">
        <f>(LOOKUP(A39,uso_de_energia!A$2:A$121,uso_de_energia!D$2:D$121)-LOOKUP(A39,uso_de_energia!A$2:A$121,uso_de_energia!C$2:C$121))/(LOOKUP(A39,uso_de_energia!A$2:A$121,uso_de_energia!C$2:C$121))</f>
        <v>-7.8223808293468363E-3</v>
      </c>
      <c r="G39">
        <f t="shared" si="1"/>
        <v>41</v>
      </c>
      <c r="I39" t="s">
        <v>37</v>
      </c>
      <c r="J39" s="1">
        <f>(LOOKUP(A39,uso_de_energia!A$2:A$121,uso_de_energia!E$2:E$121)-LOOKUP(A39,uso_de_energia!A$2:A$121,uso_de_energia!D$2:D$121))/(LOOKUP(A39,uso_de_energia!A$2:A$121,uso_de_energia!D$2:D$121))</f>
        <v>2.8744659006280003E-2</v>
      </c>
      <c r="K39">
        <f t="shared" si="2"/>
        <v>20</v>
      </c>
      <c r="M39" t="s">
        <v>37</v>
      </c>
      <c r="N39" s="1">
        <f>(LOOKUP(A39,uso_de_energia!A$2:A$121,uso_de_energia!F$2:F$121)-LOOKUP(A39,uso_de_energia!A$2:A$121,uso_de_energia!E$2:E$121))/(LOOKUP(A39,uso_de_energia!A$2:A$121,uso_de_energia!E$2:E$121))</f>
        <v>-5.3297152507054156E-2</v>
      </c>
      <c r="O39">
        <f t="shared" si="3"/>
        <v>90</v>
      </c>
    </row>
    <row r="40" spans="1:15" x14ac:dyDescent="0.25">
      <c r="A40" t="s">
        <v>38</v>
      </c>
      <c r="B40" s="1">
        <f>(LOOKUP(A40,uso_de_energia!A$2:A$121,uso_de_energia!C$2:C$121)-LOOKUP(A40,uso_de_energia!A$2:A$121,uso_de_energia!B$2:B$121))/(LOOKUP(A40,uso_de_energia!A$2:A$121,uso_de_energia!B$2:B$121))</f>
        <v>0.12417165812891481</v>
      </c>
      <c r="C40">
        <f t="shared" si="0"/>
        <v>3</v>
      </c>
      <c r="E40" t="s">
        <v>38</v>
      </c>
      <c r="F40" s="1">
        <f>(LOOKUP(A40,uso_de_energia!A$2:A$121,uso_de_energia!D$2:D$121)-LOOKUP(A40,uso_de_energia!A$2:A$121,uso_de_energia!C$2:C$121))/(LOOKUP(A40,uso_de_energia!A$2:A$121,uso_de_energia!C$2:C$121))</f>
        <v>-6.8788570742399566E-2</v>
      </c>
      <c r="G40">
        <f t="shared" si="1"/>
        <v>101</v>
      </c>
      <c r="I40" t="s">
        <v>38</v>
      </c>
      <c r="J40" s="1">
        <f>(LOOKUP(A40,uso_de_energia!A$2:A$121,uso_de_energia!E$2:E$121)-LOOKUP(A40,uso_de_energia!A$2:A$121,uso_de_energia!D$2:D$121))/(LOOKUP(A40,uso_de_energia!A$2:A$121,uso_de_energia!D$2:D$121))</f>
        <v>-4.8073797497221092E-2</v>
      </c>
      <c r="K40">
        <f t="shared" si="2"/>
        <v>103</v>
      </c>
      <c r="M40" t="s">
        <v>38</v>
      </c>
      <c r="N40" s="1">
        <f>(LOOKUP(A40,uso_de_energia!A$2:A$121,uso_de_energia!F$2:F$121)-LOOKUP(A40,uso_de_energia!A$2:A$121,uso_de_energia!E$2:E$121))/(LOOKUP(A40,uso_de_energia!A$2:A$121,uso_de_energia!E$2:E$121))</f>
        <v>8.8940846000675575E-2</v>
      </c>
      <c r="O40">
        <f t="shared" si="3"/>
        <v>4</v>
      </c>
    </row>
    <row r="41" spans="1:15" x14ac:dyDescent="0.25">
      <c r="A41" t="s">
        <v>39</v>
      </c>
      <c r="B41" s="1">
        <f>(LOOKUP(A41,uso_de_energia!A$2:A$121,uso_de_energia!C$2:C$121)-LOOKUP(A41,uso_de_energia!A$2:A$121,uso_de_energia!B$2:B$121))/(LOOKUP(A41,uso_de_energia!A$2:A$121,uso_de_energia!B$2:B$121))</f>
        <v>-8.6507394309067343E-2</v>
      </c>
      <c r="C41">
        <f t="shared" si="0"/>
        <v>115</v>
      </c>
      <c r="E41" t="s">
        <v>39</v>
      </c>
      <c r="F41" s="1">
        <f>(LOOKUP(A41,uso_de_energia!A$2:A$121,uso_de_energia!D$2:D$121)-LOOKUP(A41,uso_de_energia!A$2:A$121,uso_de_energia!C$2:C$121))/(LOOKUP(A41,uso_de_energia!A$2:A$121,uso_de_energia!C$2:C$121))</f>
        <v>-7.0162307112548783E-2</v>
      </c>
      <c r="G41">
        <f t="shared" si="1"/>
        <v>103</v>
      </c>
      <c r="I41" t="s">
        <v>39</v>
      </c>
      <c r="J41" s="1">
        <f>(LOOKUP(A41,uso_de_energia!A$2:A$121,uso_de_energia!E$2:E$121)-LOOKUP(A41,uso_de_energia!A$2:A$121,uso_de_energia!D$2:D$121))/(LOOKUP(A41,uso_de_energia!A$2:A$121,uso_de_energia!D$2:D$121))</f>
        <v>-5.3143625171604134E-2</v>
      </c>
      <c r="K41">
        <f t="shared" si="2"/>
        <v>109</v>
      </c>
      <c r="M41" t="s">
        <v>39</v>
      </c>
      <c r="N41" s="1">
        <f>(LOOKUP(A41,uso_de_energia!A$2:A$121,uso_de_energia!F$2:F$121)-LOOKUP(A41,uso_de_energia!A$2:A$121,uso_de_energia!E$2:E$121))/(LOOKUP(A41,uso_de_energia!A$2:A$121,uso_de_energia!E$2:E$121))</f>
        <v>-6.4154215532247358E-2</v>
      </c>
      <c r="O41">
        <f t="shared" si="3"/>
        <v>98</v>
      </c>
    </row>
    <row r="42" spans="1:15" x14ac:dyDescent="0.25">
      <c r="A42" t="s">
        <v>40</v>
      </c>
      <c r="B42" s="1">
        <f>(LOOKUP(A42,uso_de_energia!A$2:A$121,uso_de_energia!C$2:C$121)-LOOKUP(A42,uso_de_energia!A$2:A$121,uso_de_energia!B$2:B$121))/(LOOKUP(A42,uso_de_energia!A$2:A$121,uso_de_energia!B$2:B$121))</f>
        <v>6.062050025419162E-2</v>
      </c>
      <c r="C42">
        <f t="shared" si="0"/>
        <v>11</v>
      </c>
      <c r="E42" t="s">
        <v>40</v>
      </c>
      <c r="F42" s="1">
        <f>(LOOKUP(A42,uso_de_energia!A$2:A$121,uso_de_energia!D$2:D$121)-LOOKUP(A42,uso_de_energia!A$2:A$121,uso_de_energia!C$2:C$121))/(LOOKUP(A42,uso_de_energia!A$2:A$121,uso_de_energia!C$2:C$121))</f>
        <v>-6.2080712567435747E-2</v>
      </c>
      <c r="G42">
        <f t="shared" si="1"/>
        <v>97</v>
      </c>
      <c r="I42" t="s">
        <v>40</v>
      </c>
      <c r="J42" s="1">
        <f>(LOOKUP(A42,uso_de_energia!A$2:A$121,uso_de_energia!E$2:E$121)-LOOKUP(A42,uso_de_energia!A$2:A$121,uso_de_energia!D$2:D$121))/(LOOKUP(A42,uso_de_energia!A$2:A$121,uso_de_energia!D$2:D$121))</f>
        <v>-2.1807992188328133E-2</v>
      </c>
      <c r="K42">
        <f t="shared" si="2"/>
        <v>75</v>
      </c>
      <c r="M42" t="s">
        <v>40</v>
      </c>
      <c r="N42" s="1">
        <f>(LOOKUP(A42,uso_de_energia!A$2:A$121,uso_de_energia!F$2:F$121)-LOOKUP(A42,uso_de_energia!A$2:A$121,uso_de_energia!E$2:E$121))/(LOOKUP(A42,uso_de_energia!A$2:A$121,uso_de_energia!E$2:E$121))</f>
        <v>-1.2009837323740049E-2</v>
      </c>
      <c r="O42">
        <f t="shared" si="3"/>
        <v>47</v>
      </c>
    </row>
    <row r="43" spans="1:15" x14ac:dyDescent="0.25">
      <c r="A43" t="s">
        <v>41</v>
      </c>
      <c r="B43" s="1">
        <f>(LOOKUP(A43,uso_de_energia!A$2:A$121,uso_de_energia!C$2:C$121)-LOOKUP(A43,uso_de_energia!A$2:A$121,uso_de_energia!B$2:B$121))/(LOOKUP(A43,uso_de_energia!A$2:A$121,uso_de_energia!B$2:B$121))</f>
        <v>1.1778604808356893E-2</v>
      </c>
      <c r="C43">
        <f t="shared" si="0"/>
        <v>47</v>
      </c>
      <c r="E43" t="s">
        <v>41</v>
      </c>
      <c r="F43" s="1">
        <f>(LOOKUP(A43,uso_de_energia!A$2:A$121,uso_de_energia!D$2:D$121)-LOOKUP(A43,uso_de_energia!A$2:A$121,uso_de_energia!C$2:C$121))/(LOOKUP(A43,uso_de_energia!A$2:A$121,uso_de_energia!C$2:C$121))</f>
        <v>-5.8271679702476896E-2</v>
      </c>
      <c r="G43">
        <f t="shared" si="1"/>
        <v>96</v>
      </c>
      <c r="I43" t="s">
        <v>41</v>
      </c>
      <c r="J43" s="1">
        <f>(LOOKUP(A43,uso_de_energia!A$2:A$121,uso_de_energia!E$2:E$121)-LOOKUP(A43,uso_de_energia!A$2:A$121,uso_de_energia!D$2:D$121))/(LOOKUP(A43,uso_de_energia!A$2:A$121,uso_de_energia!D$2:D$121))</f>
        <v>-9.9712731545301527E-4</v>
      </c>
      <c r="K43">
        <f t="shared" si="2"/>
        <v>46</v>
      </c>
      <c r="M43" t="s">
        <v>41</v>
      </c>
      <c r="N43" s="1">
        <f>(LOOKUP(A43,uso_de_energia!A$2:A$121,uso_de_energia!F$2:F$121)-LOOKUP(A43,uso_de_energia!A$2:A$121,uso_de_energia!E$2:E$121))/(LOOKUP(A43,uso_de_energia!A$2:A$121,uso_de_energia!E$2:E$121))</f>
        <v>-1.4120576957710356E-3</v>
      </c>
      <c r="O43">
        <f t="shared" si="3"/>
        <v>35</v>
      </c>
    </row>
    <row r="44" spans="1:15" x14ac:dyDescent="0.25">
      <c r="A44" t="s">
        <v>42</v>
      </c>
      <c r="B44" s="1">
        <f>(LOOKUP(A44,uso_de_energia!A$2:A$121,uso_de_energia!C$2:C$121)-LOOKUP(A44,uso_de_energia!A$2:A$121,uso_de_energia!B$2:B$121))/(LOOKUP(A44,uso_de_energia!A$2:A$121,uso_de_energia!B$2:B$121))</f>
        <v>1.5320171108519187E-2</v>
      </c>
      <c r="C44">
        <f t="shared" si="0"/>
        <v>42</v>
      </c>
      <c r="E44" t="s">
        <v>42</v>
      </c>
      <c r="F44" s="1">
        <f>(LOOKUP(A44,uso_de_energia!A$2:A$121,uso_de_energia!D$2:D$121)-LOOKUP(A44,uso_de_energia!A$2:A$121,uso_de_energia!C$2:C$121))/(LOOKUP(A44,uso_de_energia!A$2:A$121,uso_de_energia!C$2:C$121))</f>
        <v>-8.6850081462811202E-2</v>
      </c>
      <c r="G44">
        <f t="shared" si="1"/>
        <v>110</v>
      </c>
      <c r="I44" t="s">
        <v>42</v>
      </c>
      <c r="J44" s="1">
        <f>(LOOKUP(A44,uso_de_energia!A$2:A$121,uso_de_energia!E$2:E$121)-LOOKUP(A44,uso_de_energia!A$2:A$121,uso_de_energia!D$2:D$121))/(LOOKUP(A44,uso_de_energia!A$2:A$121,uso_de_energia!D$2:D$121))</f>
        <v>1.5909000542954115E-2</v>
      </c>
      <c r="K44">
        <f t="shared" si="2"/>
        <v>30</v>
      </c>
      <c r="M44" t="s">
        <v>42</v>
      </c>
      <c r="N44" s="1">
        <f>(LOOKUP(A44,uso_de_energia!A$2:A$121,uso_de_energia!F$2:F$121)-LOOKUP(A44,uso_de_energia!A$2:A$121,uso_de_energia!E$2:E$121))/(LOOKUP(A44,uso_de_energia!A$2:A$121,uso_de_energia!E$2:E$121))</f>
        <v>-3.2234581350165666E-2</v>
      </c>
      <c r="O44">
        <f t="shared" si="3"/>
        <v>71</v>
      </c>
    </row>
    <row r="45" spans="1:15" x14ac:dyDescent="0.25">
      <c r="A45" t="s">
        <v>43</v>
      </c>
      <c r="B45" s="1">
        <f>(LOOKUP(A45,uso_de_energia!A$2:A$121,uso_de_energia!C$2:C$121)-LOOKUP(A45,uso_de_energia!A$2:A$121,uso_de_energia!B$2:B$121))/(LOOKUP(A45,uso_de_energia!A$2:A$121,uso_de_energia!B$2:B$121))</f>
        <v>-5.0679684007287541E-2</v>
      </c>
      <c r="C45">
        <f t="shared" si="0"/>
        <v>101</v>
      </c>
      <c r="E45" t="s">
        <v>43</v>
      </c>
      <c r="F45" s="1">
        <f>(LOOKUP(A45,uso_de_energia!A$2:A$121,uso_de_energia!D$2:D$121)-LOOKUP(A45,uso_de_energia!A$2:A$121,uso_de_energia!C$2:C$121))/(LOOKUP(A45,uso_de_energia!A$2:A$121,uso_de_energia!C$2:C$121))</f>
        <v>5.6965343573551964E-2</v>
      </c>
      <c r="G45">
        <f t="shared" si="1"/>
        <v>12</v>
      </c>
      <c r="I45" t="s">
        <v>43</v>
      </c>
      <c r="J45" s="1">
        <f>(LOOKUP(A45,uso_de_energia!A$2:A$121,uso_de_energia!E$2:E$121)-LOOKUP(A45,uso_de_energia!A$2:A$121,uso_de_energia!D$2:D$121))/(LOOKUP(A45,uso_de_energia!A$2:A$121,uso_de_energia!D$2:D$121))</f>
        <v>-1.7414980645840586E-2</v>
      </c>
      <c r="K45">
        <f t="shared" si="2"/>
        <v>69</v>
      </c>
      <c r="M45" t="s">
        <v>43</v>
      </c>
      <c r="N45" s="1">
        <f>(LOOKUP(A45,uso_de_energia!A$2:A$121,uso_de_energia!F$2:F$121)-LOOKUP(A45,uso_de_energia!A$2:A$121,uso_de_energia!E$2:E$121))/(LOOKUP(A45,uso_de_energia!A$2:A$121,uso_de_energia!E$2:E$121))</f>
        <v>1.5226607995897938E-2</v>
      </c>
      <c r="O45">
        <f t="shared" si="3"/>
        <v>19</v>
      </c>
    </row>
    <row r="46" spans="1:15" x14ac:dyDescent="0.25">
      <c r="A46" t="s">
        <v>44</v>
      </c>
      <c r="B46" s="1">
        <f>(LOOKUP(A46,uso_de_energia!A$2:A$121,uso_de_energia!C$2:C$121)-LOOKUP(A46,uso_de_energia!A$2:A$121,uso_de_energia!B$2:B$121))/(LOOKUP(A46,uso_de_energia!A$2:A$121,uso_de_energia!B$2:B$121))</f>
        <v>1.0775686850666729E-2</v>
      </c>
      <c r="C46">
        <f t="shared" si="0"/>
        <v>49</v>
      </c>
      <c r="E46" t="s">
        <v>44</v>
      </c>
      <c r="F46" s="1">
        <f>(LOOKUP(A46,uso_de_energia!A$2:A$121,uso_de_energia!D$2:D$121)-LOOKUP(A46,uso_de_energia!A$2:A$121,uso_de_energia!C$2:C$121))/(LOOKUP(A46,uso_de_energia!A$2:A$121,uso_de_energia!C$2:C$121))</f>
        <v>-6.4030646715844408E-2</v>
      </c>
      <c r="G46">
        <f t="shared" si="1"/>
        <v>98</v>
      </c>
      <c r="I46" t="s">
        <v>44</v>
      </c>
      <c r="J46" s="1">
        <f>(LOOKUP(A46,uso_de_energia!A$2:A$121,uso_de_energia!E$2:E$121)-LOOKUP(A46,uso_de_energia!A$2:A$121,uso_de_energia!D$2:D$121))/(LOOKUP(A46,uso_de_energia!A$2:A$121,uso_de_energia!D$2:D$121))</f>
        <v>-9.7541204451442251E-3</v>
      </c>
      <c r="K46">
        <f t="shared" si="2"/>
        <v>53</v>
      </c>
      <c r="M46" t="s">
        <v>44</v>
      </c>
      <c r="N46" s="1">
        <f>(LOOKUP(A46,uso_de_energia!A$2:A$121,uso_de_energia!F$2:F$121)-LOOKUP(A46,uso_de_energia!A$2:A$121,uso_de_energia!E$2:E$121))/(LOOKUP(A46,uso_de_energia!A$2:A$121,uso_de_energia!E$2:E$121))</f>
        <v>-2.5053811191006459E-2</v>
      </c>
      <c r="O46">
        <f t="shared" si="3"/>
        <v>63</v>
      </c>
    </row>
    <row r="47" spans="1:15" x14ac:dyDescent="0.25">
      <c r="A47" t="s">
        <v>45</v>
      </c>
      <c r="B47" s="1">
        <f>(LOOKUP(A47,uso_de_energia!A$2:A$121,uso_de_energia!C$2:C$121)-LOOKUP(A47,uso_de_energia!A$2:A$121,uso_de_energia!B$2:B$121))/(LOOKUP(A47,uso_de_energia!A$2:A$121,uso_de_energia!B$2:B$121))</f>
        <v>-7.6559235363318143E-3</v>
      </c>
      <c r="C47">
        <f t="shared" si="0"/>
        <v>68</v>
      </c>
      <c r="E47" t="s">
        <v>45</v>
      </c>
      <c r="F47" s="1">
        <f>(LOOKUP(A47,uso_de_energia!A$2:A$121,uso_de_energia!D$2:D$121)-LOOKUP(A47,uso_de_energia!A$2:A$121,uso_de_energia!C$2:C$121))/(LOOKUP(A47,uso_de_energia!A$2:A$121,uso_de_energia!C$2:C$121))</f>
        <v>6.5961433651255313E-2</v>
      </c>
      <c r="G47">
        <f t="shared" si="1"/>
        <v>10</v>
      </c>
      <c r="I47" t="s">
        <v>45</v>
      </c>
      <c r="J47" s="1">
        <f>(LOOKUP(A47,uso_de_energia!A$2:A$121,uso_de_energia!E$2:E$121)-LOOKUP(A47,uso_de_energia!A$2:A$121,uso_de_energia!D$2:D$121))/(LOOKUP(A47,uso_de_energia!A$2:A$121,uso_de_energia!D$2:D$121))</f>
        <v>7.0917099571230616E-2</v>
      </c>
      <c r="K47">
        <f t="shared" si="2"/>
        <v>11</v>
      </c>
      <c r="M47" t="s">
        <v>45</v>
      </c>
      <c r="N47" s="1">
        <f>(LOOKUP(A47,uso_de_energia!A$2:A$121,uso_de_energia!F$2:F$121)-LOOKUP(A47,uso_de_energia!A$2:A$121,uso_de_energia!E$2:E$121))/(LOOKUP(A47,uso_de_energia!A$2:A$121,uso_de_energia!E$2:E$121))</f>
        <v>-9.1468988611572877E-2</v>
      </c>
      <c r="O47">
        <f t="shared" si="3"/>
        <v>110</v>
      </c>
    </row>
    <row r="48" spans="1:15" x14ac:dyDescent="0.25">
      <c r="A48" t="s">
        <v>46</v>
      </c>
      <c r="B48" s="1">
        <f>(LOOKUP(A48,uso_de_energia!A$2:A$121,uso_de_energia!C$2:C$121)-LOOKUP(A48,uso_de_energia!A$2:A$121,uso_de_energia!B$2:B$121))/(LOOKUP(A48,uso_de_energia!A$2:A$121,uso_de_energia!B$2:B$121))</f>
        <v>5.8393337245420243E-2</v>
      </c>
      <c r="C48">
        <f t="shared" si="0"/>
        <v>13</v>
      </c>
      <c r="E48" t="s">
        <v>46</v>
      </c>
      <c r="F48" s="1">
        <f>(LOOKUP(A48,uso_de_energia!A$2:A$121,uso_de_energia!D$2:D$121)-LOOKUP(A48,uso_de_energia!A$2:A$121,uso_de_energia!C$2:C$121))/(LOOKUP(A48,uso_de_energia!A$2:A$121,uso_de_energia!C$2:C$121))</f>
        <v>2.6490009875524741E-2</v>
      </c>
      <c r="G48">
        <f t="shared" si="1"/>
        <v>23</v>
      </c>
      <c r="I48" t="s">
        <v>46</v>
      </c>
      <c r="J48" s="1">
        <f>(LOOKUP(A48,uso_de_energia!A$2:A$121,uso_de_energia!E$2:E$121)-LOOKUP(A48,uso_de_energia!A$2:A$121,uso_de_energia!D$2:D$121))/(LOOKUP(A48,uso_de_energia!A$2:A$121,uso_de_energia!D$2:D$121))</f>
        <v>-1.3485923655379997E-2</v>
      </c>
      <c r="K48">
        <f t="shared" si="2"/>
        <v>60</v>
      </c>
      <c r="M48" t="s">
        <v>46</v>
      </c>
      <c r="N48" s="1">
        <f>(LOOKUP(A48,uso_de_energia!A$2:A$121,uso_de_energia!F$2:F$121)-LOOKUP(A48,uso_de_energia!A$2:A$121,uso_de_energia!E$2:E$121))/(LOOKUP(A48,uso_de_energia!A$2:A$121,uso_de_energia!E$2:E$121))</f>
        <v>4.9056581285042804E-2</v>
      </c>
      <c r="O48">
        <f t="shared" si="3"/>
        <v>8</v>
      </c>
    </row>
    <row r="49" spans="1:15" x14ac:dyDescent="0.25">
      <c r="A49" t="s">
        <v>47</v>
      </c>
      <c r="B49" s="1">
        <f>(LOOKUP(A49,uso_de_energia!A$2:A$121,uso_de_energia!C$2:C$121)-LOOKUP(A49,uso_de_energia!A$2:A$121,uso_de_energia!B$2:B$121))/(LOOKUP(A49,uso_de_energia!A$2:A$121,uso_de_energia!B$2:B$121))</f>
        <v>-0.12844018096524701</v>
      </c>
      <c r="C49">
        <f t="shared" si="0"/>
        <v>119</v>
      </c>
      <c r="E49" t="s">
        <v>47</v>
      </c>
      <c r="F49" s="1">
        <f>(LOOKUP(A49,uso_de_energia!A$2:A$121,uso_de_energia!D$2:D$121)-LOOKUP(A49,uso_de_energia!A$2:A$121,uso_de_energia!C$2:C$121))/(LOOKUP(A49,uso_de_energia!A$2:A$121,uso_de_energia!C$2:C$121))</f>
        <v>2.9859819185668244E-2</v>
      </c>
      <c r="G49">
        <f t="shared" si="1"/>
        <v>20</v>
      </c>
      <c r="I49" t="s">
        <v>47</v>
      </c>
      <c r="J49" s="1">
        <f>(LOOKUP(A49,uso_de_energia!A$2:A$121,uso_de_energia!E$2:E$121)-LOOKUP(A49,uso_de_energia!A$2:A$121,uso_de_energia!D$2:D$121))/(LOOKUP(A49,uso_de_energia!A$2:A$121,uso_de_energia!D$2:D$121))</f>
        <v>-4.9861868105904386E-2</v>
      </c>
      <c r="K49">
        <f t="shared" si="2"/>
        <v>106</v>
      </c>
      <c r="M49" t="s">
        <v>47</v>
      </c>
      <c r="N49" s="1">
        <f>(LOOKUP(A49,uso_de_energia!A$2:A$121,uso_de_energia!F$2:F$121)-LOOKUP(A49,uso_de_energia!A$2:A$121,uso_de_energia!E$2:E$121))/(LOOKUP(A49,uso_de_energia!A$2:A$121,uso_de_energia!E$2:E$121))</f>
        <v>-5.1010728737029179E-2</v>
      </c>
      <c r="O49">
        <f t="shared" si="3"/>
        <v>87</v>
      </c>
    </row>
    <row r="50" spans="1:15" x14ac:dyDescent="0.25">
      <c r="A50" t="s">
        <v>48</v>
      </c>
      <c r="B50" s="1">
        <f>(LOOKUP(A50,uso_de_energia!A$2:A$121,uso_de_energia!C$2:C$121)-LOOKUP(A50,uso_de_energia!A$2:A$121,uso_de_energia!B$2:B$121))/(LOOKUP(A50,uso_de_energia!A$2:A$121,uso_de_energia!B$2:B$121))</f>
        <v>-1.2782778809138E-2</v>
      </c>
      <c r="C50">
        <f t="shared" si="0"/>
        <v>76</v>
      </c>
      <c r="E50" t="s">
        <v>48</v>
      </c>
      <c r="F50" s="1">
        <f>(LOOKUP(A50,uso_de_energia!A$2:A$121,uso_de_energia!D$2:D$121)-LOOKUP(A50,uso_de_energia!A$2:A$121,uso_de_energia!C$2:C$121))/(LOOKUP(A50,uso_de_energia!A$2:A$121,uso_de_energia!C$2:C$121))</f>
        <v>6.7758147762561671E-2</v>
      </c>
      <c r="G50">
        <f t="shared" si="1"/>
        <v>9</v>
      </c>
      <c r="I50" t="s">
        <v>48</v>
      </c>
      <c r="J50" s="1">
        <f>(LOOKUP(A50,uso_de_energia!A$2:A$121,uso_de_energia!E$2:E$121)-LOOKUP(A50,uso_de_energia!A$2:A$121,uso_de_energia!D$2:D$121))/(LOOKUP(A50,uso_de_energia!A$2:A$121,uso_de_energia!D$2:D$121))</f>
        <v>-2.7444863803435898E-2</v>
      </c>
      <c r="K50">
        <f t="shared" si="2"/>
        <v>80</v>
      </c>
      <c r="M50" t="s">
        <v>48</v>
      </c>
      <c r="N50" s="1">
        <f>(LOOKUP(A50,uso_de_energia!A$2:A$121,uso_de_energia!F$2:F$121)-LOOKUP(A50,uso_de_energia!A$2:A$121,uso_de_energia!E$2:E$121))/(LOOKUP(A50,uso_de_energia!A$2:A$121,uso_de_energia!E$2:E$121))</f>
        <v>-1.2928413344636149E-2</v>
      </c>
      <c r="O50">
        <f t="shared" si="3"/>
        <v>49</v>
      </c>
    </row>
    <row r="51" spans="1:15" x14ac:dyDescent="0.25">
      <c r="A51" t="s">
        <v>49</v>
      </c>
      <c r="B51" s="1">
        <f>(LOOKUP(A51,uso_de_energia!A$2:A$121,uso_de_energia!C$2:C$121)-LOOKUP(A51,uso_de_energia!A$2:A$121,uso_de_energia!B$2:B$121))/(LOOKUP(A51,uso_de_energia!A$2:A$121,uso_de_energia!B$2:B$121))</f>
        <v>2.9513704321460759E-3</v>
      </c>
      <c r="C51">
        <f t="shared" si="0"/>
        <v>57</v>
      </c>
      <c r="E51" t="s">
        <v>49</v>
      </c>
      <c r="F51" s="1">
        <f>(LOOKUP(A51,uso_de_energia!A$2:A$121,uso_de_energia!D$2:D$121)-LOOKUP(A51,uso_de_energia!A$2:A$121,uso_de_energia!C$2:C$121))/(LOOKUP(A51,uso_de_energia!A$2:A$121,uso_de_energia!C$2:C$121))</f>
        <v>-2.0937824619400681E-2</v>
      </c>
      <c r="G51">
        <f t="shared" si="1"/>
        <v>58</v>
      </c>
      <c r="I51" t="s">
        <v>49</v>
      </c>
      <c r="J51" s="1">
        <f>(LOOKUP(A51,uso_de_energia!A$2:A$121,uso_de_energia!E$2:E$121)-LOOKUP(A51,uso_de_energia!A$2:A$121,uso_de_energia!D$2:D$121))/(LOOKUP(A51,uso_de_energia!A$2:A$121,uso_de_energia!D$2:D$121))</f>
        <v>-3.7253401396053896E-2</v>
      </c>
      <c r="K51">
        <f t="shared" si="2"/>
        <v>93</v>
      </c>
      <c r="M51" t="s">
        <v>49</v>
      </c>
      <c r="N51" s="1">
        <f>(LOOKUP(A51,uso_de_energia!A$2:A$121,uso_de_energia!F$2:F$121)-LOOKUP(A51,uso_de_energia!A$2:A$121,uso_de_energia!E$2:E$121))/(LOOKUP(A51,uso_de_energia!A$2:A$121,uso_de_energia!E$2:E$121))</f>
        <v>-1.5583566023339762E-2</v>
      </c>
      <c r="O51">
        <f t="shared" si="3"/>
        <v>52</v>
      </c>
    </row>
    <row r="52" spans="1:15" x14ac:dyDescent="0.25">
      <c r="A52" t="s">
        <v>50</v>
      </c>
      <c r="B52" s="1">
        <f>(LOOKUP(A52,uso_de_energia!A$2:A$121,uso_de_energia!C$2:C$121)-LOOKUP(A52,uso_de_energia!A$2:A$121,uso_de_energia!B$2:B$121))/(LOOKUP(A52,uso_de_energia!A$2:A$121,uso_de_energia!B$2:B$121))</f>
        <v>2.7494124442670777E-2</v>
      </c>
      <c r="C52">
        <f t="shared" si="0"/>
        <v>33</v>
      </c>
      <c r="E52" t="s">
        <v>50</v>
      </c>
      <c r="F52" s="1">
        <f>(LOOKUP(A52,uso_de_energia!A$2:A$121,uso_de_energia!D$2:D$121)-LOOKUP(A52,uso_de_energia!A$2:A$121,uso_de_energia!C$2:C$121))/(LOOKUP(A52,uso_de_energia!A$2:A$121,uso_de_energia!C$2:C$121))</f>
        <v>-4.6807618461232797E-2</v>
      </c>
      <c r="G52">
        <f t="shared" si="1"/>
        <v>88</v>
      </c>
      <c r="I52" t="s">
        <v>50</v>
      </c>
      <c r="J52" s="1">
        <f>(LOOKUP(A52,uso_de_energia!A$2:A$121,uso_de_energia!E$2:E$121)-LOOKUP(A52,uso_de_energia!A$2:A$121,uso_de_energia!D$2:D$121))/(LOOKUP(A52,uso_de_energia!A$2:A$121,uso_de_energia!D$2:D$121))</f>
        <v>-4.4713760514170725E-2</v>
      </c>
      <c r="K52">
        <f t="shared" si="2"/>
        <v>99</v>
      </c>
      <c r="M52" t="s">
        <v>50</v>
      </c>
      <c r="N52" s="1">
        <f>(LOOKUP(A52,uso_de_energia!A$2:A$121,uso_de_energia!F$2:F$121)-LOOKUP(A52,uso_de_energia!A$2:A$121,uso_de_energia!E$2:E$121))/(LOOKUP(A52,uso_de_energia!A$2:A$121,uso_de_energia!E$2:E$121))</f>
        <v>-6.0651002789045866E-2</v>
      </c>
      <c r="O52">
        <f t="shared" si="3"/>
        <v>96</v>
      </c>
    </row>
    <row r="53" spans="1:15" x14ac:dyDescent="0.25">
      <c r="A53" t="s">
        <v>51</v>
      </c>
      <c r="B53" s="1">
        <f>(LOOKUP(A53,uso_de_energia!A$2:A$121,uso_de_energia!C$2:C$121)-LOOKUP(A53,uso_de_energia!A$2:A$121,uso_de_energia!B$2:B$121))/(LOOKUP(A53,uso_de_energia!A$2:A$121,uso_de_energia!B$2:B$121))</f>
        <v>-1.0864138084748594E-2</v>
      </c>
      <c r="C53">
        <f t="shared" si="0"/>
        <v>71</v>
      </c>
      <c r="E53" t="s">
        <v>51</v>
      </c>
      <c r="F53" s="1">
        <f>(LOOKUP(A53,uso_de_energia!A$2:A$121,uso_de_energia!D$2:D$121)-LOOKUP(A53,uso_de_energia!A$2:A$121,uso_de_energia!C$2:C$121))/(LOOKUP(A53,uso_de_energia!A$2:A$121,uso_de_energia!C$2:C$121))</f>
        <v>-9.2693100339857448E-2</v>
      </c>
      <c r="G53">
        <f t="shared" si="1"/>
        <v>114</v>
      </c>
      <c r="I53" t="s">
        <v>51</v>
      </c>
      <c r="J53" s="1">
        <f>(LOOKUP(A53,uso_de_energia!A$2:A$121,uso_de_energia!E$2:E$121)-LOOKUP(A53,uso_de_energia!A$2:A$121,uso_de_energia!D$2:D$121))/(LOOKUP(A53,uso_de_energia!A$2:A$121,uso_de_energia!D$2:D$121))</f>
        <v>-2.1503231988496248E-2</v>
      </c>
      <c r="K53">
        <f t="shared" si="2"/>
        <v>74</v>
      </c>
      <c r="M53" t="s">
        <v>51</v>
      </c>
      <c r="N53" s="1">
        <f>(LOOKUP(A53,uso_de_energia!A$2:A$121,uso_de_energia!F$2:F$121)-LOOKUP(A53,uso_de_energia!A$2:A$121,uso_de_energia!E$2:E$121))/(LOOKUP(A53,uso_de_energia!A$2:A$121,uso_de_energia!E$2:E$121))</f>
        <v>-2.7919137386415049E-2</v>
      </c>
      <c r="O53">
        <f t="shared" si="3"/>
        <v>68</v>
      </c>
    </row>
    <row r="54" spans="1:15" x14ac:dyDescent="0.25">
      <c r="A54" t="s">
        <v>52</v>
      </c>
      <c r="B54" s="1">
        <f>(LOOKUP(A54,uso_de_energia!A$2:A$121,uso_de_energia!C$2:C$121)-LOOKUP(A54,uso_de_energia!A$2:A$121,uso_de_energia!B$2:B$121))/(LOOKUP(A54,uso_de_energia!A$2:A$121,uso_de_energia!B$2:B$121))</f>
        <v>-3.6583844763702099E-2</v>
      </c>
      <c r="C54">
        <f t="shared" si="0"/>
        <v>93</v>
      </c>
      <c r="E54" t="s">
        <v>52</v>
      </c>
      <c r="F54" s="1">
        <f>(LOOKUP(A54,uso_de_energia!A$2:A$121,uso_de_energia!D$2:D$121)-LOOKUP(A54,uso_de_energia!A$2:A$121,uso_de_energia!C$2:C$121))/(LOOKUP(A54,uso_de_energia!A$2:A$121,uso_de_energia!C$2:C$121))</f>
        <v>-9.4764496835856235E-3</v>
      </c>
      <c r="G54">
        <f t="shared" si="1"/>
        <v>42</v>
      </c>
      <c r="I54" t="s">
        <v>52</v>
      </c>
      <c r="J54" s="1">
        <f>(LOOKUP(A54,uso_de_energia!A$2:A$121,uso_de_energia!E$2:E$121)-LOOKUP(A54,uso_de_energia!A$2:A$121,uso_de_energia!D$2:D$121))/(LOOKUP(A54,uso_de_energia!A$2:A$121,uso_de_energia!D$2:D$121))</f>
        <v>-4.8432683985026141E-3</v>
      </c>
      <c r="K54">
        <f t="shared" si="2"/>
        <v>51</v>
      </c>
      <c r="M54" t="s">
        <v>52</v>
      </c>
      <c r="N54" s="1">
        <f>(LOOKUP(A54,uso_de_energia!A$2:A$121,uso_de_energia!F$2:F$121)-LOOKUP(A54,uso_de_energia!A$2:A$121,uso_de_energia!E$2:E$121))/(LOOKUP(A54,uso_de_energia!A$2:A$121,uso_de_energia!E$2:E$121))</f>
        <v>-3.8304174827241556E-2</v>
      </c>
      <c r="O54">
        <f t="shared" si="3"/>
        <v>78</v>
      </c>
    </row>
    <row r="55" spans="1:15" x14ac:dyDescent="0.25">
      <c r="A55" t="s">
        <v>53</v>
      </c>
      <c r="B55" s="1">
        <f>(LOOKUP(A55,uso_de_energia!A$2:A$121,uso_de_energia!C$2:C$121)-LOOKUP(A55,uso_de_energia!A$2:A$121,uso_de_energia!B$2:B$121))/(LOOKUP(A55,uso_de_energia!A$2:A$121,uso_de_energia!B$2:B$121))</f>
        <v>-1.1646823789112169E-2</v>
      </c>
      <c r="C55">
        <f t="shared" si="0"/>
        <v>73</v>
      </c>
      <c r="E55" t="s">
        <v>53</v>
      </c>
      <c r="F55" s="1">
        <f>(LOOKUP(A55,uso_de_energia!A$2:A$121,uso_de_energia!D$2:D$121)-LOOKUP(A55,uso_de_energia!A$2:A$121,uso_de_energia!C$2:C$121))/(LOOKUP(A55,uso_de_energia!A$2:A$121,uso_de_energia!C$2:C$121))</f>
        <v>-9.0087624116394996E-2</v>
      </c>
      <c r="G55">
        <f t="shared" si="1"/>
        <v>113</v>
      </c>
      <c r="I55" t="s">
        <v>53</v>
      </c>
      <c r="J55" s="1">
        <f>(LOOKUP(A55,uso_de_energia!A$2:A$121,uso_de_energia!E$2:E$121)-LOOKUP(A55,uso_de_energia!A$2:A$121,uso_de_energia!D$2:D$121))/(LOOKUP(A55,uso_de_energia!A$2:A$121,uso_de_energia!D$2:D$121))</f>
        <v>-2.3198049472512028E-3</v>
      </c>
      <c r="K55">
        <f t="shared" si="2"/>
        <v>47</v>
      </c>
      <c r="M55" t="s">
        <v>53</v>
      </c>
      <c r="N55" s="1">
        <f>(LOOKUP(A55,uso_de_energia!A$2:A$121,uso_de_energia!F$2:F$121)-LOOKUP(A55,uso_de_energia!A$2:A$121,uso_de_energia!E$2:E$121))/(LOOKUP(A55,uso_de_energia!A$2:A$121,uso_de_energia!E$2:E$121))</f>
        <v>-2.1366377738408306E-2</v>
      </c>
      <c r="O55">
        <f t="shared" si="3"/>
        <v>59</v>
      </c>
    </row>
    <row r="56" spans="1:15" x14ac:dyDescent="0.25">
      <c r="A56" t="s">
        <v>54</v>
      </c>
      <c r="B56" s="1">
        <f>(LOOKUP(A56,uso_de_energia!A$2:A$121,uso_de_energia!C$2:C$121)-LOOKUP(A56,uso_de_energia!A$2:A$121,uso_de_energia!B$2:B$121))/(LOOKUP(A56,uso_de_energia!A$2:A$121,uso_de_energia!B$2:B$121))</f>
        <v>-5.4545240021447366E-2</v>
      </c>
      <c r="C56">
        <f t="shared" si="0"/>
        <v>106</v>
      </c>
      <c r="E56" t="s">
        <v>54</v>
      </c>
      <c r="F56" s="1">
        <f>(LOOKUP(A56,uso_de_energia!A$2:A$121,uso_de_energia!D$2:D$121)-LOOKUP(A56,uso_de_energia!A$2:A$121,uso_de_energia!C$2:C$121))/(LOOKUP(A56,uso_de_energia!A$2:A$121,uso_de_energia!C$2:C$121))</f>
        <v>-6.5485284922552206E-3</v>
      </c>
      <c r="G56">
        <f t="shared" si="1"/>
        <v>40</v>
      </c>
      <c r="I56" t="s">
        <v>54</v>
      </c>
      <c r="J56" s="1">
        <f>(LOOKUP(A56,uso_de_energia!A$2:A$121,uso_de_energia!E$2:E$121)-LOOKUP(A56,uso_de_energia!A$2:A$121,uso_de_energia!D$2:D$121))/(LOOKUP(A56,uso_de_energia!A$2:A$121,uso_de_energia!D$2:D$121))</f>
        <v>0.12418121801748785</v>
      </c>
      <c r="K56">
        <f t="shared" si="2"/>
        <v>3</v>
      </c>
      <c r="M56" t="s">
        <v>54</v>
      </c>
      <c r="N56" s="1">
        <f>(LOOKUP(A56,uso_de_energia!A$2:A$121,uso_de_energia!F$2:F$121)-LOOKUP(A56,uso_de_energia!A$2:A$121,uso_de_energia!E$2:E$121))/(LOOKUP(A56,uso_de_energia!A$2:A$121,uso_de_energia!E$2:E$121))</f>
        <v>2.1432038926295503E-2</v>
      </c>
      <c r="O56">
        <f t="shared" si="3"/>
        <v>16</v>
      </c>
    </row>
    <row r="57" spans="1:15" x14ac:dyDescent="0.25">
      <c r="A57" t="s">
        <v>55</v>
      </c>
      <c r="B57" s="1">
        <f>(LOOKUP(A57,uso_de_energia!A$2:A$121,uso_de_energia!C$2:C$121)-LOOKUP(A57,uso_de_energia!A$2:A$121,uso_de_energia!B$2:B$121))/(LOOKUP(A57,uso_de_energia!A$2:A$121,uso_de_energia!B$2:B$121))</f>
        <v>7.013666609716597E-2</v>
      </c>
      <c r="C57">
        <f t="shared" si="0"/>
        <v>9</v>
      </c>
      <c r="E57" t="s">
        <v>55</v>
      </c>
      <c r="F57" s="1">
        <f>(LOOKUP(A57,uso_de_energia!A$2:A$121,uso_de_energia!D$2:D$121)-LOOKUP(A57,uso_de_energia!A$2:A$121,uso_de_energia!C$2:C$121))/(LOOKUP(A57,uso_de_energia!A$2:A$121,uso_de_energia!C$2:C$121))</f>
        <v>1.73269179232243E-2</v>
      </c>
      <c r="G57">
        <f t="shared" si="1"/>
        <v>26</v>
      </c>
      <c r="I57" t="s">
        <v>55</v>
      </c>
      <c r="J57" s="1">
        <f>(LOOKUP(A57,uso_de_energia!A$2:A$121,uso_de_energia!E$2:E$121)-LOOKUP(A57,uso_de_energia!A$2:A$121,uso_de_energia!D$2:D$121))/(LOOKUP(A57,uso_de_energia!A$2:A$121,uso_de_energia!D$2:D$121))</f>
        <v>-1.9186494500486824E-2</v>
      </c>
      <c r="K57">
        <f t="shared" si="2"/>
        <v>71</v>
      </c>
      <c r="M57" t="s">
        <v>55</v>
      </c>
      <c r="N57" s="1">
        <f>(LOOKUP(A57,uso_de_energia!A$2:A$121,uso_de_energia!F$2:F$121)-LOOKUP(A57,uso_de_energia!A$2:A$121,uso_de_energia!E$2:E$121))/(LOOKUP(A57,uso_de_energia!A$2:A$121,uso_de_energia!E$2:E$121))</f>
        <v>1.4711251686107621E-4</v>
      </c>
      <c r="O57">
        <f t="shared" si="3"/>
        <v>30</v>
      </c>
    </row>
    <row r="58" spans="1:15" x14ac:dyDescent="0.25">
      <c r="A58" t="s">
        <v>56</v>
      </c>
      <c r="B58" s="1">
        <f>(LOOKUP(A58,uso_de_energia!A$2:A$121,uso_de_energia!C$2:C$121)-LOOKUP(A58,uso_de_energia!A$2:A$121,uso_de_energia!B$2:B$121))/(LOOKUP(A58,uso_de_energia!A$2:A$121,uso_de_energia!B$2:B$121))</f>
        <v>4.0946137880032547E-2</v>
      </c>
      <c r="C58">
        <f t="shared" si="0"/>
        <v>21</v>
      </c>
      <c r="E58" t="s">
        <v>56</v>
      </c>
      <c r="F58" s="1">
        <f>(LOOKUP(A58,uso_de_energia!A$2:A$121,uso_de_energia!D$2:D$121)-LOOKUP(A58,uso_de_energia!A$2:A$121,uso_de_energia!C$2:C$121))/(LOOKUP(A58,uso_de_energia!A$2:A$121,uso_de_energia!C$2:C$121))</f>
        <v>5.0143954295641051E-2</v>
      </c>
      <c r="G58">
        <f t="shared" si="1"/>
        <v>14</v>
      </c>
      <c r="I58" t="s">
        <v>56</v>
      </c>
      <c r="J58" s="1">
        <f>(LOOKUP(A58,uso_de_energia!A$2:A$121,uso_de_energia!E$2:E$121)-LOOKUP(A58,uso_de_energia!A$2:A$121,uso_de_energia!D$2:D$121))/(LOOKUP(A58,uso_de_energia!A$2:A$121,uso_de_energia!D$2:D$121))</f>
        <v>-3.6365385408616703E-2</v>
      </c>
      <c r="K58">
        <f t="shared" si="2"/>
        <v>91</v>
      </c>
      <c r="M58" t="s">
        <v>56</v>
      </c>
      <c r="N58" s="1">
        <f>(LOOKUP(A58,uso_de_energia!A$2:A$121,uso_de_energia!F$2:F$121)-LOOKUP(A58,uso_de_energia!A$2:A$121,uso_de_energia!E$2:E$121))/(LOOKUP(A58,uso_de_energia!A$2:A$121,uso_de_energia!E$2:E$121))</f>
        <v>-4.3429304467510252E-4</v>
      </c>
      <c r="O58">
        <f t="shared" si="3"/>
        <v>31</v>
      </c>
    </row>
    <row r="59" spans="1:15" x14ac:dyDescent="0.25">
      <c r="A59" t="s">
        <v>57</v>
      </c>
      <c r="B59" s="1">
        <f>(LOOKUP(A59,uso_de_energia!A$2:A$121,uso_de_energia!C$2:C$121)-LOOKUP(A59,uso_de_energia!A$2:A$121,uso_de_energia!B$2:B$121))/(LOOKUP(A59,uso_de_energia!A$2:A$121,uso_de_energia!B$2:B$121))</f>
        <v>2.0981833410401562E-2</v>
      </c>
      <c r="C59">
        <f t="shared" si="0"/>
        <v>37</v>
      </c>
      <c r="E59" t="s">
        <v>57</v>
      </c>
      <c r="F59" s="1">
        <f>(LOOKUP(A59,uso_de_energia!A$2:A$121,uso_de_energia!D$2:D$121)-LOOKUP(A59,uso_de_energia!A$2:A$121,uso_de_energia!C$2:C$121))/(LOOKUP(A59,uso_de_energia!A$2:A$121,uso_de_energia!C$2:C$121))</f>
        <v>-4.7743431781818564E-2</v>
      </c>
      <c r="G59">
        <f t="shared" si="1"/>
        <v>89</v>
      </c>
      <c r="I59" t="s">
        <v>57</v>
      </c>
      <c r="J59" s="1">
        <f>(LOOKUP(A59,uso_de_energia!A$2:A$121,uso_de_energia!E$2:E$121)-LOOKUP(A59,uso_de_energia!A$2:A$121,uso_de_energia!D$2:D$121))/(LOOKUP(A59,uso_de_energia!A$2:A$121,uso_de_energia!D$2:D$121))</f>
        <v>2.5417307740827642E-2</v>
      </c>
      <c r="K59">
        <f t="shared" si="2"/>
        <v>23</v>
      </c>
      <c r="M59" t="s">
        <v>57</v>
      </c>
      <c r="N59" s="1">
        <f>(LOOKUP(A59,uso_de_energia!A$2:A$121,uso_de_energia!F$2:F$121)-LOOKUP(A59,uso_de_energia!A$2:A$121,uso_de_energia!E$2:E$121))/(LOOKUP(A59,uso_de_energia!A$2:A$121,uso_de_energia!E$2:E$121))</f>
        <v>-8.4768534794282979E-2</v>
      </c>
      <c r="O59">
        <f t="shared" si="3"/>
        <v>106</v>
      </c>
    </row>
    <row r="60" spans="1:15" x14ac:dyDescent="0.25">
      <c r="A60" t="s">
        <v>58</v>
      </c>
      <c r="B60" s="1">
        <f>(LOOKUP(A60,uso_de_energia!A$2:A$121,uso_de_energia!C$2:C$121)-LOOKUP(A60,uso_de_energia!A$2:A$121,uso_de_energia!B$2:B$121))/(LOOKUP(A60,uso_de_energia!A$2:A$121,uso_de_energia!B$2:B$121))</f>
        <v>7.0315351929978722E-3</v>
      </c>
      <c r="C60">
        <f t="shared" si="0"/>
        <v>55</v>
      </c>
      <c r="E60" t="s">
        <v>58</v>
      </c>
      <c r="F60" s="1">
        <f>(LOOKUP(A60,uso_de_energia!A$2:A$121,uso_de_energia!D$2:D$121)-LOOKUP(A60,uso_de_energia!A$2:A$121,uso_de_energia!C$2:C$121))/(LOOKUP(A60,uso_de_energia!A$2:A$121,uso_de_energia!C$2:C$121))</f>
        <v>-3.9997131094952058E-2</v>
      </c>
      <c r="G60">
        <f t="shared" si="1"/>
        <v>84</v>
      </c>
      <c r="I60" t="s">
        <v>58</v>
      </c>
      <c r="J60" s="1">
        <f>(LOOKUP(A60,uso_de_energia!A$2:A$121,uso_de_energia!E$2:E$121)-LOOKUP(A60,uso_de_energia!A$2:A$121,uso_de_energia!D$2:D$121))/(LOOKUP(A60,uso_de_energia!A$2:A$121,uso_de_energia!D$2:D$121))</f>
        <v>-1.0015169049875197E-2</v>
      </c>
      <c r="K60">
        <f t="shared" si="2"/>
        <v>54</v>
      </c>
      <c r="M60" t="s">
        <v>58</v>
      </c>
      <c r="N60" s="1">
        <f>(LOOKUP(A60,uso_de_energia!A$2:A$121,uso_de_energia!F$2:F$121)-LOOKUP(A60,uso_de_energia!A$2:A$121,uso_de_energia!E$2:E$121))/(LOOKUP(A60,uso_de_energia!A$2:A$121,uso_de_energia!E$2:E$121))</f>
        <v>-1.8751729228482967E-2</v>
      </c>
      <c r="O60">
        <f t="shared" si="3"/>
        <v>56</v>
      </c>
    </row>
    <row r="61" spans="1:15" x14ac:dyDescent="0.25">
      <c r="A61" t="s">
        <v>59</v>
      </c>
      <c r="B61" s="1">
        <f>(LOOKUP(A61,uso_de_energia!A$2:A$121,uso_de_energia!C$2:C$121)-LOOKUP(A61,uso_de_energia!A$2:A$121,uso_de_energia!B$2:B$121))/(LOOKUP(A61,uso_de_energia!A$2:A$121,uso_de_energia!B$2:B$121))</f>
        <v>-0.10140905363369124</v>
      </c>
      <c r="C61">
        <f t="shared" si="0"/>
        <v>116</v>
      </c>
      <c r="E61" t="s">
        <v>59</v>
      </c>
      <c r="F61" s="1">
        <f>(LOOKUP(A61,uso_de_energia!A$2:A$121,uso_de_energia!D$2:D$121)-LOOKUP(A61,uso_de_energia!A$2:A$121,uso_de_energia!C$2:C$121))/(LOOKUP(A61,uso_de_energia!A$2:A$121,uso_de_energia!C$2:C$121))</f>
        <v>4.8591965535927734E-2</v>
      </c>
      <c r="G61">
        <f t="shared" si="1"/>
        <v>15</v>
      </c>
      <c r="I61" t="s">
        <v>59</v>
      </c>
      <c r="J61" s="1">
        <f>(LOOKUP(A61,uso_de_energia!A$2:A$121,uso_de_energia!E$2:E$121)-LOOKUP(A61,uso_de_energia!A$2:A$121,uso_de_energia!D$2:D$121))/(LOOKUP(A61,uso_de_energia!A$2:A$121,uso_de_energia!D$2:D$121))</f>
        <v>-2.3032277417457371E-2</v>
      </c>
      <c r="K61">
        <f t="shared" si="2"/>
        <v>78</v>
      </c>
      <c r="M61" t="s">
        <v>59</v>
      </c>
      <c r="N61" s="1">
        <f>(LOOKUP(A61,uso_de_energia!A$2:A$121,uso_de_energia!F$2:F$121)-LOOKUP(A61,uso_de_energia!A$2:A$121,uso_de_energia!E$2:E$121))/(LOOKUP(A61,uso_de_energia!A$2:A$121,uso_de_energia!E$2:E$121))</f>
        <v>3.3919854068865801E-2</v>
      </c>
      <c r="O61">
        <f t="shared" si="3"/>
        <v>12</v>
      </c>
    </row>
    <row r="62" spans="1:15" x14ac:dyDescent="0.25">
      <c r="A62" t="s">
        <v>60</v>
      </c>
      <c r="B62" s="1">
        <f>(LOOKUP(A62,uso_de_energia!A$2:A$121,uso_de_energia!C$2:C$121)-LOOKUP(A62,uso_de_energia!A$2:A$121,uso_de_energia!B$2:B$121))/(LOOKUP(A62,uso_de_energia!A$2:A$121,uso_de_energia!B$2:B$121))</f>
        <v>-6.9079048908782345E-2</v>
      </c>
      <c r="C62">
        <f t="shared" si="0"/>
        <v>111</v>
      </c>
      <c r="E62" t="s">
        <v>60</v>
      </c>
      <c r="F62" s="1">
        <f>(LOOKUP(A62,uso_de_energia!A$2:A$121,uso_de_energia!D$2:D$121)-LOOKUP(A62,uso_de_energia!A$2:A$121,uso_de_energia!C$2:C$121))/(LOOKUP(A62,uso_de_energia!A$2:A$121,uso_de_energia!C$2:C$121))</f>
        <v>-3.0341405096244566E-2</v>
      </c>
      <c r="G62">
        <f t="shared" si="1"/>
        <v>74</v>
      </c>
      <c r="I62" t="s">
        <v>60</v>
      </c>
      <c r="J62" s="1">
        <f>(LOOKUP(A62,uso_de_energia!A$2:A$121,uso_de_energia!E$2:E$121)-LOOKUP(A62,uso_de_energia!A$2:A$121,uso_de_energia!D$2:D$121))/(LOOKUP(A62,uso_de_energia!A$2:A$121,uso_de_energia!D$2:D$121))</f>
        <v>8.2252413194241161E-2</v>
      </c>
      <c r="K62">
        <f t="shared" si="2"/>
        <v>9</v>
      </c>
      <c r="M62" t="s">
        <v>60</v>
      </c>
      <c r="N62" s="1">
        <f>(LOOKUP(A62,uso_de_energia!A$2:A$121,uso_de_energia!F$2:F$121)-LOOKUP(A62,uso_de_energia!A$2:A$121,uso_de_energia!E$2:E$121))/(LOOKUP(A62,uso_de_energia!A$2:A$121,uso_de_energia!E$2:E$121))</f>
        <v>-4.2677555126066663E-2</v>
      </c>
      <c r="O62">
        <f t="shared" si="3"/>
        <v>84</v>
      </c>
    </row>
    <row r="63" spans="1:15" x14ac:dyDescent="0.25">
      <c r="A63" t="s">
        <v>61</v>
      </c>
      <c r="B63" s="1">
        <f>(LOOKUP(A63,uso_de_energia!A$2:A$121,uso_de_energia!C$2:C$121)-LOOKUP(A63,uso_de_energia!A$2:A$121,uso_de_energia!B$2:B$121))/(LOOKUP(A63,uso_de_energia!A$2:A$121,uso_de_energia!B$2:B$121))</f>
        <v>1.598380131113062E-2</v>
      </c>
      <c r="C63">
        <f t="shared" si="0"/>
        <v>41</v>
      </c>
      <c r="E63" t="s">
        <v>61</v>
      </c>
      <c r="F63" s="1">
        <f>(LOOKUP(A63,uso_de_energia!A$2:A$121,uso_de_energia!D$2:D$121)-LOOKUP(A63,uso_de_energia!A$2:A$121,uso_de_energia!C$2:C$121))/(LOOKUP(A63,uso_de_energia!A$2:A$121,uso_de_energia!C$2:C$121))</f>
        <v>-7.3196036137348139E-2</v>
      </c>
      <c r="G63">
        <f t="shared" si="1"/>
        <v>104</v>
      </c>
      <c r="I63" t="s">
        <v>61</v>
      </c>
      <c r="J63" s="1">
        <f>(LOOKUP(A63,uso_de_energia!A$2:A$121,uso_de_energia!E$2:E$121)-LOOKUP(A63,uso_de_energia!A$2:A$121,uso_de_energia!D$2:D$121))/(LOOKUP(A63,uso_de_energia!A$2:A$121,uso_de_energia!D$2:D$121))</f>
        <v>-3.6312764881163924E-2</v>
      </c>
      <c r="K63">
        <f t="shared" si="2"/>
        <v>90</v>
      </c>
      <c r="M63" t="s">
        <v>61</v>
      </c>
      <c r="N63" s="1">
        <f>(LOOKUP(A63,uso_de_energia!A$2:A$121,uso_de_energia!F$2:F$121)-LOOKUP(A63,uso_de_energia!A$2:A$121,uso_de_energia!E$2:E$121))/(LOOKUP(A63,uso_de_energia!A$2:A$121,uso_de_energia!E$2:E$121))</f>
        <v>-1.2647564381557969E-2</v>
      </c>
      <c r="O63">
        <f t="shared" si="3"/>
        <v>48</v>
      </c>
    </row>
    <row r="64" spans="1:15" x14ac:dyDescent="0.25">
      <c r="A64" t="s">
        <v>62</v>
      </c>
      <c r="B64" s="1">
        <f>(LOOKUP(A64,uso_de_energia!A$2:A$121,uso_de_energia!C$2:C$121)-LOOKUP(A64,uso_de_energia!A$2:A$121,uso_de_energia!B$2:B$121))/(LOOKUP(A64,uso_de_energia!A$2:A$121,uso_de_energia!B$2:B$121))</f>
        <v>1.4863262350641074E-2</v>
      </c>
      <c r="C64">
        <f t="shared" si="0"/>
        <v>43</v>
      </c>
      <c r="E64" t="s">
        <v>62</v>
      </c>
      <c r="F64" s="1">
        <f>(LOOKUP(A64,uso_de_energia!A$2:A$121,uso_de_energia!D$2:D$121)-LOOKUP(A64,uso_de_energia!A$2:A$121,uso_de_energia!C$2:C$121))/(LOOKUP(A64,uso_de_energia!A$2:A$121,uso_de_energia!C$2:C$121))</f>
        <v>4.1760236706964556E-2</v>
      </c>
      <c r="G64">
        <f t="shared" si="1"/>
        <v>18</v>
      </c>
      <c r="I64" t="s">
        <v>62</v>
      </c>
      <c r="J64" s="1">
        <f>(LOOKUP(A64,uso_de_energia!A$2:A$121,uso_de_energia!E$2:E$121)-LOOKUP(A64,uso_de_energia!A$2:A$121,uso_de_energia!D$2:D$121))/(LOOKUP(A64,uso_de_energia!A$2:A$121,uso_de_energia!D$2:D$121))</f>
        <v>-8.8594276823012727E-2</v>
      </c>
      <c r="K64">
        <f t="shared" si="2"/>
        <v>117</v>
      </c>
      <c r="M64" t="s">
        <v>62</v>
      </c>
      <c r="N64" s="1">
        <f>(LOOKUP(A64,uso_de_energia!A$2:A$121,uso_de_energia!F$2:F$121)-LOOKUP(A64,uso_de_energia!A$2:A$121,uso_de_energia!E$2:E$121))/(LOOKUP(A64,uso_de_energia!A$2:A$121,uso_de_energia!E$2:E$121))</f>
        <v>4.141444661111611E-2</v>
      </c>
      <c r="O64">
        <f t="shared" si="3"/>
        <v>10</v>
      </c>
    </row>
    <row r="65" spans="1:15" x14ac:dyDescent="0.25">
      <c r="A65" t="s">
        <v>63</v>
      </c>
      <c r="B65" s="1">
        <f>(LOOKUP(A65,uso_de_energia!A$2:A$121,uso_de_energia!C$2:C$121)-LOOKUP(A65,uso_de_energia!A$2:A$121,uso_de_energia!B$2:B$121))/(LOOKUP(A65,uso_de_energia!A$2:A$121,uso_de_energia!B$2:B$121))</f>
        <v>-3.6596013901352892E-2</v>
      </c>
      <c r="C65">
        <f t="shared" si="0"/>
        <v>94</v>
      </c>
      <c r="E65" t="s">
        <v>63</v>
      </c>
      <c r="F65" s="1">
        <f>(LOOKUP(A65,uso_de_energia!A$2:A$121,uso_de_energia!D$2:D$121)-LOOKUP(A65,uso_de_energia!A$2:A$121,uso_de_energia!C$2:C$121))/(LOOKUP(A65,uso_de_energia!A$2:A$121,uso_de_energia!C$2:C$121))</f>
        <v>-3.7979692200748788E-2</v>
      </c>
      <c r="G65">
        <f t="shared" si="1"/>
        <v>82</v>
      </c>
      <c r="I65" t="s">
        <v>63</v>
      </c>
      <c r="J65" s="1">
        <f>(LOOKUP(A65,uso_de_energia!A$2:A$121,uso_de_energia!E$2:E$121)-LOOKUP(A65,uso_de_energia!A$2:A$121,uso_de_energia!D$2:D$121))/(LOOKUP(A65,uso_de_energia!A$2:A$121,uso_de_energia!D$2:D$121))</f>
        <v>-3.1943503755656938E-2</v>
      </c>
      <c r="K65">
        <f t="shared" si="2"/>
        <v>86</v>
      </c>
      <c r="M65" t="s">
        <v>63</v>
      </c>
      <c r="N65" s="1">
        <f>(LOOKUP(A65,uso_de_energia!A$2:A$121,uso_de_energia!F$2:F$121)-LOOKUP(A65,uso_de_energia!A$2:A$121,uso_de_energia!E$2:E$121))/(LOOKUP(A65,uso_de_energia!A$2:A$121,uso_de_energia!E$2:E$121))</f>
        <v>-1.0458974069026588E-3</v>
      </c>
      <c r="O65">
        <f t="shared" si="3"/>
        <v>34</v>
      </c>
    </row>
    <row r="66" spans="1:15" x14ac:dyDescent="0.25">
      <c r="A66" t="s">
        <v>64</v>
      </c>
      <c r="B66" s="1">
        <f>(LOOKUP(A66,uso_de_energia!A$2:A$121,uso_de_energia!C$2:C$121)-LOOKUP(A66,uso_de_energia!A$2:A$121,uso_de_energia!B$2:B$121))/(LOOKUP(A66,uso_de_energia!A$2:A$121,uso_de_energia!B$2:B$121))</f>
        <v>-4.0921464247347328E-2</v>
      </c>
      <c r="C66">
        <f t="shared" si="0"/>
        <v>96</v>
      </c>
      <c r="E66" t="s">
        <v>64</v>
      </c>
      <c r="F66" s="1">
        <f>(LOOKUP(A66,uso_de_energia!A$2:A$121,uso_de_energia!D$2:D$121)-LOOKUP(A66,uso_de_energia!A$2:A$121,uso_de_energia!C$2:C$121))/(LOOKUP(A66,uso_de_energia!A$2:A$121,uso_de_energia!C$2:C$121))</f>
        <v>0.13469382899804375</v>
      </c>
      <c r="G66">
        <f t="shared" si="1"/>
        <v>6</v>
      </c>
      <c r="I66" t="s">
        <v>64</v>
      </c>
      <c r="J66" s="1">
        <f>(LOOKUP(A66,uso_de_energia!A$2:A$121,uso_de_energia!E$2:E$121)-LOOKUP(A66,uso_de_energia!A$2:A$121,uso_de_energia!D$2:D$121))/(LOOKUP(A66,uso_de_energia!A$2:A$121,uso_de_energia!D$2:D$121))</f>
        <v>0.25125179860771452</v>
      </c>
      <c r="K66">
        <f t="shared" si="2"/>
        <v>1</v>
      </c>
      <c r="M66" t="s">
        <v>64</v>
      </c>
      <c r="N66" s="1">
        <f>(LOOKUP(A66,uso_de_energia!A$2:A$121,uso_de_energia!F$2:F$121)-LOOKUP(A66,uso_de_energia!A$2:A$121,uso_de_energia!E$2:E$121))/(LOOKUP(A66,uso_de_energia!A$2:A$121,uso_de_energia!E$2:E$121))</f>
        <v>-0.13873625090236963</v>
      </c>
      <c r="O66">
        <f t="shared" si="3"/>
        <v>117</v>
      </c>
    </row>
    <row r="67" spans="1:15" x14ac:dyDescent="0.25">
      <c r="A67" t="s">
        <v>65</v>
      </c>
      <c r="B67" s="1">
        <f>(LOOKUP(A67,uso_de_energia!A$2:A$121,uso_de_energia!C$2:C$121)-LOOKUP(A67,uso_de_energia!A$2:A$121,uso_de_energia!B$2:B$121))/(LOOKUP(A67,uso_de_energia!A$2:A$121,uso_de_energia!B$2:B$121))</f>
        <v>-1.5677044151949808E-2</v>
      </c>
      <c r="C67">
        <f t="shared" si="0"/>
        <v>78</v>
      </c>
      <c r="E67" t="s">
        <v>65</v>
      </c>
      <c r="F67" s="1">
        <f>(LOOKUP(A67,uso_de_energia!A$2:A$121,uso_de_energia!D$2:D$121)-LOOKUP(A67,uso_de_energia!A$2:A$121,uso_de_energia!C$2:C$121))/(LOOKUP(A67,uso_de_energia!A$2:A$121,uso_de_energia!C$2:C$121))</f>
        <v>-2.2923737477245708E-2</v>
      </c>
      <c r="G67">
        <f t="shared" si="1"/>
        <v>61</v>
      </c>
      <c r="I67" t="s">
        <v>65</v>
      </c>
      <c r="J67" s="1">
        <f>(LOOKUP(A67,uso_de_energia!A$2:A$121,uso_de_energia!E$2:E$121)-LOOKUP(A67,uso_de_energia!A$2:A$121,uso_de_energia!D$2:D$121))/(LOOKUP(A67,uso_de_energia!A$2:A$121,uso_de_energia!D$2:D$121))</f>
        <v>-2.9110027113140164E-2</v>
      </c>
      <c r="K67">
        <f t="shared" si="2"/>
        <v>84</v>
      </c>
      <c r="M67" t="s">
        <v>65</v>
      </c>
      <c r="N67" s="1">
        <f>(LOOKUP(A67,uso_de_energia!A$2:A$121,uso_de_energia!F$2:F$121)-LOOKUP(A67,uso_de_energia!A$2:A$121,uso_de_energia!E$2:E$121))/(LOOKUP(A67,uso_de_energia!A$2:A$121,uso_de_energia!E$2:E$121))</f>
        <v>-3.8192380402287486E-2</v>
      </c>
      <c r="O67">
        <f t="shared" si="3"/>
        <v>77</v>
      </c>
    </row>
    <row r="68" spans="1:15" x14ac:dyDescent="0.25">
      <c r="A68" t="s">
        <v>66</v>
      </c>
      <c r="B68" s="1">
        <f>(LOOKUP(A68,uso_de_energia!A$2:A$121,uso_de_energia!C$2:C$121)-LOOKUP(A68,uso_de_energia!A$2:A$121,uso_de_energia!B$2:B$121))/(LOOKUP(A68,uso_de_energia!A$2:A$121,uso_de_energia!B$2:B$121))</f>
        <v>2.3998485700355929E-2</v>
      </c>
      <c r="C68">
        <f t="shared" ref="C68:C122" si="4">RANK(B68,B$3:B$122,0)</f>
        <v>36</v>
      </c>
      <c r="E68" t="s">
        <v>66</v>
      </c>
      <c r="F68" s="1">
        <f>(LOOKUP(A68,uso_de_energia!A$2:A$121,uso_de_energia!D$2:D$121)-LOOKUP(A68,uso_de_energia!A$2:A$121,uso_de_energia!C$2:C$121))/(LOOKUP(A68,uso_de_energia!A$2:A$121,uso_de_energia!C$2:C$121))</f>
        <v>4.8955116873777614E-3</v>
      </c>
      <c r="G68">
        <f t="shared" ref="G68:G122" si="5">RANK(F68,F$3:F$122,0)</f>
        <v>32</v>
      </c>
      <c r="I68" t="s">
        <v>66</v>
      </c>
      <c r="J68" s="1">
        <f>(LOOKUP(A68,uso_de_energia!A$2:A$121,uso_de_energia!E$2:E$121)-LOOKUP(A68,uso_de_energia!A$2:A$121,uso_de_energia!D$2:D$121))/(LOOKUP(A68,uso_de_energia!A$2:A$121,uso_de_energia!D$2:D$121))</f>
        <v>-1.1241769283122365E-2</v>
      </c>
      <c r="K68">
        <f t="shared" ref="K68:K122" si="6">RANK(J68,J$3:J$122,0)</f>
        <v>56</v>
      </c>
      <c r="M68" t="s">
        <v>66</v>
      </c>
      <c r="N68" s="1">
        <f>(LOOKUP(A68,uso_de_energia!A$2:A$121,uso_de_energia!F$2:F$121)-LOOKUP(A68,uso_de_energia!A$2:A$121,uso_de_energia!E$2:E$121))/(LOOKUP(A68,uso_de_energia!A$2:A$121,uso_de_energia!E$2:E$121))</f>
        <v>-2.6845982271635444E-2</v>
      </c>
      <c r="O68">
        <f t="shared" ref="O68:O122" si="7">RANK(N68,N$3:N$122,0)</f>
        <v>66</v>
      </c>
    </row>
    <row r="69" spans="1:15" x14ac:dyDescent="0.25">
      <c r="A69" t="s">
        <v>67</v>
      </c>
      <c r="B69" s="1">
        <f>(LOOKUP(A69,uso_de_energia!A$2:A$121,uso_de_energia!C$2:C$121)-LOOKUP(A69,uso_de_energia!A$2:A$121,uso_de_energia!B$2:B$121))/(LOOKUP(A69,uso_de_energia!A$2:A$121,uso_de_energia!B$2:B$121))</f>
        <v>4.6039807024585454E-2</v>
      </c>
      <c r="C69">
        <f t="shared" si="4"/>
        <v>18</v>
      </c>
      <c r="E69" t="s">
        <v>67</v>
      </c>
      <c r="F69" s="1">
        <f>(LOOKUP(A69,uso_de_energia!A$2:A$121,uso_de_energia!D$2:D$121)-LOOKUP(A69,uso_de_energia!A$2:A$121,uso_de_energia!C$2:C$121))/(LOOKUP(A69,uso_de_energia!A$2:A$121,uso_de_energia!C$2:C$121))</f>
        <v>-7.9187173382295764E-2</v>
      </c>
      <c r="G69">
        <f t="shared" si="5"/>
        <v>106</v>
      </c>
      <c r="I69" t="s">
        <v>67</v>
      </c>
      <c r="J69" s="1">
        <f>(LOOKUP(A69,uso_de_energia!A$2:A$121,uso_de_energia!E$2:E$121)-LOOKUP(A69,uso_de_energia!A$2:A$121,uso_de_energia!D$2:D$121))/(LOOKUP(A69,uso_de_energia!A$2:A$121,uso_de_energia!D$2:D$121))</f>
        <v>7.7193951917819137E-2</v>
      </c>
      <c r="K69">
        <f t="shared" si="6"/>
        <v>10</v>
      </c>
      <c r="M69" t="s">
        <v>67</v>
      </c>
      <c r="N69" s="1">
        <f>(LOOKUP(A69,uso_de_energia!A$2:A$121,uso_de_energia!F$2:F$121)-LOOKUP(A69,uso_de_energia!A$2:A$121,uso_de_energia!E$2:E$121))/(LOOKUP(A69,uso_de_energia!A$2:A$121,uso_de_energia!E$2:E$121))</f>
        <v>-7.1386562092701458E-2</v>
      </c>
      <c r="O69">
        <f t="shared" si="7"/>
        <v>101</v>
      </c>
    </row>
    <row r="70" spans="1:15" x14ac:dyDescent="0.25">
      <c r="A70" t="s">
        <v>68</v>
      </c>
      <c r="B70" s="1">
        <f>(LOOKUP(A70,uso_de_energia!A$2:A$121,uso_de_energia!C$2:C$121)-LOOKUP(A70,uso_de_energia!A$2:A$121,uso_de_energia!B$2:B$121))/(LOOKUP(A70,uso_de_energia!A$2:A$121,uso_de_energia!B$2:B$121))</f>
        <v>-0.11197736054800134</v>
      </c>
      <c r="C70">
        <f t="shared" si="4"/>
        <v>118</v>
      </c>
      <c r="E70" t="s">
        <v>68</v>
      </c>
      <c r="F70" s="1">
        <f>(LOOKUP(A70,uso_de_energia!A$2:A$121,uso_de_energia!D$2:D$121)-LOOKUP(A70,uso_de_energia!A$2:A$121,uso_de_energia!C$2:C$121))/(LOOKUP(A70,uso_de_energia!A$2:A$121,uso_de_energia!C$2:C$121))</f>
        <v>-1.4064516227031297E-2</v>
      </c>
      <c r="G70">
        <f t="shared" si="5"/>
        <v>50</v>
      </c>
      <c r="I70" t="s">
        <v>68</v>
      </c>
      <c r="J70" s="1">
        <f>(LOOKUP(A70,uso_de_energia!A$2:A$121,uso_de_energia!E$2:E$121)-LOOKUP(A70,uso_de_energia!A$2:A$121,uso_de_energia!D$2:D$121))/(LOOKUP(A70,uso_de_energia!A$2:A$121,uso_de_energia!D$2:D$121))</f>
        <v>0.10001664247932929</v>
      </c>
      <c r="K70">
        <f t="shared" si="6"/>
        <v>5</v>
      </c>
      <c r="M70" t="s">
        <v>68</v>
      </c>
      <c r="N70" s="1">
        <f>(LOOKUP(A70,uso_de_energia!A$2:A$121,uso_de_energia!F$2:F$121)-LOOKUP(A70,uso_de_energia!A$2:A$121,uso_de_energia!E$2:E$121))/(LOOKUP(A70,uso_de_energia!A$2:A$121,uso_de_energia!E$2:E$121))</f>
        <v>-3.9070799786822805E-2</v>
      </c>
      <c r="O70">
        <f t="shared" si="7"/>
        <v>79</v>
      </c>
    </row>
    <row r="71" spans="1:15" x14ac:dyDescent="0.25">
      <c r="A71" t="s">
        <v>69</v>
      </c>
      <c r="B71" s="1">
        <f>(LOOKUP(A71,uso_de_energia!A$2:A$121,uso_de_energia!C$2:C$121)-LOOKUP(A71,uso_de_energia!A$2:A$121,uso_de_energia!B$2:B$121))/(LOOKUP(A71,uso_de_energia!A$2:A$121,uso_de_energia!B$2:B$121))</f>
        <v>2.5476365083720531E-2</v>
      </c>
      <c r="C71">
        <f t="shared" si="4"/>
        <v>35</v>
      </c>
      <c r="E71" t="s">
        <v>69</v>
      </c>
      <c r="F71" s="1">
        <f>(LOOKUP(A71,uso_de_energia!A$2:A$121,uso_de_energia!D$2:D$121)-LOOKUP(A71,uso_de_energia!A$2:A$121,uso_de_energia!C$2:C$121))/(LOOKUP(A71,uso_de_energia!A$2:A$121,uso_de_energia!C$2:C$121))</f>
        <v>0.73644840546269508</v>
      </c>
      <c r="G71">
        <f t="shared" si="5"/>
        <v>1</v>
      </c>
      <c r="I71" t="s">
        <v>69</v>
      </c>
      <c r="J71" s="1">
        <f>(LOOKUP(A71,uso_de_energia!A$2:A$121,uso_de_energia!E$2:E$121)-LOOKUP(A71,uso_de_energia!A$2:A$121,uso_de_energia!D$2:D$121))/(LOOKUP(A71,uso_de_energia!A$2:A$121,uso_de_energia!D$2:D$121))</f>
        <v>-0.43524484050359347</v>
      </c>
      <c r="K71">
        <f t="shared" si="6"/>
        <v>120</v>
      </c>
      <c r="M71" t="s">
        <v>69</v>
      </c>
      <c r="N71" s="1">
        <f>(LOOKUP(A71,uso_de_energia!A$2:A$121,uso_de_energia!F$2:F$121)-LOOKUP(A71,uso_de_energia!A$2:A$121,uso_de_energia!E$2:E$121))/(LOOKUP(A71,uso_de_energia!A$2:A$121,uso_de_energia!E$2:E$121))</f>
        <v>0.30280683872753056</v>
      </c>
      <c r="O71">
        <f t="shared" si="7"/>
        <v>1</v>
      </c>
    </row>
    <row r="72" spans="1:15" x14ac:dyDescent="0.25">
      <c r="A72" t="s">
        <v>70</v>
      </c>
      <c r="B72" s="1">
        <f>(LOOKUP(A72,uso_de_energia!A$2:A$121,uso_de_energia!C$2:C$121)-LOOKUP(A72,uso_de_energia!A$2:A$121,uso_de_energia!B$2:B$121))/(LOOKUP(A72,uso_de_energia!A$2:A$121,uso_de_energia!B$2:B$121))</f>
        <v>-3.0606843855337062E-3</v>
      </c>
      <c r="C72">
        <f t="shared" si="4"/>
        <v>64</v>
      </c>
      <c r="E72" t="s">
        <v>70</v>
      </c>
      <c r="F72" s="1">
        <f>(LOOKUP(A72,uso_de_energia!A$2:A$121,uso_de_energia!D$2:D$121)-LOOKUP(A72,uso_de_energia!A$2:A$121,uso_de_energia!C$2:C$121))/(LOOKUP(A72,uso_de_energia!A$2:A$121,uso_de_energia!C$2:C$121))</f>
        <v>-9.6714942175736372E-3</v>
      </c>
      <c r="G72">
        <f t="shared" si="5"/>
        <v>45</v>
      </c>
      <c r="I72" t="s">
        <v>70</v>
      </c>
      <c r="J72" s="1">
        <f>(LOOKUP(A72,uso_de_energia!A$2:A$121,uso_de_energia!E$2:E$121)-LOOKUP(A72,uso_de_energia!A$2:A$121,uso_de_energia!D$2:D$121))/(LOOKUP(A72,uso_de_energia!A$2:A$121,uso_de_energia!D$2:D$121))</f>
        <v>-1.3982540419564937E-2</v>
      </c>
      <c r="K72">
        <f t="shared" si="6"/>
        <v>63</v>
      </c>
      <c r="M72" t="s">
        <v>70</v>
      </c>
      <c r="N72" s="1">
        <f>(LOOKUP(A72,uso_de_energia!A$2:A$121,uso_de_energia!F$2:F$121)-LOOKUP(A72,uso_de_energia!A$2:A$121,uso_de_energia!E$2:E$121))/(LOOKUP(A72,uso_de_energia!A$2:A$121,uso_de_energia!E$2:E$121))</f>
        <v>-0.13784654155656301</v>
      </c>
      <c r="O72">
        <f t="shared" si="7"/>
        <v>116</v>
      </c>
    </row>
    <row r="73" spans="1:15" x14ac:dyDescent="0.25">
      <c r="A73" t="s">
        <v>71</v>
      </c>
      <c r="B73" s="1">
        <f>(LOOKUP(A73,uso_de_energia!A$2:A$121,uso_de_energia!C$2:C$121)-LOOKUP(A73,uso_de_energia!A$2:A$121,uso_de_energia!B$2:B$121))/(LOOKUP(A73,uso_de_energia!A$2:A$121,uso_de_energia!B$2:B$121))</f>
        <v>-0.20746341583628811</v>
      </c>
      <c r="C73">
        <f t="shared" si="4"/>
        <v>120</v>
      </c>
      <c r="E73" t="s">
        <v>71</v>
      </c>
      <c r="F73" s="1">
        <f>(LOOKUP(A73,uso_de_energia!A$2:A$121,uso_de_energia!D$2:D$121)-LOOKUP(A73,uso_de_energia!A$2:A$121,uso_de_energia!C$2:C$121))/(LOOKUP(A73,uso_de_energia!A$2:A$121,uso_de_energia!C$2:C$121))</f>
        <v>-2.2497048275310884E-2</v>
      </c>
      <c r="G73">
        <f t="shared" si="5"/>
        <v>60</v>
      </c>
      <c r="I73" t="s">
        <v>71</v>
      </c>
      <c r="J73" s="1">
        <f>(LOOKUP(A73,uso_de_energia!A$2:A$121,uso_de_energia!E$2:E$121)-LOOKUP(A73,uso_de_energia!A$2:A$121,uso_de_energia!D$2:D$121))/(LOOKUP(A73,uso_de_energia!A$2:A$121,uso_de_energia!D$2:D$121))</f>
        <v>-2.7486588715583467E-2</v>
      </c>
      <c r="K73">
        <f t="shared" si="6"/>
        <v>81</v>
      </c>
      <c r="M73" t="s">
        <v>71</v>
      </c>
      <c r="N73" s="1">
        <f>(LOOKUP(A73,uso_de_energia!A$2:A$121,uso_de_energia!F$2:F$121)-LOOKUP(A73,uso_de_energia!A$2:A$121,uso_de_energia!E$2:E$121))/(LOOKUP(A73,uso_de_energia!A$2:A$121,uso_de_energia!E$2:E$121))</f>
        <v>-8.7584283112811648E-2</v>
      </c>
      <c r="O73">
        <f t="shared" si="7"/>
        <v>107</v>
      </c>
    </row>
    <row r="74" spans="1:15" x14ac:dyDescent="0.25">
      <c r="A74" t="s">
        <v>72</v>
      </c>
      <c r="B74" s="1">
        <f>(LOOKUP(A74,uso_de_energia!A$2:A$121,uso_de_energia!C$2:C$121)-LOOKUP(A74,uso_de_energia!A$2:A$121,uso_de_energia!B$2:B$121))/(LOOKUP(A74,uso_de_energia!A$2:A$121,uso_de_energia!B$2:B$121))</f>
        <v>1.7310931713880481E-2</v>
      </c>
      <c r="C74">
        <f t="shared" si="4"/>
        <v>40</v>
      </c>
      <c r="E74" t="s">
        <v>72</v>
      </c>
      <c r="F74" s="1">
        <f>(LOOKUP(A74,uso_de_energia!A$2:A$121,uso_de_energia!D$2:D$121)-LOOKUP(A74,uso_de_energia!A$2:A$121,uso_de_energia!C$2:C$121))/(LOOKUP(A74,uso_de_energia!A$2:A$121,uso_de_energia!C$2:C$121))</f>
        <v>-3.5535443539793966E-2</v>
      </c>
      <c r="G74">
        <f t="shared" si="5"/>
        <v>80</v>
      </c>
      <c r="I74" t="s">
        <v>72</v>
      </c>
      <c r="J74" s="1">
        <f>(LOOKUP(A74,uso_de_energia!A$2:A$121,uso_de_energia!E$2:E$121)-LOOKUP(A74,uso_de_energia!A$2:A$121,uso_de_energia!D$2:D$121))/(LOOKUP(A74,uso_de_energia!A$2:A$121,uso_de_energia!D$2:D$121))</f>
        <v>-1.4713159958106063E-2</v>
      </c>
      <c r="K74">
        <f t="shared" si="6"/>
        <v>64</v>
      </c>
      <c r="M74" t="s">
        <v>72</v>
      </c>
      <c r="N74" s="1">
        <f>(LOOKUP(A74,uso_de_energia!A$2:A$121,uso_de_energia!F$2:F$121)-LOOKUP(A74,uso_de_energia!A$2:A$121,uso_de_energia!E$2:E$121))/(LOOKUP(A74,uso_de_energia!A$2:A$121,uso_de_energia!E$2:E$121))</f>
        <v>-6.512288507815403E-2</v>
      </c>
      <c r="O74">
        <f t="shared" si="7"/>
        <v>99</v>
      </c>
    </row>
    <row r="75" spans="1:15" x14ac:dyDescent="0.25">
      <c r="A75" t="s">
        <v>73</v>
      </c>
      <c r="B75" s="1">
        <f>(LOOKUP(A75,uso_de_energia!A$2:A$121,uso_de_energia!C$2:C$121)-LOOKUP(A75,uso_de_energia!A$2:A$121,uso_de_energia!B$2:B$121))/(LOOKUP(A75,uso_de_energia!A$2:A$121,uso_de_energia!B$2:B$121))</f>
        <v>7.1561724313859723E-2</v>
      </c>
      <c r="C75">
        <f t="shared" si="4"/>
        <v>8</v>
      </c>
      <c r="E75" t="s">
        <v>73</v>
      </c>
      <c r="F75" s="1">
        <f>(LOOKUP(A75,uso_de_energia!A$2:A$121,uso_de_energia!D$2:D$121)-LOOKUP(A75,uso_de_energia!A$2:A$121,uso_de_energia!C$2:C$121))/(LOOKUP(A75,uso_de_energia!A$2:A$121,uso_de_energia!C$2:C$121))</f>
        <v>-0.1113761354874208</v>
      </c>
      <c r="G75">
        <f t="shared" si="5"/>
        <v>117</v>
      </c>
      <c r="I75" t="s">
        <v>73</v>
      </c>
      <c r="J75" s="1">
        <f>(LOOKUP(A75,uso_de_energia!A$2:A$121,uso_de_energia!E$2:E$121)-LOOKUP(A75,uso_de_energia!A$2:A$121,uso_de_energia!D$2:D$121))/(LOOKUP(A75,uso_de_energia!A$2:A$121,uso_de_energia!D$2:D$121))</f>
        <v>-3.8326217464688559E-3</v>
      </c>
      <c r="K75">
        <f t="shared" si="6"/>
        <v>49</v>
      </c>
      <c r="M75" t="s">
        <v>73</v>
      </c>
      <c r="N75" s="1">
        <f>(LOOKUP(A75,uso_de_energia!A$2:A$121,uso_de_energia!F$2:F$121)-LOOKUP(A75,uso_de_energia!A$2:A$121,uso_de_energia!E$2:E$121))/(LOOKUP(A75,uso_de_energia!A$2:A$121,uso_de_energia!E$2:E$121))</f>
        <v>-3.9586012199400049E-2</v>
      </c>
      <c r="O75">
        <f t="shared" si="7"/>
        <v>81</v>
      </c>
    </row>
    <row r="76" spans="1:15" x14ac:dyDescent="0.25">
      <c r="A76" t="s">
        <v>74</v>
      </c>
      <c r="B76" s="1">
        <f>(LOOKUP(A76,uso_de_energia!A$2:A$121,uso_de_energia!C$2:C$121)-LOOKUP(A76,uso_de_energia!A$2:A$121,uso_de_energia!B$2:B$121))/(LOOKUP(A76,uso_de_energia!A$2:A$121,uso_de_energia!B$2:B$121))</f>
        <v>1.0458953902548264E-2</v>
      </c>
      <c r="C76">
        <f t="shared" si="4"/>
        <v>51</v>
      </c>
      <c r="E76" t="s">
        <v>74</v>
      </c>
      <c r="F76" s="1">
        <f>(LOOKUP(A76,uso_de_energia!A$2:A$121,uso_de_energia!D$2:D$121)-LOOKUP(A76,uso_de_energia!A$2:A$121,uso_de_energia!C$2:C$121))/(LOOKUP(A76,uso_de_energia!A$2:A$121,uso_de_energia!C$2:C$121))</f>
        <v>2.380105712735445E-2</v>
      </c>
      <c r="G76">
        <f t="shared" si="5"/>
        <v>24</v>
      </c>
      <c r="I76" t="s">
        <v>74</v>
      </c>
      <c r="J76" s="1">
        <f>(LOOKUP(A76,uso_de_energia!A$2:A$121,uso_de_energia!E$2:E$121)-LOOKUP(A76,uso_de_energia!A$2:A$121,uso_de_energia!D$2:D$121))/(LOOKUP(A76,uso_de_energia!A$2:A$121,uso_de_energia!D$2:D$121))</f>
        <v>-1.5506991166936223E-2</v>
      </c>
      <c r="K76">
        <f t="shared" si="6"/>
        <v>67</v>
      </c>
      <c r="M76" t="s">
        <v>74</v>
      </c>
      <c r="N76" s="1">
        <f>(LOOKUP(A76,uso_de_energia!A$2:A$121,uso_de_energia!F$2:F$121)-LOOKUP(A76,uso_de_energia!A$2:A$121,uso_de_energia!E$2:E$121))/(LOOKUP(A76,uso_de_energia!A$2:A$121,uso_de_energia!E$2:E$121))</f>
        <v>-3.9321805595512578E-2</v>
      </c>
      <c r="O76">
        <f t="shared" si="7"/>
        <v>80</v>
      </c>
    </row>
    <row r="77" spans="1:15" x14ac:dyDescent="0.25">
      <c r="A77" t="s">
        <v>75</v>
      </c>
      <c r="B77" s="1">
        <f>(LOOKUP(A77,uso_de_energia!A$2:A$121,uso_de_energia!C$2:C$121)-LOOKUP(A77,uso_de_energia!A$2:A$121,uso_de_energia!B$2:B$121))/(LOOKUP(A77,uso_de_energia!A$2:A$121,uso_de_energia!B$2:B$121))</f>
        <v>3.0755593873681299E-2</v>
      </c>
      <c r="C77">
        <f t="shared" si="4"/>
        <v>29</v>
      </c>
      <c r="E77" t="s">
        <v>75</v>
      </c>
      <c r="F77" s="1">
        <f>(LOOKUP(A77,uso_de_energia!A$2:A$121,uso_de_energia!D$2:D$121)-LOOKUP(A77,uso_de_energia!A$2:A$121,uso_de_energia!C$2:C$121))/(LOOKUP(A77,uso_de_energia!A$2:A$121,uso_de_energia!C$2:C$121))</f>
        <v>-6.9867876636491189E-2</v>
      </c>
      <c r="G77">
        <f t="shared" si="5"/>
        <v>102</v>
      </c>
      <c r="I77" t="s">
        <v>75</v>
      </c>
      <c r="J77" s="1">
        <f>(LOOKUP(A77,uso_de_energia!A$2:A$121,uso_de_energia!E$2:E$121)-LOOKUP(A77,uso_de_energia!A$2:A$121,uso_de_energia!D$2:D$121))/(LOOKUP(A77,uso_de_energia!A$2:A$121,uso_de_energia!D$2:D$121))</f>
        <v>-4.7155284294741117E-3</v>
      </c>
      <c r="K77">
        <f t="shared" si="6"/>
        <v>50</v>
      </c>
      <c r="M77" t="s">
        <v>75</v>
      </c>
      <c r="N77" s="1">
        <f>(LOOKUP(A77,uso_de_energia!A$2:A$121,uso_de_energia!F$2:F$121)-LOOKUP(A77,uso_de_energia!A$2:A$121,uso_de_energia!E$2:E$121))/(LOOKUP(A77,uso_de_energia!A$2:A$121,uso_de_energia!E$2:E$121))</f>
        <v>-0.17575016740565441</v>
      </c>
      <c r="O77">
        <f t="shared" si="7"/>
        <v>119</v>
      </c>
    </row>
    <row r="78" spans="1:15" x14ac:dyDescent="0.25">
      <c r="A78" t="s">
        <v>76</v>
      </c>
      <c r="B78" s="1">
        <f>(LOOKUP(A78,uso_de_energia!A$2:A$121,uso_de_energia!C$2:C$121)-LOOKUP(A78,uso_de_energia!A$2:A$121,uso_de_energia!B$2:B$121))/(LOOKUP(A78,uso_de_energia!A$2:A$121,uso_de_energia!B$2:B$121))</f>
        <v>-7.5792962686457813E-2</v>
      </c>
      <c r="C78">
        <f t="shared" si="4"/>
        <v>113</v>
      </c>
      <c r="E78" t="s">
        <v>76</v>
      </c>
      <c r="F78" s="1">
        <f>(LOOKUP(A78,uso_de_energia!A$2:A$121,uso_de_energia!D$2:D$121)-LOOKUP(A78,uso_de_energia!A$2:A$121,uso_de_energia!C$2:C$121))/(LOOKUP(A78,uso_de_energia!A$2:A$121,uso_de_energia!C$2:C$121))</f>
        <v>1.3539021949890359E-2</v>
      </c>
      <c r="G78">
        <f t="shared" si="5"/>
        <v>29</v>
      </c>
      <c r="I78" t="s">
        <v>76</v>
      </c>
      <c r="J78" s="1">
        <f>(LOOKUP(A78,uso_de_energia!A$2:A$121,uso_de_energia!E$2:E$121)-LOOKUP(A78,uso_de_energia!A$2:A$121,uso_de_energia!D$2:D$121))/(LOOKUP(A78,uso_de_energia!A$2:A$121,uso_de_energia!D$2:D$121))</f>
        <v>7.3712666601327692E-3</v>
      </c>
      <c r="K78">
        <f t="shared" si="6"/>
        <v>39</v>
      </c>
      <c r="M78" t="s">
        <v>76</v>
      </c>
      <c r="N78" s="1">
        <f>(LOOKUP(A78,uso_de_energia!A$2:A$121,uso_de_energia!F$2:F$121)-LOOKUP(A78,uso_de_energia!A$2:A$121,uso_de_energia!E$2:E$121))/(LOOKUP(A78,uso_de_energia!A$2:A$121,uso_de_energia!E$2:E$121))</f>
        <v>-1.1353642926449529E-2</v>
      </c>
      <c r="O78">
        <f t="shared" si="7"/>
        <v>45</v>
      </c>
    </row>
    <row r="79" spans="1:15" x14ac:dyDescent="0.25">
      <c r="A79" t="s">
        <v>77</v>
      </c>
      <c r="B79" s="1">
        <f>(LOOKUP(A79,uso_de_energia!A$2:A$121,uso_de_energia!C$2:C$121)-LOOKUP(A79,uso_de_energia!A$2:A$121,uso_de_energia!B$2:B$121))/(LOOKUP(A79,uso_de_energia!A$2:A$121,uso_de_energia!B$2:B$121))</f>
        <v>-1.04491173144164E-2</v>
      </c>
      <c r="C79">
        <f t="shared" si="4"/>
        <v>70</v>
      </c>
      <c r="E79" t="s">
        <v>77</v>
      </c>
      <c r="F79" s="1">
        <f>(LOOKUP(A79,uso_de_energia!A$2:A$121,uso_de_energia!D$2:D$121)-LOOKUP(A79,uso_de_energia!A$2:A$121,uso_de_energia!C$2:C$121))/(LOOKUP(A79,uso_de_energia!A$2:A$121,uso_de_energia!C$2:C$121))</f>
        <v>5.9212043115958006E-2</v>
      </c>
      <c r="G79">
        <f t="shared" si="5"/>
        <v>11</v>
      </c>
      <c r="I79" t="s">
        <v>77</v>
      </c>
      <c r="J79" s="1">
        <f>(LOOKUP(A79,uso_de_energia!A$2:A$121,uso_de_energia!E$2:E$121)-LOOKUP(A79,uso_de_energia!A$2:A$121,uso_de_energia!D$2:D$121))/(LOOKUP(A79,uso_de_energia!A$2:A$121,uso_de_energia!D$2:D$121))</f>
        <v>-4.6917698907861523E-2</v>
      </c>
      <c r="K79">
        <f t="shared" si="6"/>
        <v>101</v>
      </c>
      <c r="M79" t="s">
        <v>77</v>
      </c>
      <c r="N79" s="1">
        <f>(LOOKUP(A79,uso_de_energia!A$2:A$121,uso_de_energia!F$2:F$121)-LOOKUP(A79,uso_de_energia!A$2:A$121,uso_de_energia!E$2:E$121))/(LOOKUP(A79,uso_de_energia!A$2:A$121,uso_de_energia!E$2:E$121))</f>
        <v>-0.11394955641272199</v>
      </c>
      <c r="O79">
        <f t="shared" si="7"/>
        <v>113</v>
      </c>
    </row>
    <row r="80" spans="1:15" x14ac:dyDescent="0.25">
      <c r="A80" t="s">
        <v>78</v>
      </c>
      <c r="B80" s="1">
        <f>(LOOKUP(A80,uso_de_energia!A$2:A$121,uso_de_energia!C$2:C$121)-LOOKUP(A80,uso_de_energia!A$2:A$121,uso_de_energia!B$2:B$121))/(LOOKUP(A80,uso_de_energia!A$2:A$121,uso_de_energia!B$2:B$121))</f>
        <v>3.4882852596512894E-2</v>
      </c>
      <c r="C80">
        <f t="shared" si="4"/>
        <v>25</v>
      </c>
      <c r="E80" t="s">
        <v>78</v>
      </c>
      <c r="F80" s="1">
        <f>(LOOKUP(A80,uso_de_energia!A$2:A$121,uso_de_energia!D$2:D$121)-LOOKUP(A80,uso_de_energia!A$2:A$121,uso_de_energia!C$2:C$121))/(LOOKUP(A80,uso_de_energia!A$2:A$121,uso_de_energia!C$2:C$121))</f>
        <v>-1.806484943510725E-2</v>
      </c>
      <c r="G80">
        <f t="shared" si="5"/>
        <v>52</v>
      </c>
      <c r="I80" t="s">
        <v>78</v>
      </c>
      <c r="J80" s="1">
        <f>(LOOKUP(A80,uso_de_energia!A$2:A$121,uso_de_energia!E$2:E$121)-LOOKUP(A80,uso_de_energia!A$2:A$121,uso_de_energia!D$2:D$121))/(LOOKUP(A80,uso_de_energia!A$2:A$121,uso_de_energia!D$2:D$121))</f>
        <v>2.9433877416190503E-2</v>
      </c>
      <c r="K80">
        <f t="shared" si="6"/>
        <v>19</v>
      </c>
      <c r="M80" t="s">
        <v>78</v>
      </c>
      <c r="N80" s="1">
        <f>(LOOKUP(A80,uso_de_energia!A$2:A$121,uso_de_energia!F$2:F$121)-LOOKUP(A80,uso_de_energia!A$2:A$121,uso_de_energia!E$2:E$121))/(LOOKUP(A80,uso_de_energia!A$2:A$121,uso_de_energia!E$2:E$121))</f>
        <v>-0.16374437986418708</v>
      </c>
      <c r="O80">
        <f t="shared" si="7"/>
        <v>118</v>
      </c>
    </row>
    <row r="81" spans="1:15" x14ac:dyDescent="0.25">
      <c r="A81" t="s">
        <v>79</v>
      </c>
      <c r="B81" s="1">
        <f>(LOOKUP(A81,uso_de_energia!A$2:A$121,uso_de_energia!C$2:C$121)-LOOKUP(A81,uso_de_energia!A$2:A$121,uso_de_energia!B$2:B$121))/(LOOKUP(A81,uso_de_energia!A$2:A$121,uso_de_energia!B$2:B$121))</f>
        <v>-0.10665752184750192</v>
      </c>
      <c r="C81">
        <f t="shared" si="4"/>
        <v>117</v>
      </c>
      <c r="E81" t="s">
        <v>79</v>
      </c>
      <c r="F81" s="1">
        <f>(LOOKUP(A81,uso_de_energia!A$2:A$121,uso_de_energia!D$2:D$121)-LOOKUP(A81,uso_de_energia!A$2:A$121,uso_de_energia!C$2:C$121))/(LOOKUP(A81,uso_de_energia!A$2:A$121,uso_de_energia!C$2:C$121))</f>
        <v>-3.2492519907950372E-2</v>
      </c>
      <c r="G81">
        <f t="shared" si="5"/>
        <v>76</v>
      </c>
      <c r="I81" t="s">
        <v>79</v>
      </c>
      <c r="J81" s="1">
        <f>(LOOKUP(A81,uso_de_energia!A$2:A$121,uso_de_energia!E$2:E$121)-LOOKUP(A81,uso_de_energia!A$2:A$121,uso_de_energia!D$2:D$121))/(LOOKUP(A81,uso_de_energia!A$2:A$121,uso_de_energia!D$2:D$121))</f>
        <v>1.8364381859992909E-2</v>
      </c>
      <c r="K81">
        <f t="shared" si="6"/>
        <v>27</v>
      </c>
      <c r="M81" t="s">
        <v>79</v>
      </c>
      <c r="N81" s="1">
        <f>(LOOKUP(A81,uso_de_energia!A$2:A$121,uso_de_energia!F$2:F$121)-LOOKUP(A81,uso_de_energia!A$2:A$121,uso_de_energia!E$2:E$121))/(LOOKUP(A81,uso_de_energia!A$2:A$121,uso_de_energia!E$2:E$121))</f>
        <v>-2.1444474867756663E-2</v>
      </c>
      <c r="O81">
        <f t="shared" si="7"/>
        <v>60</v>
      </c>
    </row>
    <row r="82" spans="1:15" x14ac:dyDescent="0.25">
      <c r="A82" t="s">
        <v>80</v>
      </c>
      <c r="B82" s="1">
        <f>(LOOKUP(A82,uso_de_energia!A$2:A$121,uso_de_energia!C$2:C$121)-LOOKUP(A82,uso_de_energia!A$2:A$121,uso_de_energia!B$2:B$121))/(LOOKUP(A82,uso_de_energia!A$2:A$121,uso_de_energia!B$2:B$121))</f>
        <v>-4.4771028406314223E-3</v>
      </c>
      <c r="C82">
        <f t="shared" si="4"/>
        <v>67</v>
      </c>
      <c r="E82" t="s">
        <v>80</v>
      </c>
      <c r="F82" s="1">
        <f>(LOOKUP(A82,uso_de_energia!A$2:A$121,uso_de_energia!D$2:D$121)-LOOKUP(A82,uso_de_energia!A$2:A$121,uso_de_energia!C$2:C$121))/(LOOKUP(A82,uso_de_energia!A$2:A$121,uso_de_energia!C$2:C$121))</f>
        <v>-6.7166292138712488E-2</v>
      </c>
      <c r="G82">
        <f t="shared" si="5"/>
        <v>100</v>
      </c>
      <c r="I82" t="s">
        <v>80</v>
      </c>
      <c r="J82" s="1">
        <f>(LOOKUP(A82,uso_de_energia!A$2:A$121,uso_de_energia!E$2:E$121)-LOOKUP(A82,uso_de_energia!A$2:A$121,uso_de_energia!D$2:D$121))/(LOOKUP(A82,uso_de_energia!A$2:A$121,uso_de_energia!D$2:D$121))</f>
        <v>-1.4915378721612315E-2</v>
      </c>
      <c r="K82">
        <f t="shared" si="6"/>
        <v>66</v>
      </c>
      <c r="M82" t="s">
        <v>80</v>
      </c>
      <c r="N82" s="1">
        <f>(LOOKUP(A82,uso_de_energia!A$2:A$121,uso_de_energia!F$2:F$121)-LOOKUP(A82,uso_de_energia!A$2:A$121,uso_de_energia!E$2:E$121))/(LOOKUP(A82,uso_de_energia!A$2:A$121,uso_de_energia!E$2:E$121))</f>
        <v>-1.3008736305230518E-2</v>
      </c>
      <c r="O82">
        <f t="shared" si="7"/>
        <v>50</v>
      </c>
    </row>
    <row r="83" spans="1:15" x14ac:dyDescent="0.25">
      <c r="A83" t="s">
        <v>81</v>
      </c>
      <c r="B83" s="1">
        <f>(LOOKUP(A83,uso_de_energia!A$2:A$121,uso_de_energia!C$2:C$121)-LOOKUP(A83,uso_de_energia!A$2:A$121,uso_de_energia!B$2:B$121))/(LOOKUP(A83,uso_de_energia!A$2:A$121,uso_de_energia!B$2:B$121))</f>
        <v>-2.9528042768388489E-2</v>
      </c>
      <c r="C83">
        <f t="shared" si="4"/>
        <v>89</v>
      </c>
      <c r="E83" t="s">
        <v>81</v>
      </c>
      <c r="F83" s="1">
        <f>(LOOKUP(A83,uso_de_energia!A$2:A$121,uso_de_energia!D$2:D$121)-LOOKUP(A83,uso_de_energia!A$2:A$121,uso_de_energia!C$2:C$121))/(LOOKUP(A83,uso_de_energia!A$2:A$121,uso_de_energia!C$2:C$121))</f>
        <v>-3.14950107523254E-2</v>
      </c>
      <c r="G83">
        <f t="shared" si="5"/>
        <v>75</v>
      </c>
      <c r="I83" t="s">
        <v>81</v>
      </c>
      <c r="J83" s="1">
        <f>(LOOKUP(A83,uso_de_energia!A$2:A$121,uso_de_energia!E$2:E$121)-LOOKUP(A83,uso_de_energia!A$2:A$121,uso_de_energia!D$2:D$121))/(LOOKUP(A83,uso_de_energia!A$2:A$121,uso_de_energia!D$2:D$121))</f>
        <v>-5.0235397348205334E-2</v>
      </c>
      <c r="K83">
        <f t="shared" si="6"/>
        <v>107</v>
      </c>
      <c r="M83" t="s">
        <v>81</v>
      </c>
      <c r="N83" s="1">
        <f>(LOOKUP(A83,uso_de_energia!A$2:A$121,uso_de_energia!F$2:F$121)-LOOKUP(A83,uso_de_energia!A$2:A$121,uso_de_energia!E$2:E$121))/(LOOKUP(A83,uso_de_energia!A$2:A$121,uso_de_energia!E$2:E$121))</f>
        <v>-3.1700333887217012E-2</v>
      </c>
      <c r="O83">
        <f t="shared" si="7"/>
        <v>70</v>
      </c>
    </row>
    <row r="84" spans="1:15" x14ac:dyDescent="0.25">
      <c r="A84" t="s">
        <v>82</v>
      </c>
      <c r="B84" s="1">
        <f>(LOOKUP(A84,uso_de_energia!A$2:A$121,uso_de_energia!C$2:C$121)-LOOKUP(A84,uso_de_energia!A$2:A$121,uso_de_energia!B$2:B$121))/(LOOKUP(A84,uso_de_energia!A$2:A$121,uso_de_energia!B$2:B$121))</f>
        <v>1.2197600165647565E-2</v>
      </c>
      <c r="C84">
        <f t="shared" si="4"/>
        <v>46</v>
      </c>
      <c r="E84" t="s">
        <v>82</v>
      </c>
      <c r="F84" s="1">
        <f>(LOOKUP(A84,uso_de_energia!A$2:A$121,uso_de_energia!D$2:D$121)-LOOKUP(A84,uso_de_energia!A$2:A$121,uso_de_energia!C$2:C$121))/(LOOKUP(A84,uso_de_energia!A$2:A$121,uso_de_energia!C$2:C$121))</f>
        <v>-3.7585558461155438E-2</v>
      </c>
      <c r="G84">
        <f t="shared" si="5"/>
        <v>81</v>
      </c>
      <c r="I84" t="s">
        <v>82</v>
      </c>
      <c r="J84" s="1">
        <f>(LOOKUP(A84,uso_de_energia!A$2:A$121,uso_de_energia!E$2:E$121)-LOOKUP(A84,uso_de_energia!A$2:A$121,uso_de_energia!D$2:D$121))/(LOOKUP(A84,uso_de_energia!A$2:A$121,uso_de_energia!D$2:D$121))</f>
        <v>-1.7972620413715334E-2</v>
      </c>
      <c r="K84">
        <f t="shared" si="6"/>
        <v>70</v>
      </c>
      <c r="M84" t="s">
        <v>82</v>
      </c>
      <c r="N84" s="1">
        <f>(LOOKUP(A84,uso_de_energia!A$2:A$121,uso_de_energia!F$2:F$121)-LOOKUP(A84,uso_de_energia!A$2:A$121,uso_de_energia!E$2:E$121))/(LOOKUP(A84,uso_de_energia!A$2:A$121,uso_de_energia!E$2:E$121))</f>
        <v>-5.9082527665778638E-3</v>
      </c>
      <c r="O84">
        <f t="shared" si="7"/>
        <v>39</v>
      </c>
    </row>
    <row r="85" spans="1:15" x14ac:dyDescent="0.25">
      <c r="A85" t="s">
        <v>83</v>
      </c>
      <c r="B85" s="1">
        <f>(LOOKUP(A85,uso_de_energia!A$2:A$121,uso_de_energia!C$2:C$121)-LOOKUP(A85,uso_de_energia!A$2:A$121,uso_de_energia!B$2:B$121))/(LOOKUP(A85,uso_de_energia!A$2:A$121,uso_de_energia!B$2:B$121))</f>
        <v>-4.9701824965586533E-2</v>
      </c>
      <c r="C85">
        <f t="shared" si="4"/>
        <v>100</v>
      </c>
      <c r="E85" t="s">
        <v>83</v>
      </c>
      <c r="F85" s="1">
        <f>(LOOKUP(A85,uso_de_energia!A$2:A$121,uso_de_energia!D$2:D$121)-LOOKUP(A85,uso_de_energia!A$2:A$121,uso_de_energia!C$2:C$121))/(LOOKUP(A85,uso_de_energia!A$2:A$121,uso_de_energia!C$2:C$121))</f>
        <v>-9.7042164745038476E-3</v>
      </c>
      <c r="G85">
        <f t="shared" si="5"/>
        <v>46</v>
      </c>
      <c r="I85" t="s">
        <v>83</v>
      </c>
      <c r="J85" s="1">
        <f>(LOOKUP(A85,uso_de_energia!A$2:A$121,uso_de_energia!E$2:E$121)-LOOKUP(A85,uso_de_energia!A$2:A$121,uso_de_energia!D$2:D$121))/(LOOKUP(A85,uso_de_energia!A$2:A$121,uso_de_energia!D$2:D$121))</f>
        <v>-3.5249339020458695E-2</v>
      </c>
      <c r="K85">
        <f t="shared" si="6"/>
        <v>88</v>
      </c>
      <c r="M85" t="s">
        <v>83</v>
      </c>
      <c r="N85" s="1">
        <f>(LOOKUP(A85,uso_de_energia!A$2:A$121,uso_de_energia!F$2:F$121)-LOOKUP(A85,uso_de_energia!A$2:A$121,uso_de_energia!E$2:E$121))/(LOOKUP(A85,uso_de_energia!A$2:A$121,uso_de_energia!E$2:E$121))</f>
        <v>7.719234021115326E-2</v>
      </c>
      <c r="O85">
        <f t="shared" si="7"/>
        <v>6</v>
      </c>
    </row>
    <row r="86" spans="1:15" x14ac:dyDescent="0.25">
      <c r="A86" t="s">
        <v>84</v>
      </c>
      <c r="B86" s="1">
        <f>(LOOKUP(A86,uso_de_energia!A$2:A$121,uso_de_energia!C$2:C$121)-LOOKUP(A86,uso_de_energia!A$2:A$121,uso_de_energia!B$2:B$121))/(LOOKUP(A86,uso_de_energia!A$2:A$121,uso_de_energia!B$2:B$121))</f>
        <v>-2.0825102407852632E-2</v>
      </c>
      <c r="C86">
        <f t="shared" si="4"/>
        <v>84</v>
      </c>
      <c r="E86" t="s">
        <v>84</v>
      </c>
      <c r="F86" s="1">
        <f>(LOOKUP(A86,uso_de_energia!A$2:A$121,uso_de_energia!D$2:D$121)-LOOKUP(A86,uso_de_energia!A$2:A$121,uso_de_energia!C$2:C$121))/(LOOKUP(A86,uso_de_energia!A$2:A$121,uso_de_energia!C$2:C$121))</f>
        <v>-1.7589658858122199E-2</v>
      </c>
      <c r="G86">
        <f t="shared" si="5"/>
        <v>51</v>
      </c>
      <c r="I86" t="s">
        <v>84</v>
      </c>
      <c r="J86" s="1">
        <f>(LOOKUP(A86,uso_de_energia!A$2:A$121,uso_de_energia!E$2:E$121)-LOOKUP(A86,uso_de_energia!A$2:A$121,uso_de_energia!D$2:D$121))/(LOOKUP(A86,uso_de_energia!A$2:A$121,uso_de_energia!D$2:D$121))</f>
        <v>-1.3665846034799197E-2</v>
      </c>
      <c r="K86">
        <f t="shared" si="6"/>
        <v>62</v>
      </c>
      <c r="M86" t="s">
        <v>84</v>
      </c>
      <c r="N86" s="1">
        <f>(LOOKUP(A86,uso_de_energia!A$2:A$121,uso_de_energia!F$2:F$121)-LOOKUP(A86,uso_de_energia!A$2:A$121,uso_de_energia!E$2:E$121))/(LOOKUP(A86,uso_de_energia!A$2:A$121,uso_de_energia!E$2:E$121))</f>
        <v>-9.0834223895309421E-4</v>
      </c>
      <c r="O86">
        <f t="shared" si="7"/>
        <v>33</v>
      </c>
    </row>
    <row r="87" spans="1:15" x14ac:dyDescent="0.25">
      <c r="A87" t="s">
        <v>85</v>
      </c>
      <c r="B87" s="1">
        <f>(LOOKUP(A87,uso_de_energia!A$2:A$121,uso_de_energia!C$2:C$121)-LOOKUP(A87,uso_de_energia!A$2:A$121,uso_de_energia!B$2:B$121))/(LOOKUP(A87,uso_de_energia!A$2:A$121,uso_de_energia!B$2:B$121))</f>
        <v>-3.9026811685051667E-3</v>
      </c>
      <c r="C87">
        <f t="shared" si="4"/>
        <v>66</v>
      </c>
      <c r="E87" t="s">
        <v>85</v>
      </c>
      <c r="F87" s="1">
        <f>(LOOKUP(A87,uso_de_energia!A$2:A$121,uso_de_energia!D$2:D$121)-LOOKUP(A87,uso_de_energia!A$2:A$121,uso_de_energia!C$2:C$121))/(LOOKUP(A87,uso_de_energia!A$2:A$121,uso_de_energia!C$2:C$121))</f>
        <v>-0.15086152485510318</v>
      </c>
      <c r="G87">
        <f t="shared" si="5"/>
        <v>119</v>
      </c>
      <c r="I87" t="s">
        <v>85</v>
      </c>
      <c r="J87" s="1">
        <f>(LOOKUP(A87,uso_de_energia!A$2:A$121,uso_de_energia!E$2:E$121)-LOOKUP(A87,uso_de_energia!A$2:A$121,uso_de_energia!D$2:D$121))/(LOOKUP(A87,uso_de_energia!A$2:A$121,uso_de_energia!D$2:D$121))</f>
        <v>5.1402448579764552E-2</v>
      </c>
      <c r="K87">
        <f t="shared" si="6"/>
        <v>15</v>
      </c>
      <c r="M87" t="s">
        <v>85</v>
      </c>
      <c r="N87" s="1">
        <f>(LOOKUP(A87,uso_de_energia!A$2:A$121,uso_de_energia!F$2:F$121)-LOOKUP(A87,uso_de_energia!A$2:A$121,uso_de_energia!E$2:E$121))/(LOOKUP(A87,uso_de_energia!A$2:A$121,uso_de_energia!E$2:E$121))</f>
        <v>0.19682857344748933</v>
      </c>
      <c r="O87">
        <f t="shared" si="7"/>
        <v>2</v>
      </c>
    </row>
    <row r="88" spans="1:15" x14ac:dyDescent="0.25">
      <c r="A88" t="s">
        <v>86</v>
      </c>
      <c r="B88" s="1">
        <f>(LOOKUP(A88,uso_de_energia!A$2:A$121,uso_de_energia!C$2:C$121)-LOOKUP(A88,uso_de_energia!A$2:A$121,uso_de_energia!B$2:B$121))/(LOOKUP(A88,uso_de_energia!A$2:A$121,uso_de_energia!B$2:B$121))</f>
        <v>-3.5602920403561304E-3</v>
      </c>
      <c r="C88">
        <f t="shared" si="4"/>
        <v>65</v>
      </c>
      <c r="E88" t="s">
        <v>86</v>
      </c>
      <c r="F88" s="1">
        <f>(LOOKUP(A88,uso_de_energia!A$2:A$121,uso_de_energia!D$2:D$121)-LOOKUP(A88,uso_de_energia!A$2:A$121,uso_de_energia!C$2:C$121))/(LOOKUP(A88,uso_de_energia!A$2:A$121,uso_de_energia!C$2:C$121))</f>
        <v>4.3798080384304635E-3</v>
      </c>
      <c r="G88">
        <f t="shared" si="5"/>
        <v>33</v>
      </c>
      <c r="I88" t="s">
        <v>86</v>
      </c>
      <c r="J88" s="1">
        <f>(LOOKUP(A88,uso_de_energia!A$2:A$121,uso_de_energia!E$2:E$121)-LOOKUP(A88,uso_de_energia!A$2:A$121,uso_de_energia!D$2:D$121))/(LOOKUP(A88,uso_de_energia!A$2:A$121,uso_de_energia!D$2:D$121))</f>
        <v>1.0521323269071587E-2</v>
      </c>
      <c r="K88">
        <f t="shared" si="6"/>
        <v>37</v>
      </c>
      <c r="M88" t="s">
        <v>86</v>
      </c>
      <c r="N88" s="1">
        <f>(LOOKUP(A88,uso_de_energia!A$2:A$121,uso_de_energia!F$2:F$121)-LOOKUP(A88,uso_de_energia!A$2:A$121,uso_de_energia!E$2:E$121))/(LOOKUP(A88,uso_de_energia!A$2:A$121,uso_de_energia!E$2:E$121))</f>
        <v>-5.940055638392782E-2</v>
      </c>
      <c r="O88">
        <f t="shared" si="7"/>
        <v>95</v>
      </c>
    </row>
    <row r="89" spans="1:15" x14ac:dyDescent="0.25">
      <c r="A89" t="s">
        <v>87</v>
      </c>
      <c r="B89" s="1">
        <f>(LOOKUP(A89,uso_de_energia!A$2:A$121,uso_de_energia!C$2:C$121)-LOOKUP(A89,uso_de_energia!A$2:A$121,uso_de_energia!B$2:B$121))/(LOOKUP(A89,uso_de_energia!A$2:A$121,uso_de_energia!B$2:B$121))</f>
        <v>-3.406702241536836E-2</v>
      </c>
      <c r="C89">
        <f t="shared" si="4"/>
        <v>91</v>
      </c>
      <c r="E89" t="s">
        <v>87</v>
      </c>
      <c r="F89" s="1">
        <f>(LOOKUP(A89,uso_de_energia!A$2:A$121,uso_de_energia!D$2:D$121)-LOOKUP(A89,uso_de_energia!A$2:A$121,uso_de_energia!C$2:C$121))/(LOOKUP(A89,uso_de_energia!A$2:A$121,uso_de_energia!C$2:C$121))</f>
        <v>-2.6871639549915678E-2</v>
      </c>
      <c r="G89">
        <f t="shared" si="5"/>
        <v>68</v>
      </c>
      <c r="I89" t="s">
        <v>87</v>
      </c>
      <c r="J89" s="1">
        <f>(LOOKUP(A89,uso_de_energia!A$2:A$121,uso_de_energia!E$2:E$121)-LOOKUP(A89,uso_de_energia!A$2:A$121,uso_de_energia!D$2:D$121))/(LOOKUP(A89,uso_de_energia!A$2:A$121,uso_de_energia!D$2:D$121))</f>
        <v>9.142049717957762E-3</v>
      </c>
      <c r="K89">
        <f t="shared" si="6"/>
        <v>38</v>
      </c>
      <c r="M89" t="s">
        <v>87</v>
      </c>
      <c r="N89" s="1">
        <f>(LOOKUP(A89,uso_de_energia!A$2:A$121,uso_de_energia!F$2:F$121)-LOOKUP(A89,uso_de_energia!A$2:A$121,uso_de_energia!E$2:E$121))/(LOOKUP(A89,uso_de_energia!A$2:A$121,uso_de_energia!E$2:E$121))</f>
        <v>2.0391267801703233E-2</v>
      </c>
      <c r="O89">
        <f t="shared" si="7"/>
        <v>17</v>
      </c>
    </row>
    <row r="90" spans="1:15" x14ac:dyDescent="0.25">
      <c r="A90" t="s">
        <v>88</v>
      </c>
      <c r="B90" s="1">
        <f>(LOOKUP(A90,uso_de_energia!A$2:A$121,uso_de_energia!C$2:C$121)-LOOKUP(A90,uso_de_energia!A$2:A$121,uso_de_energia!B$2:B$121))/(LOOKUP(A90,uso_de_energia!A$2:A$121,uso_de_energia!B$2:B$121))</f>
        <v>5.5511629426111375E-2</v>
      </c>
      <c r="C90">
        <f t="shared" si="4"/>
        <v>15</v>
      </c>
      <c r="E90" t="s">
        <v>88</v>
      </c>
      <c r="F90" s="1">
        <f>(LOOKUP(A90,uso_de_energia!A$2:A$121,uso_de_energia!D$2:D$121)-LOOKUP(A90,uso_de_energia!A$2:A$121,uso_de_energia!C$2:C$121))/(LOOKUP(A90,uso_de_energia!A$2:A$121,uso_de_energia!C$2:C$121))</f>
        <v>-8.7178132326776167E-2</v>
      </c>
      <c r="G90">
        <f t="shared" si="5"/>
        <v>111</v>
      </c>
      <c r="I90" t="s">
        <v>88</v>
      </c>
      <c r="J90" s="1">
        <f>(LOOKUP(A90,uso_de_energia!A$2:A$121,uso_de_energia!E$2:E$121)-LOOKUP(A90,uso_de_energia!A$2:A$121,uso_de_energia!D$2:D$121))/(LOOKUP(A90,uso_de_energia!A$2:A$121,uso_de_energia!D$2:D$121))</f>
        <v>1.6246352757587325E-2</v>
      </c>
      <c r="K90">
        <f t="shared" si="6"/>
        <v>29</v>
      </c>
      <c r="M90" t="s">
        <v>88</v>
      </c>
      <c r="N90" s="1">
        <f>(LOOKUP(A90,uso_de_energia!A$2:A$121,uso_de_energia!F$2:F$121)-LOOKUP(A90,uso_de_energia!A$2:A$121,uso_de_energia!E$2:E$121))/(LOOKUP(A90,uso_de_energia!A$2:A$121,uso_de_energia!E$2:E$121))</f>
        <v>-5.6983845994417453E-3</v>
      </c>
      <c r="O90">
        <f t="shared" si="7"/>
        <v>38</v>
      </c>
    </row>
    <row r="91" spans="1:15" x14ac:dyDescent="0.25">
      <c r="A91" t="s">
        <v>89</v>
      </c>
      <c r="B91" s="1">
        <f>(LOOKUP(A91,uso_de_energia!A$2:A$121,uso_de_energia!C$2:C$121)-LOOKUP(A91,uso_de_energia!A$2:A$121,uso_de_energia!B$2:B$121))/(LOOKUP(A91,uso_de_energia!A$2:A$121,uso_de_energia!B$2:B$121))</f>
        <v>7.5331412929097508E-2</v>
      </c>
      <c r="C91">
        <f t="shared" si="4"/>
        <v>7</v>
      </c>
      <c r="E91" t="s">
        <v>89</v>
      </c>
      <c r="F91" s="1">
        <f>(LOOKUP(A91,uso_de_energia!A$2:A$121,uso_de_energia!D$2:D$121)-LOOKUP(A91,uso_de_energia!A$2:A$121,uso_de_energia!C$2:C$121))/(LOOKUP(A91,uso_de_energia!A$2:A$121,uso_de_energia!C$2:C$121))</f>
        <v>-0.1826720577643218</v>
      </c>
      <c r="G91">
        <f t="shared" si="5"/>
        <v>120</v>
      </c>
      <c r="I91" t="s">
        <v>89</v>
      </c>
      <c r="J91" s="1">
        <f>(LOOKUP(A91,uso_de_energia!A$2:A$121,uso_de_energia!E$2:E$121)-LOOKUP(A91,uso_de_energia!A$2:A$121,uso_de_energia!D$2:D$121))/(LOOKUP(A91,uso_de_energia!A$2:A$121,uso_de_energia!D$2:D$121))</f>
        <v>3.1334062703093926E-2</v>
      </c>
      <c r="K91">
        <f t="shared" si="6"/>
        <v>17</v>
      </c>
      <c r="M91" t="s">
        <v>89</v>
      </c>
      <c r="N91" s="1">
        <f>(LOOKUP(A91,uso_de_energia!A$2:A$121,uso_de_energia!F$2:F$121)-LOOKUP(A91,uso_de_energia!A$2:A$121,uso_de_energia!E$2:E$121))/(LOOKUP(A91,uso_de_energia!A$2:A$121,uso_de_energia!E$2:E$121))</f>
        <v>8.8286612522980756E-2</v>
      </c>
      <c r="O91">
        <f t="shared" si="7"/>
        <v>5</v>
      </c>
    </row>
    <row r="92" spans="1:15" x14ac:dyDescent="0.25">
      <c r="A92" t="s">
        <v>90</v>
      </c>
      <c r="B92" s="1">
        <f>(LOOKUP(A92,uso_de_energia!A$2:A$121,uso_de_energia!C$2:C$121)-LOOKUP(A92,uso_de_energia!A$2:A$121,uso_de_energia!B$2:B$121))/(LOOKUP(A92,uso_de_energia!A$2:A$121,uso_de_energia!B$2:B$121))</f>
        <v>-1.787173454766295E-2</v>
      </c>
      <c r="C92">
        <f t="shared" si="4"/>
        <v>82</v>
      </c>
      <c r="E92" t="s">
        <v>90</v>
      </c>
      <c r="F92" s="1">
        <f>(LOOKUP(A92,uso_de_energia!A$2:A$121,uso_de_energia!D$2:D$121)-LOOKUP(A92,uso_de_energia!A$2:A$121,uso_de_energia!C$2:C$121))/(LOOKUP(A92,uso_de_energia!A$2:A$121,uso_de_energia!C$2:C$121))</f>
        <v>8.0101080548213271E-4</v>
      </c>
      <c r="G92">
        <f t="shared" si="5"/>
        <v>36</v>
      </c>
      <c r="I92" t="s">
        <v>90</v>
      </c>
      <c r="J92" s="1">
        <f>(LOOKUP(A92,uso_de_energia!A$2:A$121,uso_de_energia!E$2:E$121)-LOOKUP(A92,uso_de_energia!A$2:A$121,uso_de_energia!D$2:D$121))/(LOOKUP(A92,uso_de_energia!A$2:A$121,uso_de_energia!D$2:D$121))</f>
        <v>-8.7730895857104668E-2</v>
      </c>
      <c r="K92">
        <f t="shared" si="6"/>
        <v>116</v>
      </c>
      <c r="M92" t="s">
        <v>90</v>
      </c>
      <c r="N92" s="1">
        <f>(LOOKUP(A92,uso_de_energia!A$2:A$121,uso_de_energia!F$2:F$121)-LOOKUP(A92,uso_de_energia!A$2:A$121,uso_de_energia!E$2:E$121))/(LOOKUP(A92,uso_de_energia!A$2:A$121,uso_de_energia!E$2:E$121))</f>
        <v>6.7794486034490259E-2</v>
      </c>
      <c r="O92">
        <f t="shared" si="7"/>
        <v>7</v>
      </c>
    </row>
    <row r="93" spans="1:15" x14ac:dyDescent="0.25">
      <c r="A93" t="s">
        <v>91</v>
      </c>
      <c r="B93" s="1">
        <f>(LOOKUP(A93,uso_de_energia!A$2:A$121,uso_de_energia!C$2:C$121)-LOOKUP(A93,uso_de_energia!A$2:A$121,uso_de_energia!B$2:B$121))/(LOOKUP(A93,uso_de_energia!A$2:A$121,uso_de_energia!B$2:B$121))</f>
        <v>3.2977534974872484E-2</v>
      </c>
      <c r="C93">
        <f t="shared" si="4"/>
        <v>28</v>
      </c>
      <c r="E93" t="s">
        <v>91</v>
      </c>
      <c r="F93" s="1">
        <f>(LOOKUP(A93,uso_de_energia!A$2:A$121,uso_de_energia!D$2:D$121)-LOOKUP(A93,uso_de_energia!A$2:A$121,uso_de_energia!C$2:C$121))/(LOOKUP(A93,uso_de_energia!A$2:A$121,uso_de_energia!C$2:C$121))</f>
        <v>-2.653284312538589E-2</v>
      </c>
      <c r="G93">
        <f t="shared" si="5"/>
        <v>67</v>
      </c>
      <c r="I93" t="s">
        <v>91</v>
      </c>
      <c r="J93" s="1">
        <f>(LOOKUP(A93,uso_de_energia!A$2:A$121,uso_de_energia!E$2:E$121)-LOOKUP(A93,uso_de_energia!A$2:A$121,uso_de_energia!D$2:D$121))/(LOOKUP(A93,uso_de_energia!A$2:A$121,uso_de_energia!D$2:D$121))</f>
        <v>2.6173517788325683E-2</v>
      </c>
      <c r="K93">
        <f t="shared" si="6"/>
        <v>22</v>
      </c>
      <c r="M93" t="s">
        <v>91</v>
      </c>
      <c r="N93" s="1">
        <f>(LOOKUP(A93,uso_de_energia!A$2:A$121,uso_de_energia!F$2:F$121)-LOOKUP(A93,uso_de_energia!A$2:A$121,uso_de_energia!E$2:E$121))/(LOOKUP(A93,uso_de_energia!A$2:A$121,uso_de_energia!E$2:E$121))</f>
        <v>-1.7025090416535386E-2</v>
      </c>
      <c r="O93">
        <f t="shared" si="7"/>
        <v>55</v>
      </c>
    </row>
    <row r="94" spans="1:15" x14ac:dyDescent="0.25">
      <c r="A94" t="s">
        <v>92</v>
      </c>
      <c r="B94" s="1">
        <f>(LOOKUP(A94,uso_de_energia!A$2:A$121,uso_de_energia!C$2:C$121)-LOOKUP(A94,uso_de_energia!A$2:A$121,uso_de_energia!B$2:B$121))/(LOOKUP(A94,uso_de_energia!A$2:A$121,uso_de_energia!B$2:B$121))</f>
        <v>0.12920358525030107</v>
      </c>
      <c r="C94">
        <f t="shared" si="4"/>
        <v>2</v>
      </c>
      <c r="E94" t="s">
        <v>92</v>
      </c>
      <c r="F94" s="1">
        <f>(LOOKUP(A94,uso_de_energia!A$2:A$121,uso_de_energia!D$2:D$121)-LOOKUP(A94,uso_de_energia!A$2:A$121,uso_de_energia!C$2:C$121))/(LOOKUP(A94,uso_de_energia!A$2:A$121,uso_de_energia!C$2:C$121))</f>
        <v>0.18923903100342357</v>
      </c>
      <c r="G94">
        <f t="shared" si="5"/>
        <v>4</v>
      </c>
      <c r="I94" t="s">
        <v>92</v>
      </c>
      <c r="J94" s="1">
        <f>(LOOKUP(A94,uso_de_energia!A$2:A$121,uso_de_energia!E$2:E$121)-LOOKUP(A94,uso_de_energia!A$2:A$121,uso_de_energia!D$2:D$121))/(LOOKUP(A94,uso_de_energia!A$2:A$121,uso_de_energia!D$2:D$121))</f>
        <v>-1.6412828339108888E-2</v>
      </c>
      <c r="K94">
        <f t="shared" si="6"/>
        <v>68</v>
      </c>
      <c r="M94" t="s">
        <v>92</v>
      </c>
      <c r="N94" s="1">
        <f>(LOOKUP(A94,uso_de_energia!A$2:A$121,uso_de_energia!F$2:F$121)-LOOKUP(A94,uso_de_energia!A$2:A$121,uso_de_energia!E$2:E$121))/(LOOKUP(A94,uso_de_energia!A$2:A$121,uso_de_energia!E$2:E$121))</f>
        <v>-1.1092423649382552E-2</v>
      </c>
      <c r="O94">
        <f t="shared" si="7"/>
        <v>44</v>
      </c>
    </row>
    <row r="95" spans="1:15" x14ac:dyDescent="0.25">
      <c r="A95" t="s">
        <v>93</v>
      </c>
      <c r="B95" s="1">
        <f>(LOOKUP(A95,uso_de_energia!A$2:A$121,uso_de_energia!C$2:C$121)-LOOKUP(A95,uso_de_energia!A$2:A$121,uso_de_energia!B$2:B$121))/(LOOKUP(A95,uso_de_energia!A$2:A$121,uso_de_energia!B$2:B$121))</f>
        <v>-1.5810262094470813E-3</v>
      </c>
      <c r="C95">
        <f t="shared" si="4"/>
        <v>60</v>
      </c>
      <c r="E95" t="s">
        <v>93</v>
      </c>
      <c r="F95" s="1">
        <f>(LOOKUP(A95,uso_de_energia!A$2:A$121,uso_de_energia!D$2:D$121)-LOOKUP(A95,uso_de_energia!A$2:A$121,uso_de_energia!C$2:C$121))/(LOOKUP(A95,uso_de_energia!A$2:A$121,uso_de_energia!C$2:C$121))</f>
        <v>-1.9426961110180985E-2</v>
      </c>
      <c r="G95">
        <f t="shared" si="5"/>
        <v>57</v>
      </c>
      <c r="I95" t="s">
        <v>93</v>
      </c>
      <c r="J95" s="1">
        <f>(LOOKUP(A95,uso_de_energia!A$2:A$121,uso_de_energia!E$2:E$121)-LOOKUP(A95,uso_de_energia!A$2:A$121,uso_de_energia!D$2:D$121))/(LOOKUP(A95,uso_de_energia!A$2:A$121,uso_de_energia!D$2:D$121))</f>
        <v>-2.2706276626219976E-2</v>
      </c>
      <c r="K95">
        <f t="shared" si="6"/>
        <v>77</v>
      </c>
      <c r="M95" t="s">
        <v>93</v>
      </c>
      <c r="N95" s="1">
        <f>(LOOKUP(A95,uso_de_energia!A$2:A$121,uso_de_energia!F$2:F$121)-LOOKUP(A95,uso_de_energia!A$2:A$121,uso_de_energia!E$2:E$121))/(LOOKUP(A95,uso_de_energia!A$2:A$121,uso_de_energia!E$2:E$121))</f>
        <v>-1.8870890563222227E-2</v>
      </c>
      <c r="O95">
        <f t="shared" si="7"/>
        <v>57</v>
      </c>
    </row>
    <row r="96" spans="1:15" x14ac:dyDescent="0.25">
      <c r="A96" t="s">
        <v>94</v>
      </c>
      <c r="B96" s="1">
        <f>(LOOKUP(A96,uso_de_energia!A$2:A$121,uso_de_energia!C$2:C$121)-LOOKUP(A96,uso_de_energia!A$2:A$121,uso_de_energia!B$2:B$121))/(LOOKUP(A96,uso_de_energia!A$2:A$121,uso_de_energia!B$2:B$121))</f>
        <v>1.1156149791934451E-2</v>
      </c>
      <c r="C96">
        <f t="shared" si="4"/>
        <v>48</v>
      </c>
      <c r="E96" t="s">
        <v>94</v>
      </c>
      <c r="F96" s="1">
        <f>(LOOKUP(A96,uso_de_energia!A$2:A$121,uso_de_energia!D$2:D$121)-LOOKUP(A96,uso_de_energia!A$2:A$121,uso_de_energia!C$2:C$121))/(LOOKUP(A96,uso_de_energia!A$2:A$121,uso_de_energia!C$2:C$121))</f>
        <v>-2.5195489673777684E-2</v>
      </c>
      <c r="G96">
        <f t="shared" si="5"/>
        <v>64</v>
      </c>
      <c r="I96" t="s">
        <v>94</v>
      </c>
      <c r="J96" s="1">
        <f>(LOOKUP(A96,uso_de_energia!A$2:A$121,uso_de_energia!E$2:E$121)-LOOKUP(A96,uso_de_energia!A$2:A$121,uso_de_energia!D$2:D$121))/(LOOKUP(A96,uso_de_energia!A$2:A$121,uso_de_energia!D$2:D$121))</f>
        <v>-5.9496927124846631E-2</v>
      </c>
      <c r="K96">
        <f t="shared" si="6"/>
        <v>113</v>
      </c>
      <c r="M96" t="s">
        <v>94</v>
      </c>
      <c r="N96" s="1">
        <f>(LOOKUP(A96,uso_de_energia!A$2:A$121,uso_de_energia!F$2:F$121)-LOOKUP(A96,uso_de_energia!A$2:A$121,uso_de_energia!E$2:E$121))/(LOOKUP(A96,uso_de_energia!A$2:A$121,uso_de_energia!E$2:E$121))</f>
        <v>-8.1013014466850636E-2</v>
      </c>
      <c r="O96">
        <f t="shared" si="7"/>
        <v>104</v>
      </c>
    </row>
    <row r="97" spans="1:15" x14ac:dyDescent="0.25">
      <c r="A97" t="s">
        <v>95</v>
      </c>
      <c r="B97" s="1">
        <f>(LOOKUP(A97,uso_de_energia!A$2:A$121,uso_de_energia!C$2:C$121)-LOOKUP(A97,uso_de_energia!A$2:A$121,uso_de_energia!B$2:B$121))/(LOOKUP(A97,uso_de_energia!A$2:A$121,uso_de_energia!B$2:B$121))</f>
        <v>9.3204691098517214E-2</v>
      </c>
      <c r="C97">
        <f t="shared" si="4"/>
        <v>5</v>
      </c>
      <c r="E97" t="s">
        <v>95</v>
      </c>
      <c r="F97" s="1">
        <f>(LOOKUP(A97,uso_de_energia!A$2:A$121,uso_de_energia!D$2:D$121)-LOOKUP(A97,uso_de_energia!A$2:A$121,uso_de_energia!C$2:C$121))/(LOOKUP(A97,uso_de_energia!A$2:A$121,uso_de_energia!C$2:C$121))</f>
        <v>-4.2712192382006263E-2</v>
      </c>
      <c r="G97">
        <f t="shared" si="5"/>
        <v>87</v>
      </c>
      <c r="I97" t="s">
        <v>95</v>
      </c>
      <c r="J97" s="1">
        <f>(LOOKUP(A97,uso_de_energia!A$2:A$121,uso_de_energia!E$2:E$121)-LOOKUP(A97,uso_de_energia!A$2:A$121,uso_de_energia!D$2:D$121))/(LOOKUP(A97,uso_de_energia!A$2:A$121,uso_de_energia!D$2:D$121))</f>
        <v>1.3896983665255646E-2</v>
      </c>
      <c r="K97">
        <f t="shared" si="6"/>
        <v>33</v>
      </c>
      <c r="M97" t="s">
        <v>95</v>
      </c>
      <c r="N97" s="1">
        <f>(LOOKUP(A97,uso_de_energia!A$2:A$121,uso_de_energia!F$2:F$121)-LOOKUP(A97,uso_de_energia!A$2:A$121,uso_de_energia!E$2:E$121))/(LOOKUP(A97,uso_de_energia!A$2:A$121,uso_de_energia!E$2:E$121))</f>
        <v>-5.884012771316556E-2</v>
      </c>
      <c r="O97">
        <f t="shared" si="7"/>
        <v>94</v>
      </c>
    </row>
    <row r="98" spans="1:15" x14ac:dyDescent="0.25">
      <c r="A98" t="s">
        <v>96</v>
      </c>
      <c r="B98" s="1">
        <f>(LOOKUP(A98,uso_de_energia!A$2:A$121,uso_de_energia!C$2:C$121)-LOOKUP(A98,uso_de_energia!A$2:A$121,uso_de_energia!B$2:B$121))/(LOOKUP(A98,uso_de_energia!A$2:A$121,uso_de_energia!B$2:B$121))</f>
        <v>-1.7127831815472595E-2</v>
      </c>
      <c r="C98">
        <f t="shared" si="4"/>
        <v>81</v>
      </c>
      <c r="E98" t="s">
        <v>96</v>
      </c>
      <c r="F98" s="1">
        <f>(LOOKUP(A98,uso_de_energia!A$2:A$121,uso_de_energia!D$2:D$121)-LOOKUP(A98,uso_de_energia!A$2:A$121,uso_de_energia!C$2:C$121))/(LOOKUP(A98,uso_de_energia!A$2:A$121,uso_de_energia!C$2:C$121))</f>
        <v>-2.8867686038823163E-2</v>
      </c>
      <c r="G98">
        <f t="shared" si="5"/>
        <v>73</v>
      </c>
      <c r="I98" t="s">
        <v>96</v>
      </c>
      <c r="J98" s="1">
        <f>(LOOKUP(A98,uso_de_energia!A$2:A$121,uso_de_energia!E$2:E$121)-LOOKUP(A98,uso_de_energia!A$2:A$121,uso_de_energia!D$2:D$121))/(LOOKUP(A98,uso_de_energia!A$2:A$121,uso_de_energia!D$2:D$121))</f>
        <v>-2.9984897945266259E-3</v>
      </c>
      <c r="K98">
        <f t="shared" si="6"/>
        <v>48</v>
      </c>
      <c r="M98" t="s">
        <v>96</v>
      </c>
      <c r="N98" s="1">
        <f>(LOOKUP(A98,uso_de_energia!A$2:A$121,uso_de_energia!F$2:F$121)-LOOKUP(A98,uso_de_energia!A$2:A$121,uso_de_energia!E$2:E$121))/(LOOKUP(A98,uso_de_energia!A$2:A$121,uso_de_energia!E$2:E$121))</f>
        <v>-3.2724767211405471E-2</v>
      </c>
      <c r="O98">
        <f t="shared" si="7"/>
        <v>74</v>
      </c>
    </row>
    <row r="99" spans="1:15" x14ac:dyDescent="0.25">
      <c r="A99" t="s">
        <v>97</v>
      </c>
      <c r="B99" s="1">
        <f>(LOOKUP(A99,uso_de_energia!A$2:A$121,uso_de_energia!C$2:C$121)-LOOKUP(A99,uso_de_energia!A$2:A$121,uso_de_energia!B$2:B$121))/(LOOKUP(A99,uso_de_energia!A$2:A$121,uso_de_energia!B$2:B$121))</f>
        <v>3.0216952006154676E-2</v>
      </c>
      <c r="C99">
        <f t="shared" si="4"/>
        <v>30</v>
      </c>
      <c r="E99" t="s">
        <v>97</v>
      </c>
      <c r="F99" s="1">
        <f>(LOOKUP(A99,uso_de_energia!A$2:A$121,uso_de_energia!D$2:D$121)-LOOKUP(A99,uso_de_energia!A$2:A$121,uso_de_energia!C$2:C$121))/(LOOKUP(A99,uso_de_energia!A$2:A$121,uso_de_energia!C$2:C$121))</f>
        <v>-4.2512672897630353E-2</v>
      </c>
      <c r="G99">
        <f t="shared" si="5"/>
        <v>86</v>
      </c>
      <c r="I99" t="s">
        <v>97</v>
      </c>
      <c r="J99" s="1">
        <f>(LOOKUP(A99,uso_de_energia!A$2:A$121,uso_de_energia!E$2:E$121)-LOOKUP(A99,uso_de_energia!A$2:A$121,uso_de_energia!D$2:D$121))/(LOOKUP(A99,uso_de_energia!A$2:A$121,uso_de_energia!D$2:D$121))</f>
        <v>-4.8032815763116139E-2</v>
      </c>
      <c r="K99">
        <f t="shared" si="6"/>
        <v>102</v>
      </c>
      <c r="M99" t="s">
        <v>97</v>
      </c>
      <c r="N99" s="1">
        <f>(LOOKUP(A99,uso_de_energia!A$2:A$121,uso_de_energia!F$2:F$121)-LOOKUP(A99,uso_de_energia!A$2:A$121,uso_de_energia!E$2:E$121))/(LOOKUP(A99,uso_de_energia!A$2:A$121,uso_de_energia!E$2:E$121))</f>
        <v>-1.4670101727744777E-2</v>
      </c>
      <c r="O99">
        <f t="shared" si="7"/>
        <v>51</v>
      </c>
    </row>
    <row r="100" spans="1:15" x14ac:dyDescent="0.25">
      <c r="A100" t="s">
        <v>98</v>
      </c>
      <c r="B100" s="1">
        <f>(LOOKUP(A100,uso_de_energia!A$2:A$121,uso_de_energia!C$2:C$121)-LOOKUP(A100,uso_de_energia!A$2:A$121,uso_de_energia!B$2:B$121))/(LOOKUP(A100,uso_de_energia!A$2:A$121,uso_de_energia!B$2:B$121))</f>
        <v>-5.1368819988671682E-2</v>
      </c>
      <c r="C100">
        <f t="shared" si="4"/>
        <v>103</v>
      </c>
      <c r="E100" t="s">
        <v>98</v>
      </c>
      <c r="F100" s="1">
        <f>(LOOKUP(A100,uso_de_energia!A$2:A$121,uso_de_energia!D$2:D$121)-LOOKUP(A100,uso_de_energia!A$2:A$121,uso_de_energia!C$2:C$121))/(LOOKUP(A100,uso_de_energia!A$2:A$121,uso_de_energia!C$2:C$121))</f>
        <v>-1.1043211508720922E-2</v>
      </c>
      <c r="G100">
        <f t="shared" si="5"/>
        <v>47</v>
      </c>
      <c r="I100" t="s">
        <v>98</v>
      </c>
      <c r="J100" s="1">
        <f>(LOOKUP(A100,uso_de_energia!A$2:A$121,uso_de_energia!E$2:E$121)-LOOKUP(A100,uso_de_energia!A$2:A$121,uso_de_energia!D$2:D$121))/(LOOKUP(A100,uso_de_energia!A$2:A$121,uso_de_energia!D$2:D$121))</f>
        <v>-2.1877150838536613E-2</v>
      </c>
      <c r="K100">
        <f t="shared" si="6"/>
        <v>76</v>
      </c>
      <c r="M100" t="s">
        <v>98</v>
      </c>
      <c r="N100" s="1">
        <f>(LOOKUP(A100,uso_de_energia!A$2:A$121,uso_de_energia!F$2:F$121)-LOOKUP(A100,uso_de_energia!A$2:A$121,uso_de_energia!E$2:E$121))/(LOOKUP(A100,uso_de_energia!A$2:A$121,uso_de_energia!E$2:E$121))</f>
        <v>1.306769286195854E-2</v>
      </c>
      <c r="O100">
        <f t="shared" si="7"/>
        <v>23</v>
      </c>
    </row>
    <row r="101" spans="1:15" x14ac:dyDescent="0.25">
      <c r="A101" t="s">
        <v>99</v>
      </c>
      <c r="B101" s="1">
        <f>(LOOKUP(A101,uso_de_energia!A$2:A$121,uso_de_energia!C$2:C$121)-LOOKUP(A101,uso_de_energia!A$2:A$121,uso_de_energia!B$2:B$121))/(LOOKUP(A101,uso_de_energia!A$2:A$121,uso_de_energia!B$2:B$121))</f>
        <v>-3.6536902346828201E-2</v>
      </c>
      <c r="C101">
        <f t="shared" si="4"/>
        <v>92</v>
      </c>
      <c r="E101" t="s">
        <v>99</v>
      </c>
      <c r="F101" s="1">
        <f>(LOOKUP(A101,uso_de_energia!A$2:A$121,uso_de_energia!D$2:D$121)-LOOKUP(A101,uso_de_energia!A$2:A$121,uso_de_energia!C$2:C$121))/(LOOKUP(A101,uso_de_energia!A$2:A$121,uso_de_energia!C$2:C$121))</f>
        <v>-2.7192250468702012E-2</v>
      </c>
      <c r="G101">
        <f t="shared" si="5"/>
        <v>71</v>
      </c>
      <c r="I101" t="s">
        <v>99</v>
      </c>
      <c r="J101" s="1">
        <f>(LOOKUP(A101,uso_de_energia!A$2:A$121,uso_de_energia!E$2:E$121)-LOOKUP(A101,uso_de_energia!A$2:A$121,uso_de_energia!D$2:D$121))/(LOOKUP(A101,uso_de_energia!A$2:A$121,uso_de_energia!D$2:D$121))</f>
        <v>3.0408114819668274E-2</v>
      </c>
      <c r="K101">
        <f t="shared" si="6"/>
        <v>18</v>
      </c>
      <c r="M101" t="s">
        <v>99</v>
      </c>
      <c r="N101" s="1">
        <f>(LOOKUP(A101,uso_de_energia!A$2:A$121,uso_de_energia!F$2:F$121)-LOOKUP(A101,uso_de_energia!A$2:A$121,uso_de_energia!E$2:E$121))/(LOOKUP(A101,uso_de_energia!A$2:A$121,uso_de_energia!E$2:E$121))</f>
        <v>-8.8043233521433784E-2</v>
      </c>
      <c r="O101">
        <f t="shared" si="7"/>
        <v>108</v>
      </c>
    </row>
    <row r="102" spans="1:15" x14ac:dyDescent="0.25">
      <c r="A102" t="s">
        <v>100</v>
      </c>
      <c r="B102" s="1">
        <f>(LOOKUP(A102,uso_de_energia!A$2:A$121,uso_de_energia!C$2:C$121)-LOOKUP(A102,uso_de_energia!A$2:A$121,uso_de_energia!B$2:B$121))/(LOOKUP(A102,uso_de_energia!A$2:A$121,uso_de_energia!B$2:B$121))</f>
        <v>-4.6244710813045979E-2</v>
      </c>
      <c r="C102">
        <f t="shared" si="4"/>
        <v>99</v>
      </c>
      <c r="E102" t="s">
        <v>100</v>
      </c>
      <c r="F102" s="1">
        <f>(LOOKUP(A102,uso_de_energia!A$2:A$121,uso_de_energia!D$2:D$121)-LOOKUP(A102,uso_de_energia!A$2:A$121,uso_de_energia!C$2:C$121))/(LOOKUP(A102,uso_de_energia!A$2:A$121,uso_de_energia!C$2:C$121))</f>
        <v>-1.4685154326237188E-3</v>
      </c>
      <c r="G102">
        <f t="shared" si="5"/>
        <v>37</v>
      </c>
      <c r="I102" t="s">
        <v>100</v>
      </c>
      <c r="J102" s="1">
        <f>(LOOKUP(A102,uso_de_energia!A$2:A$121,uso_de_energia!E$2:E$121)-LOOKUP(A102,uso_de_energia!A$2:A$121,uso_de_energia!D$2:D$121))/(LOOKUP(A102,uso_de_energia!A$2:A$121,uso_de_energia!D$2:D$121))</f>
        <v>0.16270649025841954</v>
      </c>
      <c r="K102">
        <f t="shared" si="6"/>
        <v>2</v>
      </c>
      <c r="M102" t="s">
        <v>100</v>
      </c>
      <c r="N102" s="1">
        <f>(LOOKUP(A102,uso_de_energia!A$2:A$121,uso_de_energia!F$2:F$121)-LOOKUP(A102,uso_de_energia!A$2:A$121,uso_de_energia!E$2:E$121))/(LOOKUP(A102,uso_de_energia!A$2:A$121,uso_de_energia!E$2:E$121))</f>
        <v>1.4438281224813033E-2</v>
      </c>
      <c r="O102">
        <f t="shared" si="7"/>
        <v>21</v>
      </c>
    </row>
    <row r="103" spans="1:15" x14ac:dyDescent="0.25">
      <c r="A103" t="s">
        <v>101</v>
      </c>
      <c r="B103" s="1">
        <f>(LOOKUP(A103,uso_de_energia!A$2:A$121,uso_de_energia!C$2:C$121)-LOOKUP(A103,uso_de_energia!A$2:A$121,uso_de_energia!B$2:B$121))/(LOOKUP(A103,uso_de_energia!A$2:A$121,uso_de_energia!B$2:B$121))</f>
        <v>1.8164082453949907E-2</v>
      </c>
      <c r="C103">
        <f t="shared" si="4"/>
        <v>38</v>
      </c>
      <c r="E103" t="s">
        <v>101</v>
      </c>
      <c r="F103" s="1">
        <f>(LOOKUP(A103,uso_de_energia!A$2:A$121,uso_de_energia!D$2:D$121)-LOOKUP(A103,uso_de_energia!A$2:A$121,uso_de_energia!C$2:C$121))/(LOOKUP(A103,uso_de_energia!A$2:A$121,uso_de_energia!C$2:C$121))</f>
        <v>5.3926481496348261E-3</v>
      </c>
      <c r="G103">
        <f t="shared" si="5"/>
        <v>31</v>
      </c>
      <c r="I103" t="s">
        <v>101</v>
      </c>
      <c r="J103" s="1">
        <f>(LOOKUP(A103,uso_de_energia!A$2:A$121,uso_de_energia!E$2:E$121)-LOOKUP(A103,uso_de_energia!A$2:A$121,uso_de_energia!D$2:D$121))/(LOOKUP(A103,uso_de_energia!A$2:A$121,uso_de_energia!D$2:D$121))</f>
        <v>-1.1562508848344385E-2</v>
      </c>
      <c r="K103">
        <f t="shared" si="6"/>
        <v>57</v>
      </c>
      <c r="M103" t="s">
        <v>101</v>
      </c>
      <c r="N103" s="1">
        <f>(LOOKUP(A103,uso_de_energia!A$2:A$121,uso_de_energia!F$2:F$121)-LOOKUP(A103,uso_de_energia!A$2:A$121,uso_de_energia!E$2:E$121))/(LOOKUP(A103,uso_de_energia!A$2:A$121,uso_de_energia!E$2:E$121))</f>
        <v>-3.2426459062666002E-2</v>
      </c>
      <c r="O103">
        <f t="shared" si="7"/>
        <v>73</v>
      </c>
    </row>
    <row r="104" spans="1:15" x14ac:dyDescent="0.25">
      <c r="A104" t="s">
        <v>102</v>
      </c>
      <c r="B104" s="1">
        <f>(LOOKUP(A104,uso_de_energia!A$2:A$121,uso_de_energia!C$2:C$121)-LOOKUP(A104,uso_de_energia!A$2:A$121,uso_de_energia!B$2:B$121))/(LOOKUP(A104,uso_de_energia!A$2:A$121,uso_de_energia!B$2:B$121))</f>
        <v>5.9689121300414996E-2</v>
      </c>
      <c r="C104">
        <f t="shared" si="4"/>
        <v>12</v>
      </c>
      <c r="E104" t="s">
        <v>102</v>
      </c>
      <c r="F104" s="1">
        <f>(LOOKUP(A104,uso_de_energia!A$2:A$121,uso_de_energia!D$2:D$121)-LOOKUP(A104,uso_de_energia!A$2:A$121,uso_de_energia!C$2:C$121))/(LOOKUP(A104,uso_de_energia!A$2:A$121,uso_de_energia!C$2:C$121))</f>
        <v>-0.12698872260755772</v>
      </c>
      <c r="G104">
        <f t="shared" si="5"/>
        <v>118</v>
      </c>
      <c r="I104" t="s">
        <v>102</v>
      </c>
      <c r="J104" s="1">
        <f>(LOOKUP(A104,uso_de_energia!A$2:A$121,uso_de_energia!E$2:E$121)-LOOKUP(A104,uso_de_energia!A$2:A$121,uso_de_energia!D$2:D$121))/(LOOKUP(A104,uso_de_energia!A$2:A$121,uso_de_energia!D$2:D$121))</f>
        <v>6.7039247742337132E-2</v>
      </c>
      <c r="K104">
        <f t="shared" si="6"/>
        <v>12</v>
      </c>
      <c r="M104" t="s">
        <v>102</v>
      </c>
      <c r="N104" s="1">
        <f>(LOOKUP(A104,uso_de_energia!A$2:A$121,uso_de_energia!F$2:F$121)-LOOKUP(A104,uso_de_energia!A$2:A$121,uso_de_energia!E$2:E$121))/(LOOKUP(A104,uso_de_energia!A$2:A$121,uso_de_energia!E$2:E$121))</f>
        <v>-6.5978490818917199E-2</v>
      </c>
      <c r="O104">
        <f t="shared" si="7"/>
        <v>100</v>
      </c>
    </row>
    <row r="105" spans="1:15" x14ac:dyDescent="0.25">
      <c r="A105" t="s">
        <v>103</v>
      </c>
      <c r="B105" s="1">
        <f>(LOOKUP(A105,uso_de_energia!A$2:A$121,uso_de_energia!C$2:C$121)-LOOKUP(A105,uso_de_energia!A$2:A$121,uso_de_energia!B$2:B$121))/(LOOKUP(A105,uso_de_energia!A$2:A$121,uso_de_energia!B$2:B$121))</f>
        <v>-1.2514300189201454E-2</v>
      </c>
      <c r="C105">
        <f t="shared" si="4"/>
        <v>75</v>
      </c>
      <c r="E105" t="s">
        <v>103</v>
      </c>
      <c r="F105" s="1">
        <f>(LOOKUP(A105,uso_de_energia!A$2:A$121,uso_de_energia!D$2:D$121)-LOOKUP(A105,uso_de_energia!A$2:A$121,uso_de_energia!C$2:C$121))/(LOOKUP(A105,uso_de_energia!A$2:A$121,uso_de_energia!C$2:C$121))</f>
        <v>1.6909506449306368E-2</v>
      </c>
      <c r="G105">
        <f t="shared" si="5"/>
        <v>27</v>
      </c>
      <c r="I105" t="s">
        <v>103</v>
      </c>
      <c r="J105" s="1">
        <f>(LOOKUP(A105,uso_de_energia!A$2:A$121,uso_de_energia!E$2:E$121)-LOOKUP(A105,uso_de_energia!A$2:A$121,uso_de_energia!D$2:D$121))/(LOOKUP(A105,uso_de_energia!A$2:A$121,uso_de_energia!D$2:D$121))</f>
        <v>-0.14475613931862077</v>
      </c>
      <c r="K105">
        <f t="shared" si="6"/>
        <v>119</v>
      </c>
      <c r="M105" t="s">
        <v>103</v>
      </c>
      <c r="N105" s="1">
        <f>(LOOKUP(A105,uso_de_energia!A$2:A$121,uso_de_energia!F$2:F$121)-LOOKUP(A105,uso_de_energia!A$2:A$121,uso_de_energia!E$2:E$121))/(LOOKUP(A105,uso_de_energia!A$2:A$121,uso_de_energia!E$2:E$121))</f>
        <v>-2.1450008998437846E-2</v>
      </c>
      <c r="O105">
        <f t="shared" si="7"/>
        <v>61</v>
      </c>
    </row>
    <row r="106" spans="1:15" x14ac:dyDescent="0.25">
      <c r="A106" t="s">
        <v>104</v>
      </c>
      <c r="B106" s="1">
        <f>(LOOKUP(A106,uso_de_energia!A$2:A$121,uso_de_energia!C$2:C$121)-LOOKUP(A106,uso_de_energia!A$2:A$121,uso_de_energia!B$2:B$121))/(LOOKUP(A106,uso_de_energia!A$2:A$121,uso_de_energia!B$2:B$121))</f>
        <v>-1.5912897054254235E-2</v>
      </c>
      <c r="C106">
        <f t="shared" si="4"/>
        <v>79</v>
      </c>
      <c r="E106" t="s">
        <v>104</v>
      </c>
      <c r="F106" s="1">
        <f>(LOOKUP(A106,uso_de_energia!A$2:A$121,uso_de_energia!D$2:D$121)-LOOKUP(A106,uso_de_energia!A$2:A$121,uso_de_energia!C$2:C$121))/(LOOKUP(A106,uso_de_energia!A$2:A$121,uso_de_energia!C$2:C$121))</f>
        <v>4.3688248230119561E-2</v>
      </c>
      <c r="G106">
        <f t="shared" si="5"/>
        <v>17</v>
      </c>
      <c r="I106" t="s">
        <v>104</v>
      </c>
      <c r="J106" s="1">
        <f>(LOOKUP(A106,uso_de_energia!A$2:A$121,uso_de_energia!E$2:E$121)-LOOKUP(A106,uso_de_energia!A$2:A$121,uso_de_energia!D$2:D$121))/(LOOKUP(A106,uso_de_energia!A$2:A$121,uso_de_energia!D$2:D$121))</f>
        <v>-5.6186376472839743E-2</v>
      </c>
      <c r="K106">
        <f t="shared" si="6"/>
        <v>110</v>
      </c>
      <c r="M106" t="s">
        <v>104</v>
      </c>
      <c r="N106" s="1">
        <f>(LOOKUP(A106,uso_de_energia!A$2:A$121,uso_de_energia!F$2:F$121)-LOOKUP(A106,uso_de_energia!A$2:A$121,uso_de_energia!E$2:E$121))/(LOOKUP(A106,uso_de_energia!A$2:A$121,uso_de_energia!E$2:E$121))</f>
        <v>-0.10312357910859297</v>
      </c>
      <c r="O106">
        <f t="shared" si="7"/>
        <v>112</v>
      </c>
    </row>
    <row r="107" spans="1:15" x14ac:dyDescent="0.25">
      <c r="A107" t="s">
        <v>105</v>
      </c>
      <c r="B107" s="1">
        <f>(LOOKUP(A107,uso_de_energia!A$2:A$121,uso_de_energia!C$2:C$121)-LOOKUP(A107,uso_de_energia!A$2:A$121,uso_de_energia!B$2:B$121))/(LOOKUP(A107,uso_de_energia!A$2:A$121,uso_de_energia!B$2:B$121))</f>
        <v>4.5090976008453479E-2</v>
      </c>
      <c r="C107">
        <f t="shared" si="4"/>
        <v>20</v>
      </c>
      <c r="E107" t="s">
        <v>105</v>
      </c>
      <c r="F107" s="1">
        <f>(LOOKUP(A107,uso_de_energia!A$2:A$121,uso_de_energia!D$2:D$121)-LOOKUP(A107,uso_de_energia!A$2:A$121,uso_de_energia!C$2:C$121))/(LOOKUP(A107,uso_de_energia!A$2:A$121,uso_de_energia!C$2:C$121))</f>
        <v>-2.710083629186217E-2</v>
      </c>
      <c r="G107">
        <f t="shared" si="5"/>
        <v>70</v>
      </c>
      <c r="I107" t="s">
        <v>105</v>
      </c>
      <c r="J107" s="1">
        <f>(LOOKUP(A107,uso_de_energia!A$2:A$121,uso_de_energia!E$2:E$121)-LOOKUP(A107,uso_de_energia!A$2:A$121,uso_de_energia!D$2:D$121))/(LOOKUP(A107,uso_de_energia!A$2:A$121,uso_de_energia!D$2:D$121))</f>
        <v>-5.1886324163934155E-2</v>
      </c>
      <c r="K107">
        <f t="shared" si="6"/>
        <v>108</v>
      </c>
      <c r="M107" t="s">
        <v>105</v>
      </c>
      <c r="N107" s="1">
        <f>(LOOKUP(A107,uso_de_energia!A$2:A$121,uso_de_energia!F$2:F$121)-LOOKUP(A107,uso_de_energia!A$2:A$121,uso_de_energia!E$2:E$121))/(LOOKUP(A107,uso_de_energia!A$2:A$121,uso_de_energia!E$2:E$121))</f>
        <v>-3.3911710727740171E-2</v>
      </c>
      <c r="O107">
        <f t="shared" si="7"/>
        <v>75</v>
      </c>
    </row>
    <row r="108" spans="1:15" x14ac:dyDescent="0.25">
      <c r="A108" t="s">
        <v>106</v>
      </c>
      <c r="B108" s="1">
        <f>(LOOKUP(A108,uso_de_energia!A$2:A$121,uso_de_energia!C$2:C$121)-LOOKUP(A108,uso_de_energia!A$2:A$121,uso_de_energia!B$2:B$121))/(LOOKUP(A108,uso_de_energia!A$2:A$121,uso_de_energia!B$2:B$121))</f>
        <v>-1.1897273276166204E-2</v>
      </c>
      <c r="C108">
        <f t="shared" si="4"/>
        <v>74</v>
      </c>
      <c r="E108" t="s">
        <v>106</v>
      </c>
      <c r="F108" s="1">
        <f>(LOOKUP(A108,uso_de_energia!A$2:A$121,uso_de_energia!D$2:D$121)-LOOKUP(A108,uso_de_energia!A$2:A$121,uso_de_energia!C$2:C$121))/(LOOKUP(A108,uso_de_energia!A$2:A$121,uso_de_energia!C$2:C$121))</f>
        <v>-2.7461349597368529E-2</v>
      </c>
      <c r="G108">
        <f t="shared" si="5"/>
        <v>72</v>
      </c>
      <c r="I108" t="s">
        <v>106</v>
      </c>
      <c r="J108" s="1">
        <f>(LOOKUP(A108,uso_de_energia!A$2:A$121,uso_de_energia!E$2:E$121)-LOOKUP(A108,uso_de_energia!A$2:A$121,uso_de_energia!D$2:D$121))/(LOOKUP(A108,uso_de_energia!A$2:A$121,uso_de_energia!D$2:D$121))</f>
        <v>-4.2347001649425231E-2</v>
      </c>
      <c r="K108">
        <f t="shared" si="6"/>
        <v>97</v>
      </c>
      <c r="M108" t="s">
        <v>106</v>
      </c>
      <c r="N108" s="1">
        <f>(LOOKUP(A108,uso_de_energia!A$2:A$121,uso_de_energia!F$2:F$121)-LOOKUP(A108,uso_de_energia!A$2:A$121,uso_de_energia!E$2:E$121))/(LOOKUP(A108,uso_de_energia!A$2:A$121,uso_de_energia!E$2:E$121))</f>
        <v>-7.6542170553568906E-2</v>
      </c>
      <c r="O108">
        <f t="shared" si="7"/>
        <v>103</v>
      </c>
    </row>
    <row r="109" spans="1:15" x14ac:dyDescent="0.25">
      <c r="A109" t="s">
        <v>107</v>
      </c>
      <c r="B109" s="1">
        <f>(LOOKUP(A109,uso_de_energia!A$2:A$121,uso_de_energia!C$2:C$121)-LOOKUP(A109,uso_de_energia!A$2:A$121,uso_de_energia!B$2:B$121))/(LOOKUP(A109,uso_de_energia!A$2:A$121,uso_de_energia!B$2:B$121))</f>
        <v>0.13132849372634772</v>
      </c>
      <c r="C109">
        <f t="shared" si="4"/>
        <v>1</v>
      </c>
      <c r="E109" t="s">
        <v>107</v>
      </c>
      <c r="F109" s="1">
        <f>(LOOKUP(A109,uso_de_energia!A$2:A$121,uso_de_energia!D$2:D$121)-LOOKUP(A109,uso_de_energia!A$2:A$121,uso_de_energia!C$2:C$121))/(LOOKUP(A109,uso_de_energia!A$2:A$121,uso_de_energia!C$2:C$121))</f>
        <v>-7.9763925014524353E-2</v>
      </c>
      <c r="G109">
        <f t="shared" si="5"/>
        <v>107</v>
      </c>
      <c r="I109" t="s">
        <v>107</v>
      </c>
      <c r="J109" s="1">
        <f>(LOOKUP(A109,uso_de_energia!A$2:A$121,uso_de_energia!E$2:E$121)-LOOKUP(A109,uso_de_energia!A$2:A$121,uso_de_energia!D$2:D$121))/(LOOKUP(A109,uso_de_energia!A$2:A$121,uso_de_energia!D$2:D$121))</f>
        <v>8.6567959666244143E-2</v>
      </c>
      <c r="K109">
        <f t="shared" si="6"/>
        <v>7</v>
      </c>
      <c r="M109" t="s">
        <v>107</v>
      </c>
      <c r="N109" s="1">
        <f>(LOOKUP(A109,uso_de_energia!A$2:A$121,uso_de_energia!F$2:F$121)-LOOKUP(A109,uso_de_energia!A$2:A$121,uso_de_energia!E$2:E$121))/(LOOKUP(A109,uso_de_energia!A$2:A$121,uso_de_energia!E$2:E$121))</f>
        <v>-0.13778444160434963</v>
      </c>
      <c r="O109">
        <f t="shared" si="7"/>
        <v>115</v>
      </c>
    </row>
    <row r="110" spans="1:15" x14ac:dyDescent="0.25">
      <c r="A110" t="s">
        <v>108</v>
      </c>
      <c r="B110" s="1">
        <f>(LOOKUP(A110,uso_de_energia!A$2:A$121,uso_de_energia!C$2:C$121)-LOOKUP(A110,uso_de_energia!A$2:A$121,uso_de_energia!B$2:B$121))/(LOOKUP(A110,uso_de_energia!A$2:A$121,uso_de_energia!B$2:B$121))</f>
        <v>7.7559554781754933E-3</v>
      </c>
      <c r="C110">
        <f t="shared" si="4"/>
        <v>53</v>
      </c>
      <c r="E110" t="s">
        <v>108</v>
      </c>
      <c r="F110" s="1">
        <f>(LOOKUP(A110,uso_de_energia!A$2:A$121,uso_de_energia!D$2:D$121)-LOOKUP(A110,uso_de_energia!A$2:A$121,uso_de_energia!C$2:C$121))/(LOOKUP(A110,uso_de_energia!A$2:A$121,uso_de_energia!C$2:C$121))</f>
        <v>-5.3925987825717871E-2</v>
      </c>
      <c r="G110">
        <f t="shared" si="5"/>
        <v>93</v>
      </c>
      <c r="I110" t="s">
        <v>108</v>
      </c>
      <c r="J110" s="1">
        <f>(LOOKUP(A110,uso_de_energia!A$2:A$121,uso_de_energia!E$2:E$121)-LOOKUP(A110,uso_de_energia!A$2:A$121,uso_de_energia!D$2:D$121))/(LOOKUP(A110,uso_de_energia!A$2:A$121,uso_de_energia!D$2:D$121))</f>
        <v>-5.768387532285725E-2</v>
      </c>
      <c r="K110">
        <f t="shared" si="6"/>
        <v>111</v>
      </c>
      <c r="M110" t="s">
        <v>108</v>
      </c>
      <c r="N110" s="1">
        <f>(LOOKUP(A110,uso_de_energia!A$2:A$121,uso_de_energia!F$2:F$121)-LOOKUP(A110,uso_de_energia!A$2:A$121,uso_de_energia!E$2:E$121))/(LOOKUP(A110,uso_de_energia!A$2:A$121,uso_de_energia!E$2:E$121))</f>
        <v>1.0608431165162293E-2</v>
      </c>
      <c r="O110">
        <f t="shared" si="7"/>
        <v>25</v>
      </c>
    </row>
    <row r="111" spans="1:15" x14ac:dyDescent="0.25">
      <c r="A111" t="s">
        <v>109</v>
      </c>
      <c r="B111" s="1">
        <f>(LOOKUP(A111,uso_de_energia!A$2:A$121,uso_de_energia!C$2:C$121)-LOOKUP(A111,uso_de_energia!A$2:A$121,uso_de_energia!B$2:B$121))/(LOOKUP(A111,uso_de_energia!A$2:A$121,uso_de_energia!B$2:B$121))</f>
        <v>1.4535992787983889E-2</v>
      </c>
      <c r="C111">
        <f t="shared" si="4"/>
        <v>44</v>
      </c>
      <c r="E111" t="s">
        <v>109</v>
      </c>
      <c r="F111" s="1">
        <f>(LOOKUP(A111,uso_de_energia!A$2:A$121,uso_de_energia!D$2:D$121)-LOOKUP(A111,uso_de_energia!A$2:A$121,uso_de_energia!C$2:C$121))/(LOOKUP(A111,uso_de_energia!A$2:A$121,uso_de_energia!C$2:C$121))</f>
        <v>-9.5563433986165097E-3</v>
      </c>
      <c r="G111">
        <f t="shared" si="5"/>
        <v>44</v>
      </c>
      <c r="I111" t="s">
        <v>109</v>
      </c>
      <c r="J111" s="1">
        <f>(LOOKUP(A111,uso_de_energia!A$2:A$121,uso_de_energia!E$2:E$121)-LOOKUP(A111,uso_de_energia!A$2:A$121,uso_de_energia!D$2:D$121))/(LOOKUP(A111,uso_de_energia!A$2:A$121,uso_de_energia!D$2:D$121))</f>
        <v>-1.2254358334999806E-2</v>
      </c>
      <c r="K111">
        <f t="shared" si="6"/>
        <v>59</v>
      </c>
      <c r="M111" t="s">
        <v>109</v>
      </c>
      <c r="N111" s="1">
        <f>(LOOKUP(A111,uso_de_energia!A$2:A$121,uso_de_energia!F$2:F$121)-LOOKUP(A111,uso_de_energia!A$2:A$121,uso_de_energia!E$2:E$121))/(LOOKUP(A111,uso_de_energia!A$2:A$121,uso_de_energia!E$2:E$121))</f>
        <v>-1.5723243251839079E-2</v>
      </c>
      <c r="O111">
        <f t="shared" si="7"/>
        <v>53</v>
      </c>
    </row>
    <row r="112" spans="1:15" x14ac:dyDescent="0.25">
      <c r="A112" t="s">
        <v>110</v>
      </c>
      <c r="B112" s="1">
        <f>(LOOKUP(A112,uso_de_energia!A$2:A$121,uso_de_energia!C$2:C$121)-LOOKUP(A112,uso_de_energia!A$2:A$121,uso_de_energia!B$2:B$121))/(LOOKUP(A112,uso_de_energia!A$2:A$121,uso_de_energia!B$2:B$121))</f>
        <v>5.5728151643428779E-2</v>
      </c>
      <c r="C112">
        <f t="shared" si="4"/>
        <v>14</v>
      </c>
      <c r="E112" t="s">
        <v>110</v>
      </c>
      <c r="F112" s="1">
        <f>(LOOKUP(A112,uso_de_energia!A$2:A$121,uso_de_energia!D$2:D$121)-LOOKUP(A112,uso_de_energia!A$2:A$121,uso_de_energia!C$2:C$121))/(LOOKUP(A112,uso_de_energia!A$2:A$121,uso_de_energia!C$2:C$121))</f>
        <v>-4.9874297635884551E-2</v>
      </c>
      <c r="G112">
        <f t="shared" si="5"/>
        <v>91</v>
      </c>
      <c r="I112" t="s">
        <v>110</v>
      </c>
      <c r="J112" s="1">
        <f>(LOOKUP(A112,uso_de_energia!A$2:A$121,uso_de_energia!E$2:E$121)-LOOKUP(A112,uso_de_energia!A$2:A$121,uso_de_energia!D$2:D$121))/(LOOKUP(A112,uso_de_energia!A$2:A$121,uso_de_energia!D$2:D$121))</f>
        <v>1.2830691460851334E-2</v>
      </c>
      <c r="K112">
        <f t="shared" si="6"/>
        <v>35</v>
      </c>
      <c r="M112" t="s">
        <v>110</v>
      </c>
      <c r="N112" s="1">
        <f>(LOOKUP(A112,uso_de_energia!A$2:A$121,uso_de_energia!F$2:F$121)-LOOKUP(A112,uso_de_energia!A$2:A$121,uso_de_energia!E$2:E$121))/(LOOKUP(A112,uso_de_energia!A$2:A$121,uso_de_energia!E$2:E$121))</f>
        <v>-2.5621559025180689E-2</v>
      </c>
      <c r="O112">
        <f t="shared" si="7"/>
        <v>64</v>
      </c>
    </row>
    <row r="113" spans="1:15" x14ac:dyDescent="0.25">
      <c r="A113" t="s">
        <v>111</v>
      </c>
      <c r="B113" s="1">
        <f>(LOOKUP(A113,uso_de_energia!A$2:A$121,uso_de_energia!C$2:C$121)-LOOKUP(A113,uso_de_energia!A$2:A$121,uso_de_energia!B$2:B$121))/(LOOKUP(A113,uso_de_energia!A$2:A$121,uso_de_energia!B$2:B$121))</f>
        <v>-5.7605841988360509E-2</v>
      </c>
      <c r="C113">
        <f t="shared" si="4"/>
        <v>108</v>
      </c>
      <c r="E113" t="s">
        <v>111</v>
      </c>
      <c r="F113" s="1">
        <f>(LOOKUP(A113,uso_de_energia!A$2:A$121,uso_de_energia!D$2:D$121)-LOOKUP(A113,uso_de_energia!A$2:A$121,uso_de_energia!C$2:C$121))/(LOOKUP(A113,uso_de_energia!A$2:A$121,uso_de_energia!C$2:C$121))</f>
        <v>-5.4719567936886128E-2</v>
      </c>
      <c r="G113">
        <f t="shared" si="5"/>
        <v>94</v>
      </c>
      <c r="I113" t="s">
        <v>111</v>
      </c>
      <c r="J113" s="1">
        <f>(LOOKUP(A113,uso_de_energia!A$2:A$121,uso_de_energia!E$2:E$121)-LOOKUP(A113,uso_de_energia!A$2:A$121,uso_de_energia!D$2:D$121))/(LOOKUP(A113,uso_de_energia!A$2:A$121,uso_de_energia!D$2:D$121))</f>
        <v>-6.4468528026680516E-2</v>
      </c>
      <c r="K113">
        <f t="shared" si="6"/>
        <v>114</v>
      </c>
      <c r="M113" t="s">
        <v>111</v>
      </c>
      <c r="N113" s="1">
        <f>(LOOKUP(A113,uso_de_energia!A$2:A$121,uso_de_energia!F$2:F$121)-LOOKUP(A113,uso_de_energia!A$2:A$121,uso_de_energia!E$2:E$121))/(LOOKUP(A113,uso_de_energia!A$2:A$121,uso_de_energia!E$2:E$121))</f>
        <v>-3.2298739515730951E-2</v>
      </c>
      <c r="O113">
        <f t="shared" si="7"/>
        <v>72</v>
      </c>
    </row>
    <row r="114" spans="1:15" x14ac:dyDescent="0.25">
      <c r="A114" t="s">
        <v>112</v>
      </c>
      <c r="B114" s="1">
        <f>(LOOKUP(A114,uso_de_energia!A$2:A$121,uso_de_energia!C$2:C$121)-LOOKUP(A114,uso_de_energia!A$2:A$121,uso_de_energia!B$2:B$121))/(LOOKUP(A114,uso_de_energia!A$2:A$121,uso_de_energia!B$2:B$121))</f>
        <v>1.7674170818399317E-2</v>
      </c>
      <c r="C114">
        <f t="shared" si="4"/>
        <v>39</v>
      </c>
      <c r="E114" t="s">
        <v>112</v>
      </c>
      <c r="F114" s="1">
        <f>(LOOKUP(A114,uso_de_energia!A$2:A$121,uso_de_energia!D$2:D$121)-LOOKUP(A114,uso_de_energia!A$2:A$121,uso_de_energia!C$2:C$121))/(LOOKUP(A114,uso_de_energia!A$2:A$121,uso_de_energia!C$2:C$121))</f>
        <v>-9.5019772118344354E-3</v>
      </c>
      <c r="G114">
        <f t="shared" si="5"/>
        <v>43</v>
      </c>
      <c r="I114" t="s">
        <v>112</v>
      </c>
      <c r="J114" s="1">
        <f>(LOOKUP(A114,uso_de_energia!A$2:A$121,uso_de_energia!E$2:E$121)-LOOKUP(A114,uso_de_energia!A$2:A$121,uso_de_energia!D$2:D$121))/(LOOKUP(A114,uso_de_energia!A$2:A$121,uso_de_energia!D$2:D$121))</f>
        <v>-2.3116301344285414E-4</v>
      </c>
      <c r="K114">
        <f t="shared" si="6"/>
        <v>44</v>
      </c>
      <c r="M114" t="s">
        <v>112</v>
      </c>
      <c r="N114" s="1">
        <f>(LOOKUP(A114,uso_de_energia!A$2:A$121,uso_de_energia!F$2:F$121)-LOOKUP(A114,uso_de_energia!A$2:A$121,uso_de_energia!E$2:E$121))/(LOOKUP(A114,uso_de_energia!A$2:A$121,uso_de_energia!E$2:E$121))</f>
        <v>4.7291123503599874E-2</v>
      </c>
      <c r="O114">
        <f t="shared" si="7"/>
        <v>9</v>
      </c>
    </row>
    <row r="115" spans="1:15" x14ac:dyDescent="0.25">
      <c r="A115" t="s">
        <v>113</v>
      </c>
      <c r="B115" s="1">
        <f>(LOOKUP(A115,uso_de_energia!A$2:A$121,uso_de_energia!C$2:C$121)-LOOKUP(A115,uso_de_energia!A$2:A$121,uso_de_energia!B$2:B$121))/(LOOKUP(A115,uso_de_energia!A$2:A$121,uso_de_energia!B$2:B$121))</f>
        <v>3.462565241673142E-2</v>
      </c>
      <c r="C115">
        <f t="shared" si="4"/>
        <v>26</v>
      </c>
      <c r="E115" t="s">
        <v>113</v>
      </c>
      <c r="F115" s="1">
        <f>(LOOKUP(A115,uso_de_energia!A$2:A$121,uso_de_energia!D$2:D$121)-LOOKUP(A115,uso_de_energia!A$2:A$121,uso_de_energia!C$2:C$121))/(LOOKUP(A115,uso_de_energia!A$2:A$121,uso_de_energia!C$2:C$121))</f>
        <v>-1.3200602712421412E-2</v>
      </c>
      <c r="G115">
        <f t="shared" si="5"/>
        <v>49</v>
      </c>
      <c r="I115" t="s">
        <v>113</v>
      </c>
      <c r="J115" s="1">
        <f>(LOOKUP(A115,uso_de_energia!A$2:A$121,uso_de_energia!E$2:E$121)-LOOKUP(A115,uso_de_energia!A$2:A$121,uso_de_energia!D$2:D$121))/(LOOKUP(A115,uso_de_energia!A$2:A$121,uso_de_energia!D$2:D$121))</f>
        <v>-3.7337039520517527E-2</v>
      </c>
      <c r="K115">
        <f t="shared" si="6"/>
        <v>94</v>
      </c>
      <c r="M115" t="s">
        <v>113</v>
      </c>
      <c r="N115" s="1">
        <f>(LOOKUP(A115,uso_de_energia!A$2:A$121,uso_de_energia!F$2:F$121)-LOOKUP(A115,uso_de_energia!A$2:A$121,uso_de_energia!E$2:E$121))/(LOOKUP(A115,uso_de_energia!A$2:A$121,uso_de_energia!E$2:E$121))</f>
        <v>-3.8856966769865841E-3</v>
      </c>
      <c r="O115">
        <f t="shared" si="7"/>
        <v>37</v>
      </c>
    </row>
    <row r="116" spans="1:15" x14ac:dyDescent="0.25">
      <c r="A116" t="s">
        <v>114</v>
      </c>
      <c r="B116" s="1">
        <f>(LOOKUP(A116,uso_de_energia!A$2:A$121,uso_de_energia!C$2:C$121)-LOOKUP(A116,uso_de_energia!A$2:A$121,uso_de_energia!B$2:B$121))/(LOOKUP(A116,uso_de_energia!A$2:A$121,uso_de_energia!B$2:B$121))</f>
        <v>8.4647589611514085E-2</v>
      </c>
      <c r="C116">
        <f t="shared" si="4"/>
        <v>6</v>
      </c>
      <c r="E116" t="s">
        <v>114</v>
      </c>
      <c r="F116" s="1">
        <f>(LOOKUP(A116,uso_de_energia!A$2:A$121,uso_de_energia!D$2:D$121)-LOOKUP(A116,uso_de_energia!A$2:A$121,uso_de_energia!C$2:C$121))/(LOOKUP(A116,uso_de_energia!A$2:A$121,uso_de_energia!C$2:C$121))</f>
        <v>-2.6887692811765975E-2</v>
      </c>
      <c r="G116">
        <f t="shared" si="5"/>
        <v>69</v>
      </c>
      <c r="I116" t="s">
        <v>114</v>
      </c>
      <c r="J116" s="1">
        <f>(LOOKUP(A116,uso_de_energia!A$2:A$121,uso_de_energia!E$2:E$121)-LOOKUP(A116,uso_de_energia!A$2:A$121,uso_de_energia!D$2:D$121))/(LOOKUP(A116,uso_de_energia!A$2:A$121,uso_de_energia!D$2:D$121))</f>
        <v>3.7587423908185496E-3</v>
      </c>
      <c r="K116">
        <f t="shared" si="6"/>
        <v>41</v>
      </c>
      <c r="M116" t="s">
        <v>114</v>
      </c>
      <c r="N116" s="1">
        <f>(LOOKUP(A116,uso_de_energia!A$2:A$121,uso_de_energia!F$2:F$121)-LOOKUP(A116,uso_de_energia!A$2:A$121,uso_de_energia!E$2:E$121))/(LOOKUP(A116,uso_de_energia!A$2:A$121,uso_de_energia!E$2:E$121))</f>
        <v>-1.1957299129543967E-2</v>
      </c>
      <c r="O116">
        <f t="shared" si="7"/>
        <v>46</v>
      </c>
    </row>
    <row r="117" spans="1:15" x14ac:dyDescent="0.25">
      <c r="A117" t="s">
        <v>115</v>
      </c>
      <c r="B117" s="1">
        <f>(LOOKUP(A117,uso_de_energia!A$2:A$121,uso_de_energia!C$2:C$121)-LOOKUP(A117,uso_de_energia!A$2:A$121,uso_de_energia!B$2:B$121))/(LOOKUP(A117,uso_de_energia!A$2:A$121,uso_de_energia!B$2:B$121))</f>
        <v>5.3491295705451426E-3</v>
      </c>
      <c r="C117">
        <f t="shared" si="4"/>
        <v>56</v>
      </c>
      <c r="E117" t="s">
        <v>115</v>
      </c>
      <c r="F117" s="1">
        <f>(LOOKUP(A117,uso_de_energia!A$2:A$121,uso_de_energia!D$2:D$121)-LOOKUP(A117,uso_de_energia!A$2:A$121,uso_de_energia!C$2:C$121))/(LOOKUP(A117,uso_de_energia!A$2:A$121,uso_de_energia!C$2:C$121))</f>
        <v>-4.2239105484175053E-2</v>
      </c>
      <c r="G117">
        <f t="shared" si="5"/>
        <v>85</v>
      </c>
      <c r="I117" t="s">
        <v>115</v>
      </c>
      <c r="J117" s="1">
        <f>(LOOKUP(A117,uso_de_energia!A$2:A$121,uso_de_energia!E$2:E$121)-LOOKUP(A117,uso_de_energia!A$2:A$121,uso_de_energia!D$2:D$121))/(LOOKUP(A117,uso_de_energia!A$2:A$121,uso_de_energia!D$2:D$121))</f>
        <v>-6.0510163305050038E-3</v>
      </c>
      <c r="K117">
        <f t="shared" si="6"/>
        <v>52</v>
      </c>
      <c r="M117" t="s">
        <v>115</v>
      </c>
      <c r="N117" s="1">
        <f>(LOOKUP(A117,uso_de_energia!A$2:A$121,uso_de_energia!F$2:F$121)-LOOKUP(A117,uso_de_energia!A$2:A$121,uso_de_energia!E$2:E$121))/(LOOKUP(A117,uso_de_energia!A$2:A$121,uso_de_energia!E$2:E$121))</f>
        <v>-8.8290724209716231E-2</v>
      </c>
      <c r="O117">
        <f t="shared" si="7"/>
        <v>109</v>
      </c>
    </row>
    <row r="118" spans="1:15" x14ac:dyDescent="0.25">
      <c r="A118" t="s">
        <v>116</v>
      </c>
      <c r="B118" s="1">
        <f>(LOOKUP(A118,uso_de_energia!A$2:A$121,uso_de_energia!C$2:C$121)-LOOKUP(A118,uso_de_energia!A$2:A$121,uso_de_energia!B$2:B$121))/(LOOKUP(A118,uso_de_energia!A$2:A$121,uso_de_energia!B$2:B$121))</f>
        <v>-1.1493351378697052E-2</v>
      </c>
      <c r="C118">
        <f t="shared" si="4"/>
        <v>72</v>
      </c>
      <c r="E118" t="s">
        <v>116</v>
      </c>
      <c r="F118" s="1">
        <f>(LOOKUP(A118,uso_de_energia!A$2:A$121,uso_de_energia!D$2:D$121)-LOOKUP(A118,uso_de_energia!A$2:A$121,uso_de_energia!C$2:C$121))/(LOOKUP(A118,uso_de_energia!A$2:A$121,uso_de_energia!C$2:C$121))</f>
        <v>-1.8204025627054525E-2</v>
      </c>
      <c r="G118">
        <f t="shared" si="5"/>
        <v>53</v>
      </c>
      <c r="I118" t="s">
        <v>116</v>
      </c>
      <c r="J118" s="1">
        <f>(LOOKUP(A118,uso_de_energia!A$2:A$121,uso_de_energia!E$2:E$121)-LOOKUP(A118,uso_de_energia!A$2:A$121,uso_de_energia!D$2:D$121))/(LOOKUP(A118,uso_de_energia!A$2:A$121,uso_de_energia!D$2:D$121))</f>
        <v>1.558122728268157E-2</v>
      </c>
      <c r="K118">
        <f t="shared" si="6"/>
        <v>31</v>
      </c>
      <c r="M118" t="s">
        <v>116</v>
      </c>
      <c r="N118" s="1">
        <f>(LOOKUP(A118,uso_de_energia!A$2:A$121,uso_de_energia!F$2:F$121)-LOOKUP(A118,uso_de_energia!A$2:A$121,uso_de_energia!E$2:E$121))/(LOOKUP(A118,uso_de_energia!A$2:A$121,uso_de_energia!E$2:E$121))</f>
        <v>-2.9641080982166342E-2</v>
      </c>
      <c r="O118">
        <f t="shared" si="7"/>
        <v>69</v>
      </c>
    </row>
    <row r="119" spans="1:15" x14ac:dyDescent="0.25">
      <c r="A119" t="s">
        <v>117</v>
      </c>
      <c r="B119" s="1">
        <f>(LOOKUP(A119,uso_de_energia!A$2:A$121,uso_de_energia!C$2:C$121)-LOOKUP(A119,uso_de_energia!A$2:A$121,uso_de_energia!B$2:B$121))/(LOOKUP(A119,uso_de_energia!A$2:A$121,uso_de_energia!B$2:B$121))</f>
        <v>0.11351802755159277</v>
      </c>
      <c r="C119">
        <f t="shared" si="4"/>
        <v>4</v>
      </c>
      <c r="E119" t="s">
        <v>117</v>
      </c>
      <c r="F119" s="1">
        <f>(LOOKUP(A119,uso_de_energia!A$2:A$121,uso_de_energia!D$2:D$121)-LOOKUP(A119,uso_de_energia!A$2:A$121,uso_de_energia!C$2:C$121))/(LOOKUP(A119,uso_de_energia!A$2:A$121,uso_de_energia!C$2:C$121))</f>
        <v>-9.3864097211793243E-2</v>
      </c>
      <c r="G119">
        <f t="shared" si="5"/>
        <v>115</v>
      </c>
      <c r="I119" t="s">
        <v>117</v>
      </c>
      <c r="J119" s="1">
        <f>(LOOKUP(A119,uso_de_energia!A$2:A$121,uso_de_energia!E$2:E$121)-LOOKUP(A119,uso_de_energia!A$2:A$121,uso_de_energia!D$2:D$121))/(LOOKUP(A119,uso_de_energia!A$2:A$121,uso_de_energia!D$2:D$121))</f>
        <v>-3.4265857577081171E-2</v>
      </c>
      <c r="K119">
        <f t="shared" si="6"/>
        <v>87</v>
      </c>
      <c r="M119" t="s">
        <v>117</v>
      </c>
      <c r="N119" s="1">
        <f>(LOOKUP(A119,uso_de_energia!A$2:A$121,uso_de_energia!F$2:F$121)-LOOKUP(A119,uso_de_energia!A$2:A$121,uso_de_energia!E$2:E$121))/(LOOKUP(A119,uso_de_energia!A$2:A$121,uso_de_energia!E$2:E$121))</f>
        <v>-5.1754691829959669E-2</v>
      </c>
      <c r="O119">
        <f t="shared" si="7"/>
        <v>89</v>
      </c>
    </row>
    <row r="120" spans="1:15" x14ac:dyDescent="0.25">
      <c r="A120" t="s">
        <v>118</v>
      </c>
      <c r="B120" s="1">
        <f>(LOOKUP(A120,uso_de_energia!A$2:A$121,uso_de_energia!C$2:C$121)-LOOKUP(A120,uso_de_energia!A$2:A$121,uso_de_energia!B$2:B$121))/(LOOKUP(A120,uso_de_energia!A$2:A$121,uso_de_energia!B$2:B$121))</f>
        <v>-8.2055668860418207E-2</v>
      </c>
      <c r="C120">
        <f t="shared" si="4"/>
        <v>114</v>
      </c>
      <c r="E120" t="s">
        <v>118</v>
      </c>
      <c r="F120" s="1">
        <f>(LOOKUP(A120,uso_de_energia!A$2:A$121,uso_de_energia!D$2:D$121)-LOOKUP(A120,uso_de_energia!A$2:A$121,uso_de_energia!C$2:C$121))/(LOOKUP(A120,uso_de_energia!A$2:A$121,uso_de_energia!C$2:C$121))</f>
        <v>2.7990332164975894E-2</v>
      </c>
      <c r="G120">
        <f t="shared" si="5"/>
        <v>21</v>
      </c>
      <c r="I120" t="s">
        <v>118</v>
      </c>
      <c r="J120" s="1">
        <f>(LOOKUP(A120,uso_de_energia!A$2:A$121,uso_de_energia!E$2:E$121)-LOOKUP(A120,uso_de_energia!A$2:A$121,uso_de_energia!D$2:D$121))/(LOOKUP(A120,uso_de_energia!A$2:A$121,uso_de_energia!D$2:D$121))</f>
        <v>1.3697477780121217E-2</v>
      </c>
      <c r="K120">
        <f t="shared" si="6"/>
        <v>34</v>
      </c>
      <c r="M120" t="s">
        <v>118</v>
      </c>
      <c r="N120" s="1">
        <f>(LOOKUP(A120,uso_de_energia!A$2:A$121,uso_de_energia!F$2:F$121)-LOOKUP(A120,uso_de_energia!A$2:A$121,uso_de_energia!E$2:E$121))/(LOOKUP(A120,uso_de_energia!A$2:A$121,uso_de_energia!E$2:E$121))</f>
        <v>-5.1536513663102995E-2</v>
      </c>
      <c r="O120">
        <f t="shared" si="7"/>
        <v>88</v>
      </c>
    </row>
    <row r="121" spans="1:15" x14ac:dyDescent="0.25">
      <c r="A121" t="s">
        <v>119</v>
      </c>
      <c r="B121" s="1">
        <f>(LOOKUP(A121,uso_de_energia!A$2:A$121,uso_de_energia!C$2:C$121)-LOOKUP(A121,uso_de_energia!A$2:A$121,uso_de_energia!B$2:B$121))/(LOOKUP(A121,uso_de_energia!A$2:A$121,uso_de_energia!B$2:B$121))</f>
        <v>-2.2958998344676609E-3</v>
      </c>
      <c r="C121">
        <f t="shared" si="4"/>
        <v>62</v>
      </c>
      <c r="E121" t="s">
        <v>119</v>
      </c>
      <c r="F121" s="1">
        <f>(LOOKUP(A121,uso_de_energia!A$2:A$121,uso_de_energia!D$2:D$121)-LOOKUP(A121,uso_de_energia!A$2:A$121,uso_de_energia!C$2:C$121))/(LOOKUP(A121,uso_de_energia!A$2:A$121,uso_de_energia!C$2:C$121))</f>
        <v>-2.6298426194538621E-2</v>
      </c>
      <c r="G121">
        <f t="shared" si="5"/>
        <v>66</v>
      </c>
      <c r="I121" t="s">
        <v>119</v>
      </c>
      <c r="J121" s="1">
        <f>(LOOKUP(A121,uso_de_energia!A$2:A$121,uso_de_energia!E$2:E$121)-LOOKUP(A121,uso_de_energia!A$2:A$121,uso_de_energia!D$2:D$121))/(LOOKUP(A121,uso_de_energia!A$2:A$121,uso_de_energia!D$2:D$121))</f>
        <v>-3.693200384873218E-2</v>
      </c>
      <c r="K121">
        <f t="shared" si="6"/>
        <v>92</v>
      </c>
      <c r="M121" t="s">
        <v>119</v>
      </c>
      <c r="N121" s="1">
        <f>(LOOKUP(A121,uso_de_energia!A$2:A$121,uso_de_energia!F$2:F$121)-LOOKUP(A121,uso_de_energia!A$2:A$121,uso_de_energia!E$2:E$121))/(LOOKUP(A121,uso_de_energia!A$2:A$121,uso_de_energia!E$2:E$121))</f>
        <v>-6.4305114235915853E-3</v>
      </c>
      <c r="O121">
        <f t="shared" si="7"/>
        <v>40</v>
      </c>
    </row>
    <row r="122" spans="1:15" x14ac:dyDescent="0.25">
      <c r="A122" t="s">
        <v>120</v>
      </c>
      <c r="B122" s="1">
        <f>(LOOKUP(A122,uso_de_energia!A$2:A$121,uso_de_energia!C$2:C$121)-LOOKUP(A122,uso_de_energia!A$2:A$121,uso_de_energia!B$2:B$121))/(LOOKUP(A122,uso_de_energia!A$2:A$121,uso_de_energia!B$2:B$121))</f>
        <v>-4.4276308970815498E-2</v>
      </c>
      <c r="C122">
        <f t="shared" si="4"/>
        <v>97</v>
      </c>
      <c r="E122" t="s">
        <v>120</v>
      </c>
      <c r="F122" s="1">
        <f>(LOOKUP(A122,uso_de_energia!A$2:A$121,uso_de_energia!D$2:D$121)-LOOKUP(A122,uso_de_energia!A$2:A$121,uso_de_energia!C$2:C$121))/(LOOKUP(A122,uso_de_energia!A$2:A$121,uso_de_energia!C$2:C$121))</f>
        <v>-3.5183140245181294E-2</v>
      </c>
      <c r="G122">
        <f t="shared" si="5"/>
        <v>79</v>
      </c>
      <c r="I122" t="s">
        <v>120</v>
      </c>
      <c r="J122" s="1">
        <f>(LOOKUP(A122,uso_de_energia!A$2:A$121,uso_de_energia!E$2:E$121)-LOOKUP(A122,uso_de_energia!A$2:A$121,uso_de_energia!D$2:D$121))/(LOOKUP(A122,uso_de_energia!A$2:A$121,uso_de_energia!D$2:D$121))</f>
        <v>-3.5328119676824941E-2</v>
      </c>
      <c r="K122">
        <f t="shared" si="6"/>
        <v>89</v>
      </c>
      <c r="M122" t="s">
        <v>120</v>
      </c>
      <c r="N122" s="1">
        <f>(LOOKUP(A122,uso_de_energia!A$2:A$121,uso_de_energia!F$2:F$121)-LOOKUP(A122,uso_de_energia!A$2:A$121,uso_de_energia!E$2:E$121))/(LOOKUP(A122,uso_de_energia!A$2:A$121,uso_de_energia!E$2:E$121))</f>
        <v>-2.1193765478645359E-2</v>
      </c>
      <c r="O122">
        <f t="shared" si="7"/>
        <v>58</v>
      </c>
    </row>
  </sheetData>
  <mergeCells count="4">
    <mergeCell ref="A1:C1"/>
    <mergeCell ref="E1:G1"/>
    <mergeCell ref="I1:K1"/>
    <mergeCell ref="M1:O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opLeftCell="A49" workbookViewId="0">
      <selection activeCell="J12" sqref="J12"/>
    </sheetView>
  </sheetViews>
  <sheetFormatPr defaultRowHeight="15" x14ac:dyDescent="0.25"/>
  <sheetData>
    <row r="1" spans="1:19" x14ac:dyDescent="0.25">
      <c r="A1" s="4">
        <v>2010</v>
      </c>
      <c r="B1" s="4"/>
      <c r="C1" s="4"/>
      <c r="E1" s="4">
        <v>2011</v>
      </c>
      <c r="F1" s="4"/>
      <c r="G1" s="4"/>
      <c r="I1" s="4">
        <v>2012</v>
      </c>
      <c r="J1" s="4"/>
      <c r="K1" s="4"/>
      <c r="M1" s="4">
        <v>2013</v>
      </c>
      <c r="N1" s="4"/>
      <c r="O1" s="4"/>
      <c r="Q1" s="4">
        <v>2014</v>
      </c>
      <c r="R1" s="4"/>
      <c r="S1" s="4"/>
    </row>
    <row r="2" spans="1:19" x14ac:dyDescent="0.25">
      <c r="A2" t="s">
        <v>121</v>
      </c>
      <c r="B2" t="s">
        <v>122</v>
      </c>
      <c r="C2" t="s">
        <v>123</v>
      </c>
      <c r="E2" t="s">
        <v>121</v>
      </c>
      <c r="F2" t="s">
        <v>122</v>
      </c>
      <c r="G2" t="s">
        <v>123</v>
      </c>
      <c r="I2" t="s">
        <v>121</v>
      </c>
      <c r="J2" t="s">
        <v>122</v>
      </c>
      <c r="K2" t="s">
        <v>123</v>
      </c>
      <c r="M2" t="s">
        <v>121</v>
      </c>
      <c r="N2" t="s">
        <v>122</v>
      </c>
      <c r="O2" t="s">
        <v>123</v>
      </c>
      <c r="Q2" t="s">
        <v>121</v>
      </c>
      <c r="R2" t="s">
        <v>122</v>
      </c>
      <c r="S2" t="s">
        <v>123</v>
      </c>
    </row>
    <row r="3" spans="1:19" x14ac:dyDescent="0.25">
      <c r="A3" t="s">
        <v>1</v>
      </c>
      <c r="B3">
        <f>LOOKUP(A3,'ranking uso de energia'!A$3:A$122,'ranking uso de energia'!C$3:C$122)</f>
        <v>98</v>
      </c>
      <c r="C3">
        <f>RANK(B3,B$3:B$122,0)</f>
        <v>77</v>
      </c>
      <c r="E3" t="s">
        <v>1</v>
      </c>
      <c r="F3">
        <f>LOOKUP(A3,'ranking uso de energia'!A$3:A$122,'ranking uso de energia'!G$3:G$122)+LOOKUP(A3,'ranking variação'!A$3:A$122,'ranking variação'!C$3:C$122)</f>
        <v>155</v>
      </c>
      <c r="G3">
        <f>RANK(F3,F$3:F$122,0)</f>
        <v>32</v>
      </c>
      <c r="I3" t="s">
        <v>1</v>
      </c>
      <c r="J3">
        <f>LOOKUP(A3,'ranking uso de energia'!A$3:A$122,'ranking uso de energia'!K$3:K$122)+LOOKUP(A3,'ranking variação'!A$3:A$122,'ranking variação'!G$3:G$122)</f>
        <v>130</v>
      </c>
      <c r="K3">
        <f>RANK(J3,J$3:J$122,0)</f>
        <v>54</v>
      </c>
      <c r="M3" t="s">
        <v>1</v>
      </c>
      <c r="N3">
        <f>LOOKUP(A3,'ranking uso de energia'!A$3:A$122,'ranking uso de energia'!O$3:O$122)+LOOKUP(A3,'ranking variação'!A$3:A$122,'ranking variação'!K$3:K$122)</f>
        <v>128</v>
      </c>
      <c r="O3">
        <f>RANK(N3,N$3:N$122,0)</f>
        <v>51</v>
      </c>
      <c r="Q3" t="s">
        <v>1</v>
      </c>
      <c r="R3">
        <f>LOOKUP(A3,'ranking uso de energia'!A$3:A$122,'ranking uso de energia'!S$3:S$122)+LOOKUP(A3,'ranking variação'!A$3:A$122,'ranking variação'!O$3:O$122)</f>
        <v>180</v>
      </c>
      <c r="S3">
        <f>RANK(R3,R$3:R$122,0)</f>
        <v>21</v>
      </c>
    </row>
    <row r="4" spans="1:19" x14ac:dyDescent="0.25">
      <c r="A4" t="s">
        <v>2</v>
      </c>
      <c r="B4">
        <f>LOOKUP(A4,'ranking uso de energia'!A$3:A$122,'ranking uso de energia'!C$3:C$122)+LOOKUP(A4,'ranking variação'!A$3:A$122,'ranking variação'!C$3:C$122)</f>
        <v>205</v>
      </c>
      <c r="C4">
        <f t="shared" ref="C4:C67" si="0">RANK(B4,B$3:B$122,0)</f>
        <v>6</v>
      </c>
      <c r="E4" t="s">
        <v>2</v>
      </c>
      <c r="F4">
        <f>LOOKUP(A4,'ranking uso de energia'!A$3:A$122,'ranking uso de energia'!G$3:G$122)+LOOKUP(A4,'ranking variação'!A$3:A$122,'ranking variação'!C$3:C$122)</f>
        <v>206</v>
      </c>
      <c r="G4">
        <f t="shared" ref="G4:G67" si="1">RANK(F4,F$3:F$122,0)</f>
        <v>6</v>
      </c>
      <c r="I4" t="s">
        <v>2</v>
      </c>
      <c r="J4">
        <f>LOOKUP(A4,'ranking uso de energia'!A$3:A$122,'ranking uso de energia'!K$3:K$122)+LOOKUP(A4,'ranking variação'!A$3:A$122,'ranking variação'!G$3:G$122)</f>
        <v>129</v>
      </c>
      <c r="K4">
        <f t="shared" ref="K4:K67" si="2">RANK(J4,J$3:J$122,0)</f>
        <v>55</v>
      </c>
      <c r="M4" t="s">
        <v>2</v>
      </c>
      <c r="N4">
        <f>LOOKUP(A4,'ranking uso de energia'!A$3:A$122,'ranking uso de energia'!O$3:O$122)+LOOKUP(A4,'ranking variação'!A$3:A$122,'ranking variação'!K$3:K$122)</f>
        <v>229</v>
      </c>
      <c r="O4">
        <f t="shared" ref="O4:O67" si="3">RANK(N4,N$3:N$122,0)</f>
        <v>1</v>
      </c>
      <c r="Q4" t="s">
        <v>2</v>
      </c>
      <c r="R4">
        <f>LOOKUP(A4,'ranking uso de energia'!A$3:A$122,'ranking uso de energia'!S$3:S$122)+LOOKUP(A4,'ranking variação'!A$3:A$122,'ranking variação'!O$3:O$122)</f>
        <v>102</v>
      </c>
      <c r="S4">
        <f t="shared" ref="S4:S67" si="4">RANK(R4,R$3:R$122,0)</f>
        <v>71</v>
      </c>
    </row>
    <row r="5" spans="1:19" x14ac:dyDescent="0.25">
      <c r="A5" t="s">
        <v>3</v>
      </c>
      <c r="B5">
        <f>LOOKUP(A5,'ranking uso de energia'!A$3:A$122,'ranking uso de energia'!C$3:C$122)+LOOKUP(A5,'ranking variação'!A$3:A$122,'ranking variação'!C$3:C$122)</f>
        <v>91</v>
      </c>
      <c r="C5">
        <f t="shared" si="0"/>
        <v>88</v>
      </c>
      <c r="E5" t="s">
        <v>3</v>
      </c>
      <c r="F5">
        <f>LOOKUP(A5,'ranking uso de energia'!A$3:A$122,'ranking uso de energia'!G$3:G$122)+LOOKUP(A5,'ranking variação'!A$3:A$122,'ranking variação'!C$3:C$122)</f>
        <v>86</v>
      </c>
      <c r="G5">
        <f t="shared" si="1"/>
        <v>88</v>
      </c>
      <c r="I5" t="s">
        <v>3</v>
      </c>
      <c r="J5">
        <f>LOOKUP(A5,'ranking uso de energia'!A$3:A$122,'ranking uso de energia'!K$3:K$122)+LOOKUP(A5,'ranking variação'!A$3:A$122,'ranking variação'!G$3:G$122)</f>
        <v>106</v>
      </c>
      <c r="K5">
        <f t="shared" si="2"/>
        <v>70</v>
      </c>
      <c r="M5" t="s">
        <v>3</v>
      </c>
      <c r="N5">
        <f>LOOKUP(A5,'ranking uso de energia'!A$3:A$122,'ranking uso de energia'!O$3:O$122)+LOOKUP(A5,'ranking variação'!A$3:A$122,'ranking variação'!K$3:K$122)</f>
        <v>70</v>
      </c>
      <c r="O5">
        <f t="shared" si="3"/>
        <v>103</v>
      </c>
      <c r="Q5" t="s">
        <v>3</v>
      </c>
      <c r="R5">
        <f>LOOKUP(A5,'ranking uso de energia'!A$3:A$122,'ranking uso de energia'!S$3:S$122)+LOOKUP(A5,'ranking variação'!A$3:A$122,'ranking variação'!O$3:O$122)</f>
        <v>110</v>
      </c>
      <c r="S5">
        <f t="shared" si="4"/>
        <v>66</v>
      </c>
    </row>
    <row r="6" spans="1:19" x14ac:dyDescent="0.25">
      <c r="A6" t="s">
        <v>4</v>
      </c>
      <c r="B6">
        <f>LOOKUP(A6,'ranking uso de energia'!A$3:A$122,'ranking uso de energia'!C$3:C$122)+LOOKUP(A6,'ranking variação'!A$3:A$122,'ranking variação'!C$3:C$122)</f>
        <v>171</v>
      </c>
      <c r="C6">
        <f t="shared" si="0"/>
        <v>23</v>
      </c>
      <c r="E6" t="s">
        <v>4</v>
      </c>
      <c r="F6">
        <f>LOOKUP(A6,'ranking uso de energia'!A$3:A$122,'ranking uso de energia'!G$3:G$122)+LOOKUP(A6,'ranking variação'!A$3:A$122,'ranking variação'!C$3:C$122)</f>
        <v>179</v>
      </c>
      <c r="G6">
        <f t="shared" si="1"/>
        <v>22</v>
      </c>
      <c r="I6" t="s">
        <v>4</v>
      </c>
      <c r="J6">
        <f>LOOKUP(A6,'ranking uso de energia'!A$3:A$122,'ranking uso de energia'!K$3:K$122)+LOOKUP(A6,'ranking variação'!A$3:A$122,'ranking variação'!G$3:G$122)</f>
        <v>148</v>
      </c>
      <c r="K6">
        <f t="shared" si="2"/>
        <v>40</v>
      </c>
      <c r="M6" t="s">
        <v>4</v>
      </c>
      <c r="N6">
        <f>LOOKUP(A6,'ranking uso de energia'!A$3:A$122,'ranking uso de energia'!O$3:O$122)+LOOKUP(A6,'ranking variação'!A$3:A$122,'ranking variação'!K$3:K$122)</f>
        <v>103</v>
      </c>
      <c r="O6">
        <f t="shared" si="3"/>
        <v>78</v>
      </c>
      <c r="Q6" t="s">
        <v>4</v>
      </c>
      <c r="R6">
        <f>LOOKUP(A6,'ranking uso de energia'!A$3:A$122,'ranking uso de energia'!S$3:S$122)+LOOKUP(A6,'ranking variação'!A$3:A$122,'ranking variação'!O$3:O$122)</f>
        <v>93</v>
      </c>
      <c r="S6">
        <f t="shared" si="4"/>
        <v>85</v>
      </c>
    </row>
    <row r="7" spans="1:19" x14ac:dyDescent="0.25">
      <c r="A7" t="s">
        <v>5</v>
      </c>
      <c r="B7">
        <f>LOOKUP(A7,'ranking uso de energia'!A$3:A$122,'ranking uso de energia'!C$3:C$122)+LOOKUP(A7,'ranking variação'!A$3:A$122,'ranking variação'!C$3:C$122)</f>
        <v>146</v>
      </c>
      <c r="C7">
        <f t="shared" si="0"/>
        <v>37</v>
      </c>
      <c r="E7" t="s">
        <v>5</v>
      </c>
      <c r="F7">
        <f>LOOKUP(A7,'ranking uso de energia'!A$3:A$122,'ranking uso de energia'!G$3:G$122)+LOOKUP(A7,'ranking variação'!A$3:A$122,'ranking variação'!C$3:C$122)</f>
        <v>153</v>
      </c>
      <c r="G7">
        <f t="shared" si="1"/>
        <v>35</v>
      </c>
      <c r="I7" t="s">
        <v>5</v>
      </c>
      <c r="J7">
        <f>LOOKUP(A7,'ranking uso de energia'!A$3:A$122,'ranking uso de energia'!K$3:K$122)+LOOKUP(A7,'ranking variação'!A$3:A$122,'ranking variação'!G$3:G$122)</f>
        <v>53</v>
      </c>
      <c r="K7">
        <f t="shared" si="2"/>
        <v>106</v>
      </c>
      <c r="M7" t="s">
        <v>5</v>
      </c>
      <c r="N7">
        <f>LOOKUP(A7,'ranking uso de energia'!A$3:A$122,'ranking uso de energia'!O$3:O$122)+LOOKUP(A7,'ranking variação'!A$3:A$122,'ranking variação'!K$3:K$122)</f>
        <v>63</v>
      </c>
      <c r="O7">
        <f t="shared" si="3"/>
        <v>110</v>
      </c>
      <c r="Q7" t="s">
        <v>5</v>
      </c>
      <c r="R7">
        <f>LOOKUP(A7,'ranking uso de energia'!A$3:A$122,'ranking uso de energia'!S$3:S$122)+LOOKUP(A7,'ranking variação'!A$3:A$122,'ranking variação'!O$3:O$122)</f>
        <v>130</v>
      </c>
      <c r="S7">
        <f t="shared" si="4"/>
        <v>50</v>
      </c>
    </row>
    <row r="8" spans="1:19" x14ac:dyDescent="0.25">
      <c r="A8" t="s">
        <v>6</v>
      </c>
      <c r="B8">
        <f>LOOKUP(A8,'ranking uso de energia'!A$3:A$122,'ranking uso de energia'!C$3:C$122)+LOOKUP(A8,'ranking variação'!A$3:A$122,'ranking variação'!C$3:C$122)</f>
        <v>114</v>
      </c>
      <c r="C8">
        <f t="shared" si="0"/>
        <v>64</v>
      </c>
      <c r="E8" t="s">
        <v>6</v>
      </c>
      <c r="F8">
        <f>LOOKUP(A8,'ranking uso de energia'!A$3:A$122,'ranking uso de energia'!G$3:G$122)+LOOKUP(A8,'ranking variação'!A$3:A$122,'ranking variação'!C$3:C$122)</f>
        <v>116</v>
      </c>
      <c r="G8">
        <f t="shared" si="1"/>
        <v>63</v>
      </c>
      <c r="I8" t="s">
        <v>6</v>
      </c>
      <c r="J8">
        <f>LOOKUP(A8,'ranking uso de energia'!A$3:A$122,'ranking uso de energia'!K$3:K$122)+LOOKUP(A8,'ranking variação'!A$3:A$122,'ranking variação'!G$3:G$122)</f>
        <v>91</v>
      </c>
      <c r="K8">
        <f t="shared" si="2"/>
        <v>83</v>
      </c>
      <c r="M8" t="s">
        <v>6</v>
      </c>
      <c r="N8">
        <f>LOOKUP(A8,'ranking uso de energia'!A$3:A$122,'ranking uso de energia'!O$3:O$122)+LOOKUP(A8,'ranking variação'!A$3:A$122,'ranking variação'!K$3:K$122)</f>
        <v>146</v>
      </c>
      <c r="O8">
        <f t="shared" si="3"/>
        <v>36</v>
      </c>
      <c r="Q8" t="s">
        <v>6</v>
      </c>
      <c r="R8">
        <f>LOOKUP(A8,'ranking uso de energia'!A$3:A$122,'ranking uso de energia'!S$3:S$122)+LOOKUP(A8,'ranking variação'!A$3:A$122,'ranking variação'!O$3:O$122)</f>
        <v>111</v>
      </c>
      <c r="S8">
        <f t="shared" si="4"/>
        <v>65</v>
      </c>
    </row>
    <row r="9" spans="1:19" x14ac:dyDescent="0.25">
      <c r="A9" t="s">
        <v>7</v>
      </c>
      <c r="B9">
        <f>LOOKUP(A9,'ranking uso de energia'!A$3:A$122,'ranking uso de energia'!C$3:C$122)+LOOKUP(A9,'ranking variação'!A$3:A$122,'ranking variação'!C$3:C$122)</f>
        <v>102</v>
      </c>
      <c r="C9">
        <f t="shared" si="0"/>
        <v>73</v>
      </c>
      <c r="E9" t="s">
        <v>7</v>
      </c>
      <c r="F9">
        <f>LOOKUP(A9,'ranking uso de energia'!A$3:A$122,'ranking uso de energia'!G$3:G$122)+LOOKUP(A9,'ranking variação'!A$3:A$122,'ranking variação'!C$3:C$122)</f>
        <v>96</v>
      </c>
      <c r="G9">
        <f t="shared" si="1"/>
        <v>76</v>
      </c>
      <c r="I9" t="s">
        <v>7</v>
      </c>
      <c r="J9">
        <f>LOOKUP(A9,'ranking uso de energia'!A$3:A$122,'ranking uso de energia'!K$3:K$122)+LOOKUP(A9,'ranking variação'!A$3:A$122,'ranking variação'!G$3:G$122)</f>
        <v>181</v>
      </c>
      <c r="K9">
        <f t="shared" si="2"/>
        <v>19</v>
      </c>
      <c r="M9" t="s">
        <v>7</v>
      </c>
      <c r="N9">
        <f>LOOKUP(A9,'ranking uso de energia'!A$3:A$122,'ranking uso de energia'!O$3:O$122)+LOOKUP(A9,'ranking variação'!A$3:A$122,'ranking variação'!K$3:K$122)</f>
        <v>144</v>
      </c>
      <c r="O9">
        <f t="shared" si="3"/>
        <v>38</v>
      </c>
      <c r="Q9" t="s">
        <v>7</v>
      </c>
      <c r="R9">
        <f>LOOKUP(A9,'ranking uso de energia'!A$3:A$122,'ranking uso de energia'!S$3:S$122)+LOOKUP(A9,'ranking variação'!A$3:A$122,'ranking variação'!O$3:O$122)</f>
        <v>109</v>
      </c>
      <c r="S9">
        <f t="shared" si="4"/>
        <v>67</v>
      </c>
    </row>
    <row r="10" spans="1:19" x14ac:dyDescent="0.25">
      <c r="A10" t="s">
        <v>8</v>
      </c>
      <c r="B10">
        <f>LOOKUP(A10,'ranking uso de energia'!A$3:A$122,'ranking uso de energia'!C$3:C$122)+LOOKUP(A10,'ranking variação'!A$3:A$122,'ranking variação'!C$3:C$122)</f>
        <v>206</v>
      </c>
      <c r="C10">
        <f t="shared" si="0"/>
        <v>5</v>
      </c>
      <c r="E10" t="s">
        <v>8</v>
      </c>
      <c r="F10">
        <f>LOOKUP(A10,'ranking uso de energia'!A$3:A$122,'ranking uso de energia'!G$3:G$122)+LOOKUP(A10,'ranking variação'!A$3:A$122,'ranking variação'!C$3:C$122)</f>
        <v>215</v>
      </c>
      <c r="G10">
        <f t="shared" si="1"/>
        <v>5</v>
      </c>
      <c r="I10" t="s">
        <v>8</v>
      </c>
      <c r="J10">
        <f>LOOKUP(A10,'ranking uso de energia'!A$3:A$122,'ranking uso de energia'!K$3:K$122)+LOOKUP(A10,'ranking variação'!A$3:A$122,'ranking variação'!G$3:G$122)</f>
        <v>97</v>
      </c>
      <c r="K10">
        <f t="shared" si="2"/>
        <v>78</v>
      </c>
      <c r="M10" t="s">
        <v>8</v>
      </c>
      <c r="N10">
        <f>LOOKUP(A10,'ranking uso de energia'!A$3:A$122,'ranking uso de energia'!O$3:O$122)+LOOKUP(A10,'ranking variação'!A$3:A$122,'ranking variação'!K$3:K$122)</f>
        <v>96</v>
      </c>
      <c r="O10">
        <f t="shared" si="3"/>
        <v>84</v>
      </c>
      <c r="Q10" t="s">
        <v>8</v>
      </c>
      <c r="R10">
        <f>LOOKUP(A10,'ranking uso de energia'!A$3:A$122,'ranking uso de energia'!S$3:S$122)+LOOKUP(A10,'ranking variação'!A$3:A$122,'ranking variação'!O$3:O$122)</f>
        <v>169</v>
      </c>
      <c r="S10">
        <f t="shared" si="4"/>
        <v>27</v>
      </c>
    </row>
    <row r="11" spans="1:19" x14ac:dyDescent="0.25">
      <c r="A11" t="s">
        <v>9</v>
      </c>
      <c r="B11">
        <f>LOOKUP(A11,'ranking uso de energia'!A$3:A$122,'ranking uso de energia'!C$3:C$122)+LOOKUP(A11,'ranking variação'!A$3:A$122,'ranking variação'!C$3:C$122)</f>
        <v>63</v>
      </c>
      <c r="C11">
        <f t="shared" si="0"/>
        <v>104</v>
      </c>
      <c r="E11" t="s">
        <v>9</v>
      </c>
      <c r="F11">
        <f>LOOKUP(A11,'ranking uso de energia'!A$3:A$122,'ranking uso de energia'!G$3:G$122)+LOOKUP(A11,'ranking variação'!A$3:A$122,'ranking variação'!C$3:C$122)</f>
        <v>56</v>
      </c>
      <c r="G11">
        <f t="shared" si="1"/>
        <v>106</v>
      </c>
      <c r="I11" t="s">
        <v>9</v>
      </c>
      <c r="J11">
        <f>LOOKUP(A11,'ranking uso de energia'!A$3:A$122,'ranking uso de energia'!K$3:K$122)+LOOKUP(A11,'ranking variação'!A$3:A$122,'ranking variação'!G$3:G$122)</f>
        <v>155</v>
      </c>
      <c r="K11">
        <f t="shared" si="2"/>
        <v>36</v>
      </c>
      <c r="M11" t="s">
        <v>9</v>
      </c>
      <c r="N11">
        <f>LOOKUP(A11,'ranking uso de energia'!A$3:A$122,'ranking uso de energia'!O$3:O$122)+LOOKUP(A11,'ranking variação'!A$3:A$122,'ranking variação'!K$3:K$122)</f>
        <v>154</v>
      </c>
      <c r="O11">
        <f t="shared" si="3"/>
        <v>30</v>
      </c>
      <c r="Q11" t="s">
        <v>9</v>
      </c>
      <c r="R11">
        <f>LOOKUP(A11,'ranking uso de energia'!A$3:A$122,'ranking uso de energia'!S$3:S$122)+LOOKUP(A11,'ranking variação'!A$3:A$122,'ranking variação'!O$3:O$122)</f>
        <v>61</v>
      </c>
      <c r="S11">
        <f t="shared" si="4"/>
        <v>104</v>
      </c>
    </row>
    <row r="12" spans="1:19" x14ac:dyDescent="0.25">
      <c r="A12" t="s">
        <v>10</v>
      </c>
      <c r="B12">
        <f>LOOKUP(A12,'ranking uso de energia'!A$3:A$122,'ranking uso de energia'!C$3:C$122)+LOOKUP(A12,'ranking variação'!A$3:A$122,'ranking variação'!C$3:C$122)</f>
        <v>32</v>
      </c>
      <c r="C12">
        <f t="shared" si="0"/>
        <v>115</v>
      </c>
      <c r="E12" t="s">
        <v>10</v>
      </c>
      <c r="F12">
        <f>LOOKUP(A12,'ranking uso de energia'!A$3:A$122,'ranking uso de energia'!G$3:G$122)+LOOKUP(A12,'ranking variação'!A$3:A$122,'ranking variação'!C$3:C$122)</f>
        <v>31</v>
      </c>
      <c r="G12">
        <f t="shared" si="1"/>
        <v>115</v>
      </c>
      <c r="I12" t="s">
        <v>10</v>
      </c>
      <c r="J12">
        <f>LOOKUP(A12,'ranking uso de energia'!A$3:A$122,'ranking uso de energia'!K$3:K$122)+LOOKUP(A12,'ranking variação'!A$3:A$122,'ranking variação'!G$3:G$122)</f>
        <v>49</v>
      </c>
      <c r="K12">
        <f t="shared" si="2"/>
        <v>110</v>
      </c>
      <c r="M12" t="s">
        <v>10</v>
      </c>
      <c r="N12">
        <f>LOOKUP(A12,'ranking uso de energia'!A$3:A$122,'ranking uso de energia'!O$3:O$122)+LOOKUP(A12,'ranking variação'!A$3:A$122,'ranking variação'!K$3:K$122)</f>
        <v>68</v>
      </c>
      <c r="O12">
        <f t="shared" si="3"/>
        <v>105</v>
      </c>
      <c r="Q12" t="s">
        <v>10</v>
      </c>
      <c r="R12">
        <f>LOOKUP(A12,'ranking uso de energia'!A$3:A$122,'ranking uso de energia'!S$3:S$122)+LOOKUP(A12,'ranking variação'!A$3:A$122,'ranking variação'!O$3:O$122)</f>
        <v>73</v>
      </c>
      <c r="S12">
        <f t="shared" si="4"/>
        <v>96</v>
      </c>
    </row>
    <row r="13" spans="1:19" x14ac:dyDescent="0.25">
      <c r="A13" t="s">
        <v>11</v>
      </c>
      <c r="B13">
        <f>LOOKUP(A13,'ranking uso de energia'!A$3:A$122,'ranking uso de energia'!C$3:C$122)+LOOKUP(A13,'ranking variação'!A$3:A$122,'ranking variação'!C$3:C$122)</f>
        <v>136</v>
      </c>
      <c r="C13">
        <f t="shared" si="0"/>
        <v>44</v>
      </c>
      <c r="E13" t="s">
        <v>11</v>
      </c>
      <c r="F13">
        <f>LOOKUP(A13,'ranking uso de energia'!A$3:A$122,'ranking uso de energia'!G$3:G$122)+LOOKUP(A13,'ranking variação'!A$3:A$122,'ranking variação'!C$3:C$122)</f>
        <v>129</v>
      </c>
      <c r="G13">
        <f t="shared" si="1"/>
        <v>51</v>
      </c>
      <c r="I13" t="s">
        <v>11</v>
      </c>
      <c r="J13">
        <f>LOOKUP(A13,'ranking uso de energia'!A$3:A$122,'ranking uso de energia'!K$3:K$122)+LOOKUP(A13,'ranking variação'!A$3:A$122,'ranking variação'!G$3:G$122)</f>
        <v>163</v>
      </c>
      <c r="K13">
        <f t="shared" si="2"/>
        <v>30</v>
      </c>
      <c r="M13" t="s">
        <v>11</v>
      </c>
      <c r="N13">
        <f>LOOKUP(A13,'ranking uso de energia'!A$3:A$122,'ranking uso de energia'!O$3:O$122)+LOOKUP(A13,'ranking variação'!A$3:A$122,'ranking variação'!K$3:K$122)</f>
        <v>165</v>
      </c>
      <c r="O13">
        <f t="shared" si="3"/>
        <v>16</v>
      </c>
      <c r="Q13" t="s">
        <v>11</v>
      </c>
      <c r="R13">
        <f>LOOKUP(A13,'ranking uso de energia'!A$3:A$122,'ranking uso de energia'!S$3:S$122)+LOOKUP(A13,'ranking variação'!A$3:A$122,'ranking variação'!O$3:O$122)</f>
        <v>176</v>
      </c>
      <c r="S13">
        <f t="shared" si="4"/>
        <v>26</v>
      </c>
    </row>
    <row r="14" spans="1:19" x14ac:dyDescent="0.25">
      <c r="A14" t="s">
        <v>12</v>
      </c>
      <c r="B14">
        <f>LOOKUP(A14,'ranking uso de energia'!A$3:A$122,'ranking uso de energia'!C$3:C$122)+LOOKUP(A14,'ranking variação'!A$3:A$122,'ranking variação'!C$3:C$122)</f>
        <v>82</v>
      </c>
      <c r="C14">
        <f t="shared" si="0"/>
        <v>95</v>
      </c>
      <c r="E14" t="s">
        <v>12</v>
      </c>
      <c r="F14">
        <f>LOOKUP(A14,'ranking uso de energia'!A$3:A$122,'ranking uso de energia'!G$3:G$122)+LOOKUP(A14,'ranking variação'!A$3:A$122,'ranking variação'!C$3:C$122)</f>
        <v>81</v>
      </c>
      <c r="G14">
        <f t="shared" si="1"/>
        <v>92</v>
      </c>
      <c r="I14" t="s">
        <v>12</v>
      </c>
      <c r="J14">
        <f>LOOKUP(A14,'ranking uso de energia'!A$3:A$122,'ranking uso de energia'!K$3:K$122)+LOOKUP(A14,'ranking variação'!A$3:A$122,'ranking variação'!G$3:G$122)</f>
        <v>39</v>
      </c>
      <c r="K14">
        <f t="shared" si="2"/>
        <v>112</v>
      </c>
      <c r="M14" t="s">
        <v>12</v>
      </c>
      <c r="N14">
        <f>LOOKUP(A14,'ranking uso de energia'!A$3:A$122,'ranking uso de energia'!O$3:O$122)+LOOKUP(A14,'ranking variação'!A$3:A$122,'ranking variação'!K$3:K$122)</f>
        <v>126</v>
      </c>
      <c r="O14">
        <f t="shared" si="3"/>
        <v>55</v>
      </c>
      <c r="Q14" t="s">
        <v>12</v>
      </c>
      <c r="R14">
        <f>LOOKUP(A14,'ranking uso de energia'!A$3:A$122,'ranking uso de energia'!S$3:S$122)+LOOKUP(A14,'ranking variação'!A$3:A$122,'ranking variação'!O$3:O$122)</f>
        <v>135</v>
      </c>
      <c r="S14">
        <f t="shared" si="4"/>
        <v>45</v>
      </c>
    </row>
    <row r="15" spans="1:19" x14ac:dyDescent="0.25">
      <c r="A15" t="s">
        <v>13</v>
      </c>
      <c r="B15">
        <f>LOOKUP(A15,'ranking uso de energia'!A$3:A$122,'ranking uso de energia'!C$3:C$122)+LOOKUP(A15,'ranking variação'!A$3:A$122,'ranking variação'!C$3:C$122)</f>
        <v>76</v>
      </c>
      <c r="C15">
        <f t="shared" si="0"/>
        <v>98</v>
      </c>
      <c r="E15" t="s">
        <v>13</v>
      </c>
      <c r="F15">
        <f>LOOKUP(A15,'ranking uso de energia'!A$3:A$122,'ranking uso de energia'!G$3:G$122)+LOOKUP(A15,'ranking variação'!A$3:A$122,'ranking variação'!C$3:C$122)</f>
        <v>76</v>
      </c>
      <c r="G15">
        <f t="shared" si="1"/>
        <v>97</v>
      </c>
      <c r="I15" t="s">
        <v>13</v>
      </c>
      <c r="J15">
        <f>LOOKUP(A15,'ranking uso de energia'!A$3:A$122,'ranking uso de energia'!K$3:K$122)+LOOKUP(A15,'ranking variação'!A$3:A$122,'ranking variação'!G$3:G$122)</f>
        <v>63</v>
      </c>
      <c r="K15">
        <f t="shared" si="2"/>
        <v>100</v>
      </c>
      <c r="M15" t="s">
        <v>13</v>
      </c>
      <c r="N15">
        <f>LOOKUP(A15,'ranking uso de energia'!A$3:A$122,'ranking uso de energia'!O$3:O$122)+LOOKUP(A15,'ranking variação'!A$3:A$122,'ranking variação'!K$3:K$122)</f>
        <v>106</v>
      </c>
      <c r="O15">
        <f t="shared" si="3"/>
        <v>73</v>
      </c>
      <c r="Q15" t="s">
        <v>13</v>
      </c>
      <c r="R15">
        <f>LOOKUP(A15,'ranking uso de energia'!A$3:A$122,'ranking uso de energia'!S$3:S$122)+LOOKUP(A15,'ranking variação'!A$3:A$122,'ranking variação'!O$3:O$122)</f>
        <v>18</v>
      </c>
      <c r="S15">
        <f t="shared" si="4"/>
        <v>120</v>
      </c>
    </row>
    <row r="16" spans="1:19" x14ac:dyDescent="0.25">
      <c r="A16" t="s">
        <v>14</v>
      </c>
      <c r="B16">
        <f>LOOKUP(A16,'ranking uso de energia'!A$3:A$122,'ranking uso de energia'!C$3:C$122)+LOOKUP(A16,'ranking variação'!A$3:A$122,'ranking variação'!C$3:C$122)</f>
        <v>49</v>
      </c>
      <c r="C16">
        <f t="shared" si="0"/>
        <v>111</v>
      </c>
      <c r="E16" t="s">
        <v>14</v>
      </c>
      <c r="F16">
        <f>LOOKUP(A16,'ranking uso de energia'!A$3:A$122,'ranking uso de energia'!G$3:G$122)+LOOKUP(A16,'ranking variação'!A$3:A$122,'ranking variação'!C$3:C$122)</f>
        <v>49</v>
      </c>
      <c r="G16">
        <f t="shared" si="1"/>
        <v>110</v>
      </c>
      <c r="I16" t="s">
        <v>14</v>
      </c>
      <c r="J16">
        <f>LOOKUP(A16,'ranking uso de energia'!A$3:A$122,'ranking uso de energia'!K$3:K$122)+LOOKUP(A16,'ranking variação'!A$3:A$122,'ranking variação'!G$3:G$122)</f>
        <v>25</v>
      </c>
      <c r="K16">
        <f t="shared" si="2"/>
        <v>116</v>
      </c>
      <c r="M16" t="s">
        <v>14</v>
      </c>
      <c r="N16">
        <f>LOOKUP(A16,'ranking uso de energia'!A$3:A$122,'ranking uso de energia'!O$3:O$122)+LOOKUP(A16,'ranking variação'!A$3:A$122,'ranking variação'!K$3:K$122)</f>
        <v>131</v>
      </c>
      <c r="O16">
        <f t="shared" si="3"/>
        <v>45</v>
      </c>
      <c r="Q16" t="s">
        <v>14</v>
      </c>
      <c r="R16">
        <f>LOOKUP(A16,'ranking uso de energia'!A$3:A$122,'ranking uso de energia'!S$3:S$122)+LOOKUP(A16,'ranking variação'!A$3:A$122,'ranking variação'!O$3:O$122)</f>
        <v>114</v>
      </c>
      <c r="S16">
        <f t="shared" si="4"/>
        <v>62</v>
      </c>
    </row>
    <row r="17" spans="1:19" x14ac:dyDescent="0.25">
      <c r="A17" t="s">
        <v>15</v>
      </c>
      <c r="B17">
        <f>LOOKUP(A17,'ranking uso de energia'!A$3:A$122,'ranking uso de energia'!C$3:C$122)+LOOKUP(A17,'ranking variação'!A$3:A$122,'ranking variação'!C$3:C$122)</f>
        <v>115</v>
      </c>
      <c r="C17">
        <f t="shared" si="0"/>
        <v>61</v>
      </c>
      <c r="E17" t="s">
        <v>15</v>
      </c>
      <c r="F17">
        <f>LOOKUP(A17,'ranking uso de energia'!A$3:A$122,'ranking uso de energia'!G$3:G$122)+LOOKUP(A17,'ranking variação'!A$3:A$122,'ranking variação'!C$3:C$122)</f>
        <v>118</v>
      </c>
      <c r="G17">
        <f t="shared" si="1"/>
        <v>60</v>
      </c>
      <c r="I17" t="s">
        <v>15</v>
      </c>
      <c r="J17">
        <f>LOOKUP(A17,'ranking uso de energia'!A$3:A$122,'ranking uso de energia'!K$3:K$122)+LOOKUP(A17,'ranking variação'!A$3:A$122,'ranking variação'!G$3:G$122)</f>
        <v>52</v>
      </c>
      <c r="K17">
        <f t="shared" si="2"/>
        <v>107</v>
      </c>
      <c r="M17" t="s">
        <v>15</v>
      </c>
      <c r="N17">
        <f>LOOKUP(A17,'ranking uso de energia'!A$3:A$122,'ranking uso de energia'!O$3:O$122)+LOOKUP(A17,'ranking variação'!A$3:A$122,'ranking variação'!K$3:K$122)</f>
        <v>43</v>
      </c>
      <c r="O17">
        <f t="shared" si="3"/>
        <v>116</v>
      </c>
      <c r="Q17" t="s">
        <v>15</v>
      </c>
      <c r="R17">
        <f>LOOKUP(A17,'ranking uso de energia'!A$3:A$122,'ranking uso de energia'!S$3:S$122)+LOOKUP(A17,'ranking variação'!A$3:A$122,'ranking variação'!O$3:O$122)</f>
        <v>138</v>
      </c>
      <c r="S17">
        <f t="shared" si="4"/>
        <v>44</v>
      </c>
    </row>
    <row r="18" spans="1:19" x14ac:dyDescent="0.25">
      <c r="A18" t="s">
        <v>16</v>
      </c>
      <c r="B18">
        <f>LOOKUP(A18,'ranking uso de energia'!A$3:A$122,'ranking uso de energia'!C$3:C$122)+LOOKUP(A18,'ranking variação'!A$3:A$122,'ranking variação'!C$3:C$122)</f>
        <v>74</v>
      </c>
      <c r="C18">
        <f t="shared" si="0"/>
        <v>100</v>
      </c>
      <c r="E18" t="s">
        <v>16</v>
      </c>
      <c r="F18">
        <f>LOOKUP(A18,'ranking uso de energia'!A$3:A$122,'ranking uso de energia'!G$3:G$122)+LOOKUP(A18,'ranking variação'!A$3:A$122,'ranking variação'!C$3:C$122)</f>
        <v>69</v>
      </c>
      <c r="G18">
        <f t="shared" si="1"/>
        <v>99</v>
      </c>
      <c r="I18" t="s">
        <v>16</v>
      </c>
      <c r="J18">
        <f>LOOKUP(A18,'ranking uso de energia'!A$3:A$122,'ranking uso de energia'!K$3:K$122)+LOOKUP(A18,'ranking variação'!A$3:A$122,'ranking variação'!G$3:G$122)</f>
        <v>86</v>
      </c>
      <c r="K18">
        <f t="shared" si="2"/>
        <v>86</v>
      </c>
      <c r="M18" t="s">
        <v>16</v>
      </c>
      <c r="N18">
        <f>LOOKUP(A18,'ranking uso de energia'!A$3:A$122,'ranking uso de energia'!O$3:O$122)+LOOKUP(A18,'ranking variação'!A$3:A$122,'ranking variação'!K$3:K$122)</f>
        <v>46</v>
      </c>
      <c r="O18">
        <f t="shared" si="3"/>
        <v>113</v>
      </c>
      <c r="Q18" t="s">
        <v>16</v>
      </c>
      <c r="R18">
        <f>LOOKUP(A18,'ranking uso de energia'!A$3:A$122,'ranking uso de energia'!S$3:S$122)+LOOKUP(A18,'ranking variação'!A$3:A$122,'ranking variação'!O$3:O$122)</f>
        <v>140</v>
      </c>
      <c r="S18">
        <f t="shared" si="4"/>
        <v>41</v>
      </c>
    </row>
    <row r="19" spans="1:19" x14ac:dyDescent="0.25">
      <c r="A19" t="s">
        <v>17</v>
      </c>
      <c r="B19">
        <f>LOOKUP(A19,'ranking uso de energia'!A$3:A$122,'ranking uso de energia'!C$3:C$122)+LOOKUP(A19,'ranking variação'!A$3:A$122,'ranking variação'!C$3:C$122)</f>
        <v>115</v>
      </c>
      <c r="C19">
        <f t="shared" si="0"/>
        <v>61</v>
      </c>
      <c r="E19" t="s">
        <v>17</v>
      </c>
      <c r="F19">
        <f>LOOKUP(A19,'ranking uso de energia'!A$3:A$122,'ranking uso de energia'!G$3:G$122)+LOOKUP(A19,'ranking variação'!A$3:A$122,'ranking variação'!C$3:C$122)</f>
        <v>114</v>
      </c>
      <c r="G19">
        <f t="shared" si="1"/>
        <v>65</v>
      </c>
      <c r="I19" t="s">
        <v>17</v>
      </c>
      <c r="J19">
        <f>LOOKUP(A19,'ranking uso de energia'!A$3:A$122,'ranking uso de energia'!K$3:K$122)+LOOKUP(A19,'ranking variação'!A$3:A$122,'ranking variação'!G$3:G$122)</f>
        <v>144</v>
      </c>
      <c r="K19">
        <f t="shared" si="2"/>
        <v>44</v>
      </c>
      <c r="M19" t="s">
        <v>17</v>
      </c>
      <c r="N19">
        <f>LOOKUP(A19,'ranking uso de energia'!A$3:A$122,'ranking uso de energia'!O$3:O$122)+LOOKUP(A19,'ranking variação'!A$3:A$122,'ranking variação'!K$3:K$122)</f>
        <v>106</v>
      </c>
      <c r="O19">
        <f t="shared" si="3"/>
        <v>73</v>
      </c>
      <c r="Q19" t="s">
        <v>17</v>
      </c>
      <c r="R19">
        <f>LOOKUP(A19,'ranking uso de energia'!A$3:A$122,'ranking uso de energia'!S$3:S$122)+LOOKUP(A19,'ranking variação'!A$3:A$122,'ranking variação'!O$3:O$122)</f>
        <v>100</v>
      </c>
      <c r="S19">
        <f t="shared" si="4"/>
        <v>76</v>
      </c>
    </row>
    <row r="20" spans="1:19" x14ac:dyDescent="0.25">
      <c r="A20" t="s">
        <v>18</v>
      </c>
      <c r="B20">
        <f>LOOKUP(A20,'ranking uso de energia'!A$3:A$122,'ranking uso de energia'!C$3:C$122)+LOOKUP(A20,'ranking variação'!A$3:A$122,'ranking variação'!C$3:C$122)</f>
        <v>99</v>
      </c>
      <c r="C20">
        <f t="shared" si="0"/>
        <v>74</v>
      </c>
      <c r="E20" t="s">
        <v>18</v>
      </c>
      <c r="F20">
        <f>LOOKUP(A20,'ranking uso de energia'!A$3:A$122,'ranking uso de energia'!G$3:G$122)+LOOKUP(A20,'ranking variação'!A$3:A$122,'ranking variação'!C$3:C$122)</f>
        <v>95</v>
      </c>
      <c r="G20">
        <f t="shared" si="1"/>
        <v>78</v>
      </c>
      <c r="I20" t="s">
        <v>18</v>
      </c>
      <c r="J20">
        <f>LOOKUP(A20,'ranking uso de energia'!A$3:A$122,'ranking uso de energia'!K$3:K$122)+LOOKUP(A20,'ranking variação'!A$3:A$122,'ranking variação'!G$3:G$122)</f>
        <v>59</v>
      </c>
      <c r="K20">
        <f t="shared" si="2"/>
        <v>102</v>
      </c>
      <c r="M20" t="s">
        <v>18</v>
      </c>
      <c r="N20">
        <f>LOOKUP(A20,'ranking uso de energia'!A$3:A$122,'ranking uso de energia'!O$3:O$122)+LOOKUP(A20,'ranking variação'!A$3:A$122,'ranking variação'!K$3:K$122)</f>
        <v>125</v>
      </c>
      <c r="O20">
        <f t="shared" si="3"/>
        <v>57</v>
      </c>
      <c r="Q20" t="s">
        <v>18</v>
      </c>
      <c r="R20">
        <f>LOOKUP(A20,'ranking uso de energia'!A$3:A$122,'ranking uso de energia'!S$3:S$122)+LOOKUP(A20,'ranking variação'!A$3:A$122,'ranking variação'!O$3:O$122)</f>
        <v>194</v>
      </c>
      <c r="S20">
        <f t="shared" si="4"/>
        <v>12</v>
      </c>
    </row>
    <row r="21" spans="1:19" x14ac:dyDescent="0.25">
      <c r="A21" t="s">
        <v>19</v>
      </c>
      <c r="B21">
        <f>LOOKUP(A21,'ranking uso de energia'!A$3:A$122,'ranking uso de energia'!C$3:C$122)+LOOKUP(A21,'ranking variação'!A$3:A$122,'ranking variação'!C$3:C$122)</f>
        <v>152</v>
      </c>
      <c r="C21">
        <f t="shared" si="0"/>
        <v>36</v>
      </c>
      <c r="E21" t="s">
        <v>19</v>
      </c>
      <c r="F21">
        <f>LOOKUP(A21,'ranking uso de energia'!A$3:A$122,'ranking uso de energia'!G$3:G$122)+LOOKUP(A21,'ranking variação'!A$3:A$122,'ranking variação'!C$3:C$122)</f>
        <v>149</v>
      </c>
      <c r="G21">
        <f t="shared" si="1"/>
        <v>38</v>
      </c>
      <c r="I21" t="s">
        <v>19</v>
      </c>
      <c r="J21">
        <f>LOOKUP(A21,'ranking uso de energia'!A$3:A$122,'ranking uso de energia'!K$3:K$122)+LOOKUP(A21,'ranking variação'!A$3:A$122,'ranking variação'!G$3:G$122)</f>
        <v>222</v>
      </c>
      <c r="K21">
        <f t="shared" si="2"/>
        <v>2</v>
      </c>
      <c r="M21" t="s">
        <v>19</v>
      </c>
      <c r="N21">
        <f>LOOKUP(A21,'ranking uso de energia'!A$3:A$122,'ranking uso de energia'!O$3:O$122)+LOOKUP(A21,'ranking variação'!A$3:A$122,'ranking variação'!K$3:K$122)</f>
        <v>105</v>
      </c>
      <c r="O21">
        <f t="shared" si="3"/>
        <v>77</v>
      </c>
      <c r="Q21" t="s">
        <v>19</v>
      </c>
      <c r="R21">
        <f>LOOKUP(A21,'ranking uso de energia'!A$3:A$122,'ranking uso de energia'!S$3:S$122)+LOOKUP(A21,'ranking variação'!A$3:A$122,'ranking variação'!O$3:O$122)</f>
        <v>184</v>
      </c>
      <c r="S21">
        <f t="shared" si="4"/>
        <v>18</v>
      </c>
    </row>
    <row r="22" spans="1:19" x14ac:dyDescent="0.25">
      <c r="A22" t="s">
        <v>20</v>
      </c>
      <c r="B22">
        <f>LOOKUP(A22,'ranking uso de energia'!A$3:A$122,'ranking uso de energia'!C$3:C$122)+LOOKUP(A22,'ranking variação'!A$3:A$122,'ranking variação'!C$3:C$122)</f>
        <v>99</v>
      </c>
      <c r="C22">
        <f t="shared" si="0"/>
        <v>74</v>
      </c>
      <c r="E22" t="s">
        <v>20</v>
      </c>
      <c r="F22">
        <f>LOOKUP(A22,'ranking uso de energia'!A$3:A$122,'ranking uso de energia'!G$3:G$122)+LOOKUP(A22,'ranking variação'!A$3:A$122,'ranking variação'!C$3:C$122)</f>
        <v>98</v>
      </c>
      <c r="G22">
        <f t="shared" si="1"/>
        <v>75</v>
      </c>
      <c r="I22" t="s">
        <v>20</v>
      </c>
      <c r="J22">
        <f>LOOKUP(A22,'ranking uso de energia'!A$3:A$122,'ranking uso de energia'!K$3:K$122)+LOOKUP(A22,'ranking variação'!A$3:A$122,'ranking variação'!G$3:G$122)</f>
        <v>59</v>
      </c>
      <c r="K22">
        <f t="shared" si="2"/>
        <v>102</v>
      </c>
      <c r="M22" t="s">
        <v>20</v>
      </c>
      <c r="N22">
        <f>LOOKUP(A22,'ranking uso de energia'!A$3:A$122,'ranking uso de energia'!O$3:O$122)+LOOKUP(A22,'ranking variação'!A$3:A$122,'ranking variação'!K$3:K$122)</f>
        <v>100</v>
      </c>
      <c r="O22">
        <f t="shared" si="3"/>
        <v>80</v>
      </c>
      <c r="Q22" t="s">
        <v>20</v>
      </c>
      <c r="R22">
        <f>LOOKUP(A22,'ranking uso de energia'!A$3:A$122,'ranking uso de energia'!S$3:S$122)+LOOKUP(A22,'ranking variação'!A$3:A$122,'ranking variação'!O$3:O$122)</f>
        <v>60</v>
      </c>
      <c r="S22">
        <f t="shared" si="4"/>
        <v>105</v>
      </c>
    </row>
    <row r="23" spans="1:19" x14ac:dyDescent="0.25">
      <c r="A23" t="s">
        <v>21</v>
      </c>
      <c r="B23">
        <f>LOOKUP(A23,'ranking uso de energia'!A$3:A$122,'ranking uso de energia'!C$3:C$122)+LOOKUP(A23,'ranking variação'!A$3:A$122,'ranking variação'!C$3:C$122)</f>
        <v>223</v>
      </c>
      <c r="C23">
        <f t="shared" si="0"/>
        <v>2</v>
      </c>
      <c r="E23" t="s">
        <v>21</v>
      </c>
      <c r="F23">
        <f>LOOKUP(A23,'ranking uso de energia'!A$3:A$122,'ranking uso de energia'!G$3:G$122)+LOOKUP(A23,'ranking variação'!A$3:A$122,'ranking variação'!C$3:C$122)</f>
        <v>225</v>
      </c>
      <c r="G23">
        <f t="shared" si="1"/>
        <v>2</v>
      </c>
      <c r="I23" t="s">
        <v>21</v>
      </c>
      <c r="J23">
        <f>LOOKUP(A23,'ranking uso de energia'!A$3:A$122,'ranking uso de energia'!K$3:K$122)+LOOKUP(A23,'ranking variação'!A$3:A$122,'ranking variação'!G$3:G$122)</f>
        <v>208</v>
      </c>
      <c r="K23">
        <f t="shared" si="2"/>
        <v>6</v>
      </c>
      <c r="M23" t="s">
        <v>21</v>
      </c>
      <c r="N23">
        <f>LOOKUP(A23,'ranking uso de energia'!A$3:A$122,'ranking uso de energia'!O$3:O$122)+LOOKUP(A23,'ranking variação'!A$3:A$122,'ranking variação'!K$3:K$122)</f>
        <v>161</v>
      </c>
      <c r="O23">
        <f t="shared" si="3"/>
        <v>23</v>
      </c>
      <c r="Q23" t="s">
        <v>21</v>
      </c>
      <c r="R23">
        <f>LOOKUP(A23,'ranking uso de energia'!A$3:A$122,'ranking uso de energia'!S$3:S$122)+LOOKUP(A23,'ranking variação'!A$3:A$122,'ranking variação'!O$3:O$122)</f>
        <v>130</v>
      </c>
      <c r="S23">
        <f t="shared" si="4"/>
        <v>50</v>
      </c>
    </row>
    <row r="24" spans="1:19" x14ac:dyDescent="0.25">
      <c r="A24" t="s">
        <v>22</v>
      </c>
      <c r="B24">
        <f>LOOKUP(A24,'ranking uso de energia'!A$3:A$122,'ranking uso de energia'!C$3:C$122)+LOOKUP(A24,'ranking variação'!A$3:A$122,'ranking variação'!C$3:C$122)</f>
        <v>156</v>
      </c>
      <c r="C24">
        <f t="shared" si="0"/>
        <v>29</v>
      </c>
      <c r="E24" t="s">
        <v>22</v>
      </c>
      <c r="F24">
        <f>LOOKUP(A24,'ranking uso de energia'!A$3:A$122,'ranking uso de energia'!G$3:G$122)+LOOKUP(A24,'ranking variação'!A$3:A$122,'ranking variação'!C$3:C$122)</f>
        <v>158</v>
      </c>
      <c r="G24">
        <f t="shared" si="1"/>
        <v>30</v>
      </c>
      <c r="I24" t="s">
        <v>22</v>
      </c>
      <c r="J24">
        <f>LOOKUP(A24,'ranking uso de energia'!A$3:A$122,'ranking uso de energia'!K$3:K$122)+LOOKUP(A24,'ranking variação'!A$3:A$122,'ranking variação'!G$3:G$122)</f>
        <v>97</v>
      </c>
      <c r="K24">
        <f t="shared" si="2"/>
        <v>78</v>
      </c>
      <c r="M24" t="s">
        <v>22</v>
      </c>
      <c r="N24">
        <f>LOOKUP(A24,'ranking uso de energia'!A$3:A$122,'ranking uso de energia'!O$3:O$122)+LOOKUP(A24,'ranking variação'!A$3:A$122,'ranking variação'!K$3:K$122)</f>
        <v>85</v>
      </c>
      <c r="O24">
        <f t="shared" si="3"/>
        <v>94</v>
      </c>
      <c r="Q24" t="s">
        <v>22</v>
      </c>
      <c r="R24">
        <f>LOOKUP(A24,'ranking uso de energia'!A$3:A$122,'ranking uso de energia'!S$3:S$122)+LOOKUP(A24,'ranking variação'!A$3:A$122,'ranking variação'!O$3:O$122)</f>
        <v>95</v>
      </c>
      <c r="S24">
        <f t="shared" si="4"/>
        <v>82</v>
      </c>
    </row>
    <row r="25" spans="1:19" x14ac:dyDescent="0.25">
      <c r="A25" t="s">
        <v>23</v>
      </c>
      <c r="B25">
        <f>LOOKUP(A25,'ranking uso de energia'!A$3:A$122,'ranking uso de energia'!C$3:C$122)+LOOKUP(A25,'ranking variação'!A$3:A$122,'ranking variação'!C$3:C$122)</f>
        <v>73</v>
      </c>
      <c r="C25">
        <f t="shared" si="0"/>
        <v>101</v>
      </c>
      <c r="E25" t="s">
        <v>23</v>
      </c>
      <c r="F25">
        <f>LOOKUP(A25,'ranking uso de energia'!A$3:A$122,'ranking uso de energia'!G$3:G$122)+LOOKUP(A25,'ranking variação'!A$3:A$122,'ranking variação'!C$3:C$122)</f>
        <v>75</v>
      </c>
      <c r="G25">
        <f t="shared" si="1"/>
        <v>98</v>
      </c>
      <c r="I25" t="s">
        <v>23</v>
      </c>
      <c r="J25">
        <f>LOOKUP(A25,'ranking uso de energia'!A$3:A$122,'ranking uso de energia'!K$3:K$122)+LOOKUP(A25,'ranking variação'!A$3:A$122,'ranking variação'!G$3:G$122)</f>
        <v>74</v>
      </c>
      <c r="K25">
        <f t="shared" si="2"/>
        <v>95</v>
      </c>
      <c r="M25" t="s">
        <v>23</v>
      </c>
      <c r="N25">
        <f>LOOKUP(A25,'ranking uso de energia'!A$3:A$122,'ranking uso de energia'!O$3:O$122)+LOOKUP(A25,'ranking variação'!A$3:A$122,'ranking variação'!K$3:K$122)</f>
        <v>110</v>
      </c>
      <c r="O25">
        <f t="shared" si="3"/>
        <v>71</v>
      </c>
      <c r="Q25" t="s">
        <v>23</v>
      </c>
      <c r="R25">
        <f>LOOKUP(A25,'ranking uso de energia'!A$3:A$122,'ranking uso de energia'!S$3:S$122)+LOOKUP(A25,'ranking variação'!A$3:A$122,'ranking variação'!O$3:O$122)</f>
        <v>97</v>
      </c>
      <c r="S25">
        <f t="shared" si="4"/>
        <v>79</v>
      </c>
    </row>
    <row r="26" spans="1:19" x14ac:dyDescent="0.25">
      <c r="A26" t="s">
        <v>24</v>
      </c>
      <c r="B26">
        <f>LOOKUP(A26,'ranking uso de energia'!A$3:A$122,'ranking uso de energia'!C$3:C$122)+LOOKUP(A26,'ranking variação'!A$3:A$122,'ranking variação'!C$3:C$122)</f>
        <v>31</v>
      </c>
      <c r="C26">
        <f t="shared" si="0"/>
        <v>116</v>
      </c>
      <c r="E26" t="s">
        <v>24</v>
      </c>
      <c r="F26">
        <f>LOOKUP(A26,'ranking uso de energia'!A$3:A$122,'ranking uso de energia'!G$3:G$122)+LOOKUP(A26,'ranking variação'!A$3:A$122,'ranking variação'!C$3:C$122)</f>
        <v>29</v>
      </c>
      <c r="G26">
        <f t="shared" si="1"/>
        <v>116</v>
      </c>
      <c r="I26" t="s">
        <v>24</v>
      </c>
      <c r="J26">
        <f>LOOKUP(A26,'ranking uso de energia'!A$3:A$122,'ranking uso de energia'!K$3:K$122)+LOOKUP(A26,'ranking variação'!A$3:A$122,'ranking variação'!G$3:G$122)</f>
        <v>12</v>
      </c>
      <c r="K26">
        <f t="shared" si="2"/>
        <v>120</v>
      </c>
      <c r="M26" t="s">
        <v>24</v>
      </c>
      <c r="N26">
        <f>LOOKUP(A26,'ranking uso de energia'!A$3:A$122,'ranking uso de energia'!O$3:O$122)+LOOKUP(A26,'ranking variação'!A$3:A$122,'ranking variação'!K$3:K$122)</f>
        <v>82</v>
      </c>
      <c r="O26">
        <f t="shared" si="3"/>
        <v>98</v>
      </c>
      <c r="Q26" t="s">
        <v>24</v>
      </c>
      <c r="R26">
        <f>LOOKUP(A26,'ranking uso de energia'!A$3:A$122,'ranking uso de energia'!S$3:S$122)+LOOKUP(A26,'ranking variação'!A$3:A$122,'ranking variação'!O$3:O$122)</f>
        <v>63</v>
      </c>
      <c r="S26">
        <f t="shared" si="4"/>
        <v>102</v>
      </c>
    </row>
    <row r="27" spans="1:19" x14ac:dyDescent="0.25">
      <c r="A27" t="s">
        <v>25</v>
      </c>
      <c r="B27">
        <f>LOOKUP(A27,'ranking uso de energia'!A$3:A$122,'ranking uso de energia'!C$3:C$122)+LOOKUP(A27,'ranking variação'!A$3:A$122,'ranking variação'!C$3:C$122)</f>
        <v>137</v>
      </c>
      <c r="C27">
        <f t="shared" si="0"/>
        <v>42</v>
      </c>
      <c r="E27" t="s">
        <v>25</v>
      </c>
      <c r="F27">
        <f>LOOKUP(A27,'ranking uso de energia'!A$3:A$122,'ranking uso de energia'!G$3:G$122)+LOOKUP(A27,'ranking variação'!A$3:A$122,'ranking variação'!C$3:C$122)</f>
        <v>139</v>
      </c>
      <c r="G27">
        <f t="shared" si="1"/>
        <v>43</v>
      </c>
      <c r="I27" t="s">
        <v>25</v>
      </c>
      <c r="J27">
        <f>LOOKUP(A27,'ranking uso de energia'!A$3:A$122,'ranking uso de energia'!K$3:K$122)+LOOKUP(A27,'ranking variação'!A$3:A$122,'ranking variação'!G$3:G$122)</f>
        <v>165</v>
      </c>
      <c r="K27">
        <f t="shared" si="2"/>
        <v>28</v>
      </c>
      <c r="M27" t="s">
        <v>25</v>
      </c>
      <c r="N27">
        <f>LOOKUP(A27,'ranking uso de energia'!A$3:A$122,'ranking uso de energia'!O$3:O$122)+LOOKUP(A27,'ranking variação'!A$3:A$122,'ranking variação'!K$3:K$122)</f>
        <v>119</v>
      </c>
      <c r="O27">
        <f t="shared" si="3"/>
        <v>61</v>
      </c>
      <c r="Q27" t="s">
        <v>25</v>
      </c>
      <c r="R27">
        <f>LOOKUP(A27,'ranking uso de energia'!A$3:A$122,'ranking uso de energia'!S$3:S$122)+LOOKUP(A27,'ranking variação'!A$3:A$122,'ranking variação'!O$3:O$122)</f>
        <v>94</v>
      </c>
      <c r="S27">
        <f t="shared" si="4"/>
        <v>84</v>
      </c>
    </row>
    <row r="28" spans="1:19" x14ac:dyDescent="0.25">
      <c r="A28" t="s">
        <v>26</v>
      </c>
      <c r="B28">
        <f>LOOKUP(A28,'ranking uso de energia'!A$3:A$122,'ranking uso de energia'!C$3:C$122)+LOOKUP(A28,'ranking variação'!A$3:A$122,'ranking variação'!C$3:C$122)</f>
        <v>167</v>
      </c>
      <c r="C28">
        <f t="shared" si="0"/>
        <v>24</v>
      </c>
      <c r="E28" t="s">
        <v>26</v>
      </c>
      <c r="F28">
        <f>LOOKUP(A28,'ranking uso de energia'!A$3:A$122,'ranking uso de energia'!G$3:G$122)+LOOKUP(A28,'ranking variação'!A$3:A$122,'ranking variação'!C$3:C$122)</f>
        <v>165</v>
      </c>
      <c r="G28">
        <f t="shared" si="1"/>
        <v>26</v>
      </c>
      <c r="I28" t="s">
        <v>26</v>
      </c>
      <c r="J28">
        <f>LOOKUP(A28,'ranking uso de energia'!A$3:A$122,'ranking uso de energia'!K$3:K$122)+LOOKUP(A28,'ranking variação'!A$3:A$122,'ranking variação'!G$3:G$122)</f>
        <v>78</v>
      </c>
      <c r="K28">
        <f t="shared" si="2"/>
        <v>93</v>
      </c>
      <c r="M28" t="s">
        <v>26</v>
      </c>
      <c r="N28">
        <f>LOOKUP(A28,'ranking uso de energia'!A$3:A$122,'ranking uso de energia'!O$3:O$122)+LOOKUP(A28,'ranking variação'!A$3:A$122,'ranking variação'!K$3:K$122)</f>
        <v>66</v>
      </c>
      <c r="O28">
        <f t="shared" si="3"/>
        <v>107</v>
      </c>
      <c r="Q28" t="s">
        <v>26</v>
      </c>
      <c r="R28">
        <f>LOOKUP(A28,'ranking uso de energia'!A$3:A$122,'ranking uso de energia'!S$3:S$122)+LOOKUP(A28,'ranking variação'!A$3:A$122,'ranking variação'!O$3:O$122)</f>
        <v>100</v>
      </c>
      <c r="S28">
        <f t="shared" si="4"/>
        <v>76</v>
      </c>
    </row>
    <row r="29" spans="1:19" x14ac:dyDescent="0.25">
      <c r="A29" t="s">
        <v>27</v>
      </c>
      <c r="B29">
        <f>LOOKUP(A29,'ranking uso de energia'!A$3:A$122,'ranking uso de energia'!C$3:C$122)+LOOKUP(A29,'ranking variação'!A$3:A$122,'ranking variação'!C$3:C$122)</f>
        <v>202</v>
      </c>
      <c r="C29">
        <f t="shared" si="0"/>
        <v>7</v>
      </c>
      <c r="E29" t="s">
        <v>27</v>
      </c>
      <c r="F29">
        <f>LOOKUP(A29,'ranking uso de energia'!A$3:A$122,'ranking uso de energia'!G$3:G$122)+LOOKUP(A29,'ranking variação'!A$3:A$122,'ranking variação'!C$3:C$122)</f>
        <v>204</v>
      </c>
      <c r="G29">
        <f t="shared" si="1"/>
        <v>7</v>
      </c>
      <c r="I29" t="s">
        <v>27</v>
      </c>
      <c r="J29">
        <f>LOOKUP(A29,'ranking uso de energia'!A$3:A$122,'ranking uso de energia'!K$3:K$122)+LOOKUP(A29,'ranking variação'!A$3:A$122,'ranking variação'!G$3:G$122)</f>
        <v>216</v>
      </c>
      <c r="K29">
        <f t="shared" si="2"/>
        <v>4</v>
      </c>
      <c r="M29" t="s">
        <v>27</v>
      </c>
      <c r="N29">
        <f>LOOKUP(A29,'ranking uso de energia'!A$3:A$122,'ranking uso de energia'!O$3:O$122)+LOOKUP(A29,'ranking variação'!A$3:A$122,'ranking variação'!K$3:K$122)</f>
        <v>199</v>
      </c>
      <c r="O29">
        <f t="shared" si="3"/>
        <v>7</v>
      </c>
      <c r="Q29" t="s">
        <v>27</v>
      </c>
      <c r="R29">
        <f>LOOKUP(A29,'ranking uso de energia'!A$3:A$122,'ranking uso de energia'!S$3:S$122)+LOOKUP(A29,'ranking variação'!A$3:A$122,'ranking variação'!O$3:O$122)</f>
        <v>135</v>
      </c>
      <c r="S29">
        <f t="shared" si="4"/>
        <v>45</v>
      </c>
    </row>
    <row r="30" spans="1:19" x14ac:dyDescent="0.25">
      <c r="A30" t="s">
        <v>28</v>
      </c>
      <c r="B30">
        <f>LOOKUP(A30,'ranking uso de energia'!A$3:A$122,'ranking uso de energia'!C$3:C$122)+LOOKUP(A30,'ranking variação'!A$3:A$122,'ranking variação'!C$3:C$122)</f>
        <v>189</v>
      </c>
      <c r="C30">
        <f t="shared" si="0"/>
        <v>11</v>
      </c>
      <c r="E30" t="s">
        <v>28</v>
      </c>
      <c r="F30">
        <f>LOOKUP(A30,'ranking uso de energia'!A$3:A$122,'ranking uso de energia'!G$3:G$122)+LOOKUP(A30,'ranking variação'!A$3:A$122,'ranking variação'!C$3:C$122)</f>
        <v>192</v>
      </c>
      <c r="G30">
        <f t="shared" si="1"/>
        <v>13</v>
      </c>
      <c r="I30" t="s">
        <v>28</v>
      </c>
      <c r="J30">
        <f>LOOKUP(A30,'ranking uso de energia'!A$3:A$122,'ranking uso de energia'!K$3:K$122)+LOOKUP(A30,'ranking variação'!A$3:A$122,'ranking variação'!G$3:G$122)</f>
        <v>186</v>
      </c>
      <c r="K30">
        <f t="shared" si="2"/>
        <v>13</v>
      </c>
      <c r="M30" t="s">
        <v>28</v>
      </c>
      <c r="N30">
        <f>LOOKUP(A30,'ranking uso de energia'!A$3:A$122,'ranking uso de energia'!O$3:O$122)+LOOKUP(A30,'ranking variação'!A$3:A$122,'ranking variação'!K$3:K$122)</f>
        <v>192</v>
      </c>
      <c r="O30">
        <f t="shared" si="3"/>
        <v>9</v>
      </c>
      <c r="Q30" t="s">
        <v>28</v>
      </c>
      <c r="R30">
        <f>LOOKUP(A30,'ranking uso de energia'!A$3:A$122,'ranking uso de energia'!S$3:S$122)+LOOKUP(A30,'ranking variação'!A$3:A$122,'ranking variação'!O$3:O$122)</f>
        <v>132</v>
      </c>
      <c r="S30">
        <f t="shared" si="4"/>
        <v>49</v>
      </c>
    </row>
    <row r="31" spans="1:19" x14ac:dyDescent="0.25">
      <c r="A31" t="s">
        <v>29</v>
      </c>
      <c r="B31">
        <f>LOOKUP(A31,'ranking uso de energia'!A$3:A$122,'ranking uso de energia'!C$3:C$122)+LOOKUP(A31,'ranking variação'!A$3:A$122,'ranking variação'!C$3:C$122)</f>
        <v>185</v>
      </c>
      <c r="C31">
        <f t="shared" si="0"/>
        <v>15</v>
      </c>
      <c r="E31" t="s">
        <v>29</v>
      </c>
      <c r="F31">
        <f>LOOKUP(A31,'ranking uso de energia'!A$3:A$122,'ranking uso de energia'!G$3:G$122)+LOOKUP(A31,'ranking variação'!A$3:A$122,'ranking variação'!C$3:C$122)</f>
        <v>192</v>
      </c>
      <c r="G31">
        <f t="shared" si="1"/>
        <v>13</v>
      </c>
      <c r="I31" t="s">
        <v>29</v>
      </c>
      <c r="J31">
        <f>LOOKUP(A31,'ranking uso de energia'!A$3:A$122,'ranking uso de energia'!K$3:K$122)+LOOKUP(A31,'ranking variação'!A$3:A$122,'ranking variação'!G$3:G$122)</f>
        <v>170</v>
      </c>
      <c r="K31">
        <f t="shared" si="2"/>
        <v>26</v>
      </c>
      <c r="M31" t="s">
        <v>29</v>
      </c>
      <c r="N31">
        <f>LOOKUP(A31,'ranking uso de energia'!A$3:A$122,'ranking uso de energia'!O$3:O$122)+LOOKUP(A31,'ranking variação'!A$3:A$122,'ranking variação'!K$3:K$122)</f>
        <v>172</v>
      </c>
      <c r="O31">
        <f t="shared" si="3"/>
        <v>14</v>
      </c>
      <c r="Q31" t="s">
        <v>29</v>
      </c>
      <c r="R31">
        <f>LOOKUP(A31,'ranking uso de energia'!A$3:A$122,'ranking uso de energia'!S$3:S$122)+LOOKUP(A31,'ranking variação'!A$3:A$122,'ranking variação'!O$3:O$122)</f>
        <v>203</v>
      </c>
      <c r="S31">
        <f t="shared" si="4"/>
        <v>10</v>
      </c>
    </row>
    <row r="32" spans="1:19" x14ac:dyDescent="0.25">
      <c r="A32" t="s">
        <v>30</v>
      </c>
      <c r="B32">
        <f>LOOKUP(A32,'ranking uso de energia'!A$3:A$122,'ranking uso de energia'!C$3:C$122)+LOOKUP(A32,'ranking variação'!A$3:A$122,'ranking variação'!C$3:C$122)</f>
        <v>62</v>
      </c>
      <c r="C32">
        <f t="shared" si="0"/>
        <v>105</v>
      </c>
      <c r="E32" t="s">
        <v>30</v>
      </c>
      <c r="F32">
        <f>LOOKUP(A32,'ranking uso de energia'!A$3:A$122,'ranking uso de energia'!G$3:G$122)+LOOKUP(A32,'ranking variação'!A$3:A$122,'ranking variação'!C$3:C$122)</f>
        <v>60</v>
      </c>
      <c r="G32">
        <f t="shared" si="1"/>
        <v>104</v>
      </c>
      <c r="I32" t="s">
        <v>30</v>
      </c>
      <c r="J32">
        <f>LOOKUP(A32,'ranking uso de energia'!A$3:A$122,'ranking uso de energia'!K$3:K$122)+LOOKUP(A32,'ranking variação'!A$3:A$122,'ranking variação'!G$3:G$122)</f>
        <v>125</v>
      </c>
      <c r="K32">
        <f t="shared" si="2"/>
        <v>57</v>
      </c>
      <c r="M32" t="s">
        <v>30</v>
      </c>
      <c r="N32">
        <f>LOOKUP(A32,'ranking uso de energia'!A$3:A$122,'ranking uso de energia'!O$3:O$122)+LOOKUP(A32,'ranking variação'!A$3:A$122,'ranking variação'!K$3:K$122)</f>
        <v>75</v>
      </c>
      <c r="O32">
        <f t="shared" si="3"/>
        <v>102</v>
      </c>
      <c r="Q32" t="s">
        <v>30</v>
      </c>
      <c r="R32">
        <f>LOOKUP(A32,'ranking uso de energia'!A$3:A$122,'ranking uso de energia'!S$3:S$122)+LOOKUP(A32,'ranking variação'!A$3:A$122,'ranking variação'!O$3:O$122)</f>
        <v>76</v>
      </c>
      <c r="S32">
        <f t="shared" si="4"/>
        <v>92</v>
      </c>
    </row>
    <row r="33" spans="1:19" x14ac:dyDescent="0.25">
      <c r="A33" t="s">
        <v>31</v>
      </c>
      <c r="B33">
        <f>LOOKUP(A33,'ranking uso de energia'!A$3:A$122,'ranking uso de energia'!C$3:C$122)+LOOKUP(A33,'ranking variação'!A$3:A$122,'ranking variação'!C$3:C$122)</f>
        <v>126</v>
      </c>
      <c r="C33">
        <f t="shared" si="0"/>
        <v>54</v>
      </c>
      <c r="E33" t="s">
        <v>31</v>
      </c>
      <c r="F33">
        <f>LOOKUP(A33,'ranking uso de energia'!A$3:A$122,'ranking uso de energia'!G$3:G$122)+LOOKUP(A33,'ranking variação'!A$3:A$122,'ranking variação'!C$3:C$122)</f>
        <v>125</v>
      </c>
      <c r="G33">
        <f t="shared" si="1"/>
        <v>53</v>
      </c>
      <c r="I33" t="s">
        <v>31</v>
      </c>
      <c r="J33">
        <f>LOOKUP(A33,'ranking uso de energia'!A$3:A$122,'ranking uso de energia'!K$3:K$122)+LOOKUP(A33,'ranking variação'!A$3:A$122,'ranking variação'!G$3:G$122)</f>
        <v>190</v>
      </c>
      <c r="K33">
        <f t="shared" si="2"/>
        <v>12</v>
      </c>
      <c r="M33" t="s">
        <v>31</v>
      </c>
      <c r="N33">
        <f>LOOKUP(A33,'ranking uso de energia'!A$3:A$122,'ranking uso de energia'!O$3:O$122)+LOOKUP(A33,'ranking variação'!A$3:A$122,'ranking variação'!K$3:K$122)</f>
        <v>131</v>
      </c>
      <c r="O33">
        <f t="shared" si="3"/>
        <v>45</v>
      </c>
      <c r="Q33" t="s">
        <v>31</v>
      </c>
      <c r="R33">
        <f>LOOKUP(A33,'ranking uso de energia'!A$3:A$122,'ranking uso de energia'!S$3:S$122)+LOOKUP(A33,'ranking variação'!A$3:A$122,'ranking variação'!O$3:O$122)</f>
        <v>100</v>
      </c>
      <c r="S33">
        <f t="shared" si="4"/>
        <v>76</v>
      </c>
    </row>
    <row r="34" spans="1:19" x14ac:dyDescent="0.25">
      <c r="A34" t="s">
        <v>32</v>
      </c>
      <c r="B34">
        <f>LOOKUP(A34,'ranking uso de energia'!A$3:A$122,'ranking uso de energia'!C$3:C$122)+LOOKUP(A34,'ranking variação'!A$3:A$122,'ranking variação'!C$3:C$122)</f>
        <v>131</v>
      </c>
      <c r="C34">
        <f t="shared" si="0"/>
        <v>50</v>
      </c>
      <c r="E34" t="s">
        <v>32</v>
      </c>
      <c r="F34">
        <f>LOOKUP(A34,'ranking uso de energia'!A$3:A$122,'ranking uso de energia'!G$3:G$122)+LOOKUP(A34,'ranking variação'!A$3:A$122,'ranking variação'!C$3:C$122)</f>
        <v>124</v>
      </c>
      <c r="G34">
        <f t="shared" si="1"/>
        <v>56</v>
      </c>
      <c r="I34" t="s">
        <v>32</v>
      </c>
      <c r="J34">
        <f>LOOKUP(A34,'ranking uso de energia'!A$3:A$122,'ranking uso de energia'!K$3:K$122)+LOOKUP(A34,'ranking variação'!A$3:A$122,'ranking variação'!G$3:G$122)</f>
        <v>220</v>
      </c>
      <c r="K34">
        <f t="shared" si="2"/>
        <v>3</v>
      </c>
      <c r="M34" t="s">
        <v>32</v>
      </c>
      <c r="N34">
        <f>LOOKUP(A34,'ranking uso de energia'!A$3:A$122,'ranking uso de energia'!O$3:O$122)+LOOKUP(A34,'ranking variação'!A$3:A$122,'ranking variação'!K$3:K$122)</f>
        <v>205</v>
      </c>
      <c r="O34">
        <f t="shared" si="3"/>
        <v>6</v>
      </c>
      <c r="Q34" t="s">
        <v>32</v>
      </c>
      <c r="R34">
        <f>LOOKUP(A34,'ranking uso de energia'!A$3:A$122,'ranking uso de energia'!S$3:S$122)+LOOKUP(A34,'ranking variação'!A$3:A$122,'ranking variação'!O$3:O$122)</f>
        <v>135</v>
      </c>
      <c r="S34">
        <f t="shared" si="4"/>
        <v>45</v>
      </c>
    </row>
    <row r="35" spans="1:19" x14ac:dyDescent="0.25">
      <c r="A35" t="s">
        <v>33</v>
      </c>
      <c r="B35">
        <f>LOOKUP(A35,'ranking uso de energia'!A$3:A$122,'ranking uso de energia'!C$3:C$122)+LOOKUP(A35,'ranking variação'!A$3:A$122,'ranking variação'!C$3:C$122)</f>
        <v>201</v>
      </c>
      <c r="C35">
        <f t="shared" si="0"/>
        <v>8</v>
      </c>
      <c r="E35" t="s">
        <v>33</v>
      </c>
      <c r="F35">
        <f>LOOKUP(A35,'ranking uso de energia'!A$3:A$122,'ranking uso de energia'!G$3:G$122)+LOOKUP(A35,'ranking variação'!A$3:A$122,'ranking variação'!C$3:C$122)</f>
        <v>203</v>
      </c>
      <c r="G35">
        <f t="shared" si="1"/>
        <v>8</v>
      </c>
      <c r="I35" t="s">
        <v>33</v>
      </c>
      <c r="J35">
        <f>LOOKUP(A35,'ranking uso de energia'!A$3:A$122,'ranking uso de energia'!K$3:K$122)+LOOKUP(A35,'ranking variação'!A$3:A$122,'ranking variação'!G$3:G$122)</f>
        <v>159</v>
      </c>
      <c r="K35">
        <f t="shared" si="2"/>
        <v>34</v>
      </c>
      <c r="M35" t="s">
        <v>33</v>
      </c>
      <c r="N35">
        <f>LOOKUP(A35,'ranking uso de energia'!A$3:A$122,'ranking uso de energia'!O$3:O$122)+LOOKUP(A35,'ranking variação'!A$3:A$122,'ranking variação'!K$3:K$122)</f>
        <v>131</v>
      </c>
      <c r="O35">
        <f t="shared" si="3"/>
        <v>45</v>
      </c>
      <c r="Q35" t="s">
        <v>33</v>
      </c>
      <c r="R35">
        <f>LOOKUP(A35,'ranking uso de energia'!A$3:A$122,'ranking uso de energia'!S$3:S$122)+LOOKUP(A35,'ranking variação'!A$3:A$122,'ranking variação'!O$3:O$122)</f>
        <v>222</v>
      </c>
      <c r="S35">
        <f t="shared" si="4"/>
        <v>3</v>
      </c>
    </row>
    <row r="36" spans="1:19" x14ac:dyDescent="0.25">
      <c r="A36" t="s">
        <v>34</v>
      </c>
      <c r="B36">
        <f>LOOKUP(A36,'ranking uso de energia'!A$3:A$122,'ranking uso de energia'!C$3:C$122)+LOOKUP(A36,'ranking variação'!A$3:A$122,'ranking variação'!C$3:C$122)</f>
        <v>184</v>
      </c>
      <c r="C36">
        <f t="shared" si="0"/>
        <v>17</v>
      </c>
      <c r="E36" t="s">
        <v>34</v>
      </c>
      <c r="F36">
        <f>LOOKUP(A36,'ranking uso de energia'!A$3:A$122,'ranking uso de energia'!G$3:G$122)+LOOKUP(A36,'ranking variação'!A$3:A$122,'ranking variação'!C$3:C$122)</f>
        <v>192</v>
      </c>
      <c r="G36">
        <f t="shared" si="1"/>
        <v>13</v>
      </c>
      <c r="I36" t="s">
        <v>34</v>
      </c>
      <c r="J36">
        <f>LOOKUP(A36,'ranking uso de energia'!A$3:A$122,'ranking uso de energia'!K$3:K$122)+LOOKUP(A36,'ranking variação'!A$3:A$122,'ranking variação'!G$3:G$122)</f>
        <v>117</v>
      </c>
      <c r="K36">
        <f t="shared" si="2"/>
        <v>66</v>
      </c>
      <c r="M36" t="s">
        <v>34</v>
      </c>
      <c r="N36">
        <f>LOOKUP(A36,'ranking uso de energia'!A$3:A$122,'ranking uso de energia'!O$3:O$122)+LOOKUP(A36,'ranking variação'!A$3:A$122,'ranking variação'!K$3:K$122)</f>
        <v>95</v>
      </c>
      <c r="O36">
        <f t="shared" si="3"/>
        <v>86</v>
      </c>
      <c r="Q36" t="s">
        <v>34</v>
      </c>
      <c r="R36">
        <f>LOOKUP(A36,'ranking uso de energia'!A$3:A$122,'ranking uso de energia'!S$3:S$122)+LOOKUP(A36,'ranking variação'!A$3:A$122,'ranking variação'!O$3:O$122)</f>
        <v>104</v>
      </c>
      <c r="S36">
        <f t="shared" si="4"/>
        <v>70</v>
      </c>
    </row>
    <row r="37" spans="1:19" x14ac:dyDescent="0.25">
      <c r="A37" t="s">
        <v>35</v>
      </c>
      <c r="B37">
        <f>LOOKUP(A37,'ranking uso de energia'!A$3:A$122,'ranking uso de energia'!C$3:C$122)+LOOKUP(A37,'ranking variação'!A$3:A$122,'ranking variação'!C$3:C$122)</f>
        <v>173</v>
      </c>
      <c r="C37">
        <f t="shared" si="0"/>
        <v>22</v>
      </c>
      <c r="E37" t="s">
        <v>35</v>
      </c>
      <c r="F37">
        <f>LOOKUP(A37,'ranking uso de energia'!A$3:A$122,'ranking uso de energia'!G$3:G$122)+LOOKUP(A37,'ranking variação'!A$3:A$122,'ranking variação'!C$3:C$122)</f>
        <v>177</v>
      </c>
      <c r="G37">
        <f t="shared" si="1"/>
        <v>23</v>
      </c>
      <c r="I37" t="s">
        <v>35</v>
      </c>
      <c r="J37">
        <f>LOOKUP(A37,'ranking uso de energia'!A$3:A$122,'ranking uso de energia'!K$3:K$122)+LOOKUP(A37,'ranking variação'!A$3:A$122,'ranking variação'!G$3:G$122)</f>
        <v>147</v>
      </c>
      <c r="K37">
        <f t="shared" si="2"/>
        <v>41</v>
      </c>
      <c r="M37" t="s">
        <v>35</v>
      </c>
      <c r="N37">
        <f>LOOKUP(A37,'ranking uso de energia'!A$3:A$122,'ranking uso de energia'!O$3:O$122)+LOOKUP(A37,'ranking variação'!A$3:A$122,'ranking variação'!K$3:K$122)</f>
        <v>217</v>
      </c>
      <c r="O37">
        <f t="shared" si="3"/>
        <v>5</v>
      </c>
      <c r="Q37" t="s">
        <v>35</v>
      </c>
      <c r="R37">
        <f>LOOKUP(A37,'ranking uso de energia'!A$3:A$122,'ranking uso de energia'!S$3:S$122)+LOOKUP(A37,'ranking variação'!A$3:A$122,'ranking variação'!O$3:O$122)</f>
        <v>108</v>
      </c>
      <c r="S37">
        <f t="shared" si="4"/>
        <v>68</v>
      </c>
    </row>
    <row r="38" spans="1:19" x14ac:dyDescent="0.25">
      <c r="A38" t="s">
        <v>36</v>
      </c>
      <c r="B38">
        <f>LOOKUP(A38,'ranking uso de energia'!A$3:A$122,'ranking uso de energia'!C$3:C$122)+LOOKUP(A38,'ranking variação'!A$3:A$122,'ranking variação'!C$3:C$122)</f>
        <v>189</v>
      </c>
      <c r="C38">
        <f t="shared" si="0"/>
        <v>11</v>
      </c>
      <c r="E38" t="s">
        <v>36</v>
      </c>
      <c r="F38">
        <f>LOOKUP(A38,'ranking uso de energia'!A$3:A$122,'ranking uso de energia'!G$3:G$122)+LOOKUP(A38,'ranking variação'!A$3:A$122,'ranking variação'!C$3:C$122)</f>
        <v>196</v>
      </c>
      <c r="G38">
        <f t="shared" si="1"/>
        <v>11</v>
      </c>
      <c r="I38" t="s">
        <v>36</v>
      </c>
      <c r="J38">
        <f>LOOKUP(A38,'ranking uso de energia'!A$3:A$122,'ranking uso de energia'!K$3:K$122)+LOOKUP(A38,'ranking variação'!A$3:A$122,'ranking variação'!G$3:G$122)</f>
        <v>102</v>
      </c>
      <c r="K38">
        <f t="shared" si="2"/>
        <v>74</v>
      </c>
      <c r="M38" t="s">
        <v>36</v>
      </c>
      <c r="N38">
        <f>LOOKUP(A38,'ranking uso de energia'!A$3:A$122,'ranking uso de energia'!O$3:O$122)+LOOKUP(A38,'ranking variação'!A$3:A$122,'ranking variação'!K$3:K$122)</f>
        <v>127</v>
      </c>
      <c r="O38">
        <f t="shared" si="3"/>
        <v>53</v>
      </c>
      <c r="Q38" t="s">
        <v>36</v>
      </c>
      <c r="R38">
        <f>LOOKUP(A38,'ranking uso de energia'!A$3:A$122,'ranking uso de energia'!S$3:S$122)+LOOKUP(A38,'ranking variação'!A$3:A$122,'ranking variação'!O$3:O$122)</f>
        <v>185</v>
      </c>
      <c r="S38">
        <f t="shared" si="4"/>
        <v>17</v>
      </c>
    </row>
    <row r="39" spans="1:19" x14ac:dyDescent="0.25">
      <c r="A39" t="s">
        <v>37</v>
      </c>
      <c r="B39">
        <f>LOOKUP(A39,'ranking uso de energia'!A$3:A$122,'ranking uso de energia'!C$3:C$122)+LOOKUP(A39,'ranking variação'!A$3:A$122,'ranking variação'!C$3:C$122)</f>
        <v>156</v>
      </c>
      <c r="C39">
        <f t="shared" si="0"/>
        <v>29</v>
      </c>
      <c r="E39" t="s">
        <v>37</v>
      </c>
      <c r="F39">
        <f>LOOKUP(A39,'ranking uso de energia'!A$3:A$122,'ranking uso de energia'!G$3:G$122)+LOOKUP(A39,'ranking variação'!A$3:A$122,'ranking variação'!C$3:C$122)</f>
        <v>154</v>
      </c>
      <c r="G39">
        <f t="shared" si="1"/>
        <v>34</v>
      </c>
      <c r="I39" t="s">
        <v>37</v>
      </c>
      <c r="J39">
        <f>LOOKUP(A39,'ranking uso de energia'!A$3:A$122,'ranking uso de energia'!K$3:K$122)+LOOKUP(A39,'ranking variação'!A$3:A$122,'ranking variação'!G$3:G$122)</f>
        <v>132</v>
      </c>
      <c r="K39">
        <f t="shared" si="2"/>
        <v>53</v>
      </c>
      <c r="M39" t="s">
        <v>37</v>
      </c>
      <c r="N39">
        <f>LOOKUP(A39,'ranking uso de energia'!A$3:A$122,'ranking uso de energia'!O$3:O$122)+LOOKUP(A39,'ranking variação'!A$3:A$122,'ranking variação'!K$3:K$122)</f>
        <v>110</v>
      </c>
      <c r="O39">
        <f t="shared" si="3"/>
        <v>71</v>
      </c>
      <c r="Q39" t="s">
        <v>37</v>
      </c>
      <c r="R39">
        <f>LOOKUP(A39,'ranking uso de energia'!A$3:A$122,'ranking uso de energia'!S$3:S$122)+LOOKUP(A39,'ranking variação'!A$3:A$122,'ranking variação'!O$3:O$122)</f>
        <v>180</v>
      </c>
      <c r="S39">
        <f t="shared" si="4"/>
        <v>21</v>
      </c>
    </row>
    <row r="40" spans="1:19" x14ac:dyDescent="0.25">
      <c r="A40" t="s">
        <v>38</v>
      </c>
      <c r="B40">
        <f>LOOKUP(A40,'ranking uso de energia'!A$3:A$122,'ranking uso de energia'!C$3:C$122)+LOOKUP(A40,'ranking variação'!A$3:A$122,'ranking variação'!C$3:C$122)</f>
        <v>27</v>
      </c>
      <c r="C40">
        <f t="shared" si="0"/>
        <v>118</v>
      </c>
      <c r="E40" t="s">
        <v>38</v>
      </c>
      <c r="F40">
        <f>LOOKUP(A40,'ranking uso de energia'!A$3:A$122,'ranking uso de energia'!G$3:G$122)+LOOKUP(A40,'ranking variação'!A$3:A$122,'ranking variação'!C$3:C$122)</f>
        <v>23</v>
      </c>
      <c r="G40">
        <f t="shared" si="1"/>
        <v>119</v>
      </c>
      <c r="I40" t="s">
        <v>38</v>
      </c>
      <c r="J40">
        <f>LOOKUP(A40,'ranking uso de energia'!A$3:A$122,'ranking uso de energia'!K$3:K$122)+LOOKUP(A40,'ranking variação'!A$3:A$122,'ranking variação'!G$3:G$122)</f>
        <v>125</v>
      </c>
      <c r="K40">
        <f t="shared" si="2"/>
        <v>57</v>
      </c>
      <c r="M40" t="s">
        <v>38</v>
      </c>
      <c r="N40">
        <f>LOOKUP(A40,'ranking uso de energia'!A$3:A$122,'ranking uso de energia'!O$3:O$122)+LOOKUP(A40,'ranking variação'!A$3:A$122,'ranking variação'!K$3:K$122)</f>
        <v>128</v>
      </c>
      <c r="O40">
        <f t="shared" si="3"/>
        <v>51</v>
      </c>
      <c r="Q40" t="s">
        <v>38</v>
      </c>
      <c r="R40">
        <f>LOOKUP(A40,'ranking uso de energia'!A$3:A$122,'ranking uso de energia'!S$3:S$122)+LOOKUP(A40,'ranking variação'!A$3:A$122,'ranking variação'!O$3:O$122)</f>
        <v>24</v>
      </c>
      <c r="S40">
        <f t="shared" si="4"/>
        <v>116</v>
      </c>
    </row>
    <row r="41" spans="1:19" x14ac:dyDescent="0.25">
      <c r="A41" t="s">
        <v>39</v>
      </c>
      <c r="B41">
        <f>LOOKUP(A41,'ranking uso de energia'!A$3:A$122,'ranking uso de energia'!C$3:C$122)+LOOKUP(A41,'ranking variação'!A$3:A$122,'ranking variação'!C$3:C$122)</f>
        <v>116</v>
      </c>
      <c r="C41">
        <f t="shared" si="0"/>
        <v>59</v>
      </c>
      <c r="E41" t="s">
        <v>39</v>
      </c>
      <c r="F41">
        <f>LOOKUP(A41,'ranking uso de energia'!A$3:A$122,'ranking uso de energia'!G$3:G$122)+LOOKUP(A41,'ranking variação'!A$3:A$122,'ranking variação'!C$3:C$122)</f>
        <v>117</v>
      </c>
      <c r="G41">
        <f t="shared" si="1"/>
        <v>61</v>
      </c>
      <c r="I41" t="s">
        <v>39</v>
      </c>
      <c r="J41">
        <f>LOOKUP(A41,'ranking uso de energia'!A$3:A$122,'ranking uso de energia'!K$3:K$122)+LOOKUP(A41,'ranking variação'!A$3:A$122,'ranking variação'!G$3:G$122)</f>
        <v>106</v>
      </c>
      <c r="K41">
        <f t="shared" si="2"/>
        <v>70</v>
      </c>
      <c r="M41" t="s">
        <v>39</v>
      </c>
      <c r="N41">
        <f>LOOKUP(A41,'ranking uso de energia'!A$3:A$122,'ranking uso de energia'!O$3:O$122)+LOOKUP(A41,'ranking variação'!A$3:A$122,'ranking variação'!K$3:K$122)</f>
        <v>112</v>
      </c>
      <c r="O41">
        <f t="shared" si="3"/>
        <v>67</v>
      </c>
      <c r="Q41" t="s">
        <v>39</v>
      </c>
      <c r="R41">
        <f>LOOKUP(A41,'ranking uso de energia'!A$3:A$122,'ranking uso de energia'!S$3:S$122)+LOOKUP(A41,'ranking variação'!A$3:A$122,'ranking variação'!O$3:O$122)</f>
        <v>101</v>
      </c>
      <c r="S41">
        <f t="shared" si="4"/>
        <v>74</v>
      </c>
    </row>
    <row r="42" spans="1:19" x14ac:dyDescent="0.25">
      <c r="A42" t="s">
        <v>40</v>
      </c>
      <c r="B42">
        <f>LOOKUP(A42,'ranking uso de energia'!A$3:A$122,'ranking uso de energia'!C$3:C$122)+LOOKUP(A42,'ranking variação'!A$3:A$122,'ranking variação'!C$3:C$122)</f>
        <v>38</v>
      </c>
      <c r="C42">
        <f t="shared" si="0"/>
        <v>114</v>
      </c>
      <c r="E42" t="s">
        <v>40</v>
      </c>
      <c r="F42">
        <f>LOOKUP(A42,'ranking uso de energia'!A$3:A$122,'ranking uso de energia'!G$3:G$122)+LOOKUP(A42,'ranking variação'!A$3:A$122,'ranking variação'!C$3:C$122)</f>
        <v>35</v>
      </c>
      <c r="G42">
        <f t="shared" si="1"/>
        <v>114</v>
      </c>
      <c r="I42" t="s">
        <v>40</v>
      </c>
      <c r="J42">
        <f>LOOKUP(A42,'ranking uso de energia'!A$3:A$122,'ranking uso de energia'!K$3:K$122)+LOOKUP(A42,'ranking variação'!A$3:A$122,'ranking variação'!G$3:G$122)</f>
        <v>125</v>
      </c>
      <c r="K42">
        <f t="shared" si="2"/>
        <v>57</v>
      </c>
      <c r="M42" t="s">
        <v>40</v>
      </c>
      <c r="N42">
        <f>LOOKUP(A42,'ranking uso de energia'!A$3:A$122,'ranking uso de energia'!O$3:O$122)+LOOKUP(A42,'ranking variação'!A$3:A$122,'ranking variação'!K$3:K$122)</f>
        <v>103</v>
      </c>
      <c r="O42">
        <f t="shared" si="3"/>
        <v>78</v>
      </c>
      <c r="Q42" t="s">
        <v>40</v>
      </c>
      <c r="R42">
        <f>LOOKUP(A42,'ranking uso de energia'!A$3:A$122,'ranking uso de energia'!S$3:S$122)+LOOKUP(A42,'ranking variação'!A$3:A$122,'ranking variação'!O$3:O$122)</f>
        <v>75</v>
      </c>
      <c r="S42">
        <f t="shared" si="4"/>
        <v>93</v>
      </c>
    </row>
    <row r="43" spans="1:19" x14ac:dyDescent="0.25">
      <c r="A43" t="s">
        <v>41</v>
      </c>
      <c r="B43">
        <f>LOOKUP(A43,'ranking uso de energia'!A$3:A$122,'ranking uso de energia'!C$3:C$122)+LOOKUP(A43,'ranking variação'!A$3:A$122,'ranking variação'!C$3:C$122)</f>
        <v>112</v>
      </c>
      <c r="C43">
        <f t="shared" si="0"/>
        <v>65</v>
      </c>
      <c r="E43" t="s">
        <v>41</v>
      </c>
      <c r="F43">
        <f>LOOKUP(A43,'ranking uso de energia'!A$3:A$122,'ranking uso de energia'!G$3:G$122)+LOOKUP(A43,'ranking variação'!A$3:A$122,'ranking variação'!C$3:C$122)</f>
        <v>110</v>
      </c>
      <c r="G43">
        <f t="shared" si="1"/>
        <v>68</v>
      </c>
      <c r="I43" t="s">
        <v>41</v>
      </c>
      <c r="J43">
        <f>LOOKUP(A43,'ranking uso de energia'!A$3:A$122,'ranking uso de energia'!K$3:K$122)+LOOKUP(A43,'ranking variação'!A$3:A$122,'ranking variação'!G$3:G$122)</f>
        <v>163</v>
      </c>
      <c r="K43">
        <f t="shared" si="2"/>
        <v>30</v>
      </c>
      <c r="M43" t="s">
        <v>41</v>
      </c>
      <c r="N43">
        <f>LOOKUP(A43,'ranking uso de energia'!A$3:A$122,'ranking uso de energia'!O$3:O$122)+LOOKUP(A43,'ranking variação'!A$3:A$122,'ranking variação'!K$3:K$122)</f>
        <v>112</v>
      </c>
      <c r="O43">
        <f t="shared" si="3"/>
        <v>67</v>
      </c>
      <c r="Q43" t="s">
        <v>41</v>
      </c>
      <c r="R43">
        <f>LOOKUP(A43,'ranking uso de energia'!A$3:A$122,'ranking uso de energia'!S$3:S$122)+LOOKUP(A43,'ranking variação'!A$3:A$122,'ranking variação'!O$3:O$122)</f>
        <v>96</v>
      </c>
      <c r="S43">
        <f t="shared" si="4"/>
        <v>80</v>
      </c>
    </row>
    <row r="44" spans="1:19" x14ac:dyDescent="0.25">
      <c r="A44" t="s">
        <v>42</v>
      </c>
      <c r="B44">
        <f>LOOKUP(A44,'ranking uso de energia'!A$3:A$122,'ranking uso de energia'!C$3:C$122)+LOOKUP(A44,'ranking variação'!A$3:A$122,'ranking variação'!C$3:C$122)</f>
        <v>131</v>
      </c>
      <c r="C44">
        <f t="shared" si="0"/>
        <v>50</v>
      </c>
      <c r="E44" t="s">
        <v>42</v>
      </c>
      <c r="F44">
        <f>LOOKUP(A44,'ranking uso de energia'!A$3:A$122,'ranking uso de energia'!G$3:G$122)+LOOKUP(A44,'ranking variação'!A$3:A$122,'ranking variação'!C$3:C$122)</f>
        <v>128</v>
      </c>
      <c r="G44">
        <f t="shared" si="1"/>
        <v>52</v>
      </c>
      <c r="I44" t="s">
        <v>42</v>
      </c>
      <c r="J44">
        <f>LOOKUP(A44,'ranking uso de energia'!A$3:A$122,'ranking uso de energia'!K$3:K$122)+LOOKUP(A44,'ranking variação'!A$3:A$122,'ranking variação'!G$3:G$122)</f>
        <v>209</v>
      </c>
      <c r="K44">
        <f t="shared" si="2"/>
        <v>5</v>
      </c>
      <c r="M44" t="s">
        <v>42</v>
      </c>
      <c r="N44">
        <f>LOOKUP(A44,'ranking uso de energia'!A$3:A$122,'ranking uso de energia'!O$3:O$122)+LOOKUP(A44,'ranking variação'!A$3:A$122,'ranking variação'!K$3:K$122)</f>
        <v>124</v>
      </c>
      <c r="O44">
        <f t="shared" si="3"/>
        <v>58</v>
      </c>
      <c r="Q44" t="s">
        <v>42</v>
      </c>
      <c r="R44">
        <f>LOOKUP(A44,'ranking uso de energia'!A$3:A$122,'ranking uso de energia'!S$3:S$122)+LOOKUP(A44,'ranking variação'!A$3:A$122,'ranking variação'!O$3:O$122)</f>
        <v>167</v>
      </c>
      <c r="S44">
        <f t="shared" si="4"/>
        <v>30</v>
      </c>
    </row>
    <row r="45" spans="1:19" x14ac:dyDescent="0.25">
      <c r="A45" t="s">
        <v>43</v>
      </c>
      <c r="B45">
        <f>LOOKUP(A45,'ranking uso de energia'!A$3:A$122,'ranking uso de energia'!C$3:C$122)+LOOKUP(A45,'ranking variação'!A$3:A$122,'ranking variação'!C$3:C$122)</f>
        <v>154</v>
      </c>
      <c r="C45">
        <f t="shared" si="0"/>
        <v>35</v>
      </c>
      <c r="E45" t="s">
        <v>43</v>
      </c>
      <c r="F45">
        <f>LOOKUP(A45,'ranking uso de energia'!A$3:A$122,'ranking uso de energia'!G$3:G$122)+LOOKUP(A45,'ranking variação'!A$3:A$122,'ranking variação'!C$3:C$122)</f>
        <v>160</v>
      </c>
      <c r="G45">
        <f t="shared" si="1"/>
        <v>28</v>
      </c>
      <c r="I45" t="s">
        <v>43</v>
      </c>
      <c r="J45">
        <f>LOOKUP(A45,'ranking uso de energia'!A$3:A$122,'ranking uso de energia'!K$3:K$122)+LOOKUP(A45,'ranking variação'!A$3:A$122,'ranking variação'!G$3:G$122)</f>
        <v>65</v>
      </c>
      <c r="K45">
        <f t="shared" si="2"/>
        <v>97</v>
      </c>
      <c r="M45" t="s">
        <v>43</v>
      </c>
      <c r="N45">
        <f>LOOKUP(A45,'ranking uso de energia'!A$3:A$122,'ranking uso de energia'!O$3:O$122)+LOOKUP(A45,'ranking variação'!A$3:A$122,'ranking variação'!K$3:K$122)</f>
        <v>121</v>
      </c>
      <c r="O45">
        <f t="shared" si="3"/>
        <v>59</v>
      </c>
      <c r="Q45" t="s">
        <v>43</v>
      </c>
      <c r="R45">
        <f>LOOKUP(A45,'ranking uso de energia'!A$3:A$122,'ranking uso de energia'!S$3:S$122)+LOOKUP(A45,'ranking variação'!A$3:A$122,'ranking variação'!O$3:O$122)</f>
        <v>70</v>
      </c>
      <c r="S45">
        <f t="shared" si="4"/>
        <v>99</v>
      </c>
    </row>
    <row r="46" spans="1:19" x14ac:dyDescent="0.25">
      <c r="A46" t="s">
        <v>44</v>
      </c>
      <c r="B46">
        <f>LOOKUP(A46,'ranking uso de energia'!A$3:A$122,'ranking uso de energia'!C$3:C$122)+LOOKUP(A46,'ranking variação'!A$3:A$122,'ranking variação'!C$3:C$122)</f>
        <v>127</v>
      </c>
      <c r="C46">
        <f t="shared" si="0"/>
        <v>53</v>
      </c>
      <c r="E46" t="s">
        <v>44</v>
      </c>
      <c r="F46">
        <f>LOOKUP(A46,'ranking uso de energia'!A$3:A$122,'ranking uso de energia'!G$3:G$122)+LOOKUP(A46,'ranking variação'!A$3:A$122,'ranking variação'!C$3:C$122)</f>
        <v>125</v>
      </c>
      <c r="G46">
        <f t="shared" si="1"/>
        <v>53</v>
      </c>
      <c r="I46" t="s">
        <v>44</v>
      </c>
      <c r="J46">
        <f>LOOKUP(A46,'ranking uso de energia'!A$3:A$122,'ranking uso de energia'!K$3:K$122)+LOOKUP(A46,'ranking variação'!A$3:A$122,'ranking variação'!G$3:G$122)</f>
        <v>176</v>
      </c>
      <c r="K46">
        <f t="shared" si="2"/>
        <v>23</v>
      </c>
      <c r="M46" t="s">
        <v>44</v>
      </c>
      <c r="N46">
        <f>LOOKUP(A46,'ranking uso de energia'!A$3:A$122,'ranking uso de energia'!O$3:O$122)+LOOKUP(A46,'ranking variação'!A$3:A$122,'ranking variação'!K$3:K$122)</f>
        <v>138</v>
      </c>
      <c r="O46">
        <f t="shared" si="3"/>
        <v>41</v>
      </c>
      <c r="Q46" t="s">
        <v>44</v>
      </c>
      <c r="R46">
        <f>LOOKUP(A46,'ranking uso de energia'!A$3:A$122,'ranking uso de energia'!S$3:S$122)+LOOKUP(A46,'ranking variação'!A$3:A$122,'ranking variação'!O$3:O$122)</f>
        <v>148</v>
      </c>
      <c r="S46">
        <f t="shared" si="4"/>
        <v>37</v>
      </c>
    </row>
    <row r="47" spans="1:19" x14ac:dyDescent="0.25">
      <c r="A47" t="s">
        <v>45</v>
      </c>
      <c r="B47">
        <f>LOOKUP(A47,'ranking uso de energia'!A$3:A$122,'ranking uso de energia'!C$3:C$122)+LOOKUP(A47,'ranking variação'!A$3:A$122,'ranking variação'!C$3:C$122)</f>
        <v>155</v>
      </c>
      <c r="C47">
        <f t="shared" si="0"/>
        <v>32</v>
      </c>
      <c r="E47" t="s">
        <v>45</v>
      </c>
      <c r="F47">
        <f>LOOKUP(A47,'ranking uso de energia'!A$3:A$122,'ranking uso de energia'!G$3:G$122)+LOOKUP(A47,'ranking variação'!A$3:A$122,'ranking variação'!C$3:C$122)</f>
        <v>157</v>
      </c>
      <c r="G47">
        <f t="shared" si="1"/>
        <v>31</v>
      </c>
      <c r="I47" t="s">
        <v>45</v>
      </c>
      <c r="J47">
        <f>LOOKUP(A47,'ranking uso de energia'!A$3:A$122,'ranking uso de energia'!K$3:K$122)+LOOKUP(A47,'ranking variação'!A$3:A$122,'ranking variação'!G$3:G$122)</f>
        <v>89</v>
      </c>
      <c r="K47">
        <f t="shared" si="2"/>
        <v>84</v>
      </c>
      <c r="M47" t="s">
        <v>45</v>
      </c>
      <c r="N47">
        <f>LOOKUP(A47,'ranking uso de energia'!A$3:A$122,'ranking uso de energia'!O$3:O$122)+LOOKUP(A47,'ranking variação'!A$3:A$122,'ranking variação'!K$3:K$122)</f>
        <v>84</v>
      </c>
      <c r="O47">
        <f t="shared" si="3"/>
        <v>96</v>
      </c>
      <c r="Q47" t="s">
        <v>45</v>
      </c>
      <c r="R47">
        <f>LOOKUP(A47,'ranking uso de energia'!A$3:A$122,'ranking uso de energia'!S$3:S$122)+LOOKUP(A47,'ranking variação'!A$3:A$122,'ranking variação'!O$3:O$122)</f>
        <v>192</v>
      </c>
      <c r="S47">
        <f t="shared" si="4"/>
        <v>13</v>
      </c>
    </row>
    <row r="48" spans="1:19" x14ac:dyDescent="0.25">
      <c r="A48" t="s">
        <v>46</v>
      </c>
      <c r="B48">
        <f>LOOKUP(A48,'ranking uso de energia'!A$3:A$122,'ranking uso de energia'!C$3:C$122)+LOOKUP(A48,'ranking variação'!A$3:A$122,'ranking variação'!C$3:C$122)</f>
        <v>90</v>
      </c>
      <c r="C48">
        <f t="shared" si="0"/>
        <v>89</v>
      </c>
      <c r="E48" t="s">
        <v>46</v>
      </c>
      <c r="F48">
        <f>LOOKUP(A48,'ranking uso de energia'!A$3:A$122,'ranking uso de energia'!G$3:G$122)+LOOKUP(A48,'ranking variação'!A$3:A$122,'ranking variação'!C$3:C$122)</f>
        <v>82</v>
      </c>
      <c r="G48">
        <f t="shared" si="1"/>
        <v>90</v>
      </c>
      <c r="I48" t="s">
        <v>46</v>
      </c>
      <c r="J48">
        <f>LOOKUP(A48,'ranking uso de energia'!A$3:A$122,'ranking uso de energia'!K$3:K$122)+LOOKUP(A48,'ranking variação'!A$3:A$122,'ranking variação'!G$3:G$122)</f>
        <v>85</v>
      </c>
      <c r="K48">
        <f t="shared" si="2"/>
        <v>89</v>
      </c>
      <c r="M48" t="s">
        <v>46</v>
      </c>
      <c r="N48">
        <f>LOOKUP(A48,'ranking uso de energia'!A$3:A$122,'ranking uso de energia'!O$3:O$122)+LOOKUP(A48,'ranking variação'!A$3:A$122,'ranking variação'!K$3:K$122)</f>
        <v>121</v>
      </c>
      <c r="O48">
        <f t="shared" si="3"/>
        <v>59</v>
      </c>
      <c r="Q48" t="s">
        <v>46</v>
      </c>
      <c r="R48">
        <f>LOOKUP(A48,'ranking uso de energia'!A$3:A$122,'ranking uso de energia'!S$3:S$122)+LOOKUP(A48,'ranking variação'!A$3:A$122,'ranking variação'!O$3:O$122)</f>
        <v>62</v>
      </c>
      <c r="S48">
        <f t="shared" si="4"/>
        <v>103</v>
      </c>
    </row>
    <row r="49" spans="1:19" x14ac:dyDescent="0.25">
      <c r="A49" t="s">
        <v>47</v>
      </c>
      <c r="B49">
        <f>LOOKUP(A49,'ranking uso de energia'!A$3:A$122,'ranking uso de energia'!C$3:C$122)+LOOKUP(A49,'ranking variação'!A$3:A$122,'ranking variação'!C$3:C$122)</f>
        <v>239</v>
      </c>
      <c r="C49">
        <f t="shared" si="0"/>
        <v>1</v>
      </c>
      <c r="E49" t="s">
        <v>47</v>
      </c>
      <c r="F49">
        <f>LOOKUP(A49,'ranking uso de energia'!A$3:A$122,'ranking uso de energia'!G$3:G$122)+LOOKUP(A49,'ranking variação'!A$3:A$122,'ranking variação'!C$3:C$122)</f>
        <v>239</v>
      </c>
      <c r="G49">
        <f t="shared" si="1"/>
        <v>1</v>
      </c>
      <c r="I49" t="s">
        <v>47</v>
      </c>
      <c r="J49">
        <f>LOOKUP(A49,'ranking uso de energia'!A$3:A$122,'ranking uso de energia'!K$3:K$122)+LOOKUP(A49,'ranking variação'!A$3:A$122,'ranking variação'!G$3:G$122)</f>
        <v>140</v>
      </c>
      <c r="K49">
        <f t="shared" si="2"/>
        <v>50</v>
      </c>
      <c r="M49" t="s">
        <v>47</v>
      </c>
      <c r="N49">
        <f>LOOKUP(A49,'ranking uso de energia'!A$3:A$122,'ranking uso de energia'!O$3:O$122)+LOOKUP(A49,'ranking variação'!A$3:A$122,'ranking variação'!K$3:K$122)</f>
        <v>226</v>
      </c>
      <c r="O49">
        <f t="shared" si="3"/>
        <v>3</v>
      </c>
      <c r="Q49" t="s">
        <v>47</v>
      </c>
      <c r="R49">
        <f>LOOKUP(A49,'ranking uso de energia'!A$3:A$122,'ranking uso de energia'!S$3:S$122)+LOOKUP(A49,'ranking variação'!A$3:A$122,'ranking variação'!O$3:O$122)</f>
        <v>207</v>
      </c>
      <c r="S49">
        <f t="shared" si="4"/>
        <v>8</v>
      </c>
    </row>
    <row r="50" spans="1:19" x14ac:dyDescent="0.25">
      <c r="A50" t="s">
        <v>48</v>
      </c>
      <c r="B50">
        <f>LOOKUP(A50,'ranking uso de energia'!A$3:A$122,'ranking uso de energia'!C$3:C$122)+LOOKUP(A50,'ranking variação'!A$3:A$122,'ranking variação'!C$3:C$122)</f>
        <v>109</v>
      </c>
      <c r="C50">
        <f t="shared" si="0"/>
        <v>68</v>
      </c>
      <c r="E50" t="s">
        <v>48</v>
      </c>
      <c r="F50">
        <f>LOOKUP(A50,'ranking uso de energia'!A$3:A$122,'ranking uso de energia'!G$3:G$122)+LOOKUP(A50,'ranking variação'!A$3:A$122,'ranking variação'!C$3:C$122)</f>
        <v>111</v>
      </c>
      <c r="G50">
        <f t="shared" si="1"/>
        <v>67</v>
      </c>
      <c r="I50" t="s">
        <v>48</v>
      </c>
      <c r="J50">
        <f>LOOKUP(A50,'ranking uso de energia'!A$3:A$122,'ranking uso de energia'!K$3:K$122)+LOOKUP(A50,'ranking variação'!A$3:A$122,'ranking variação'!G$3:G$122)</f>
        <v>39</v>
      </c>
      <c r="K50">
        <f t="shared" si="2"/>
        <v>112</v>
      </c>
      <c r="M50" t="s">
        <v>48</v>
      </c>
      <c r="N50">
        <f>LOOKUP(A50,'ranking uso de energia'!A$3:A$122,'ranking uso de energia'!O$3:O$122)+LOOKUP(A50,'ranking variação'!A$3:A$122,'ranking variação'!K$3:K$122)</f>
        <v>111</v>
      </c>
      <c r="O50">
        <f t="shared" si="3"/>
        <v>69</v>
      </c>
      <c r="Q50" t="s">
        <v>48</v>
      </c>
      <c r="R50">
        <f>LOOKUP(A50,'ranking uso de energia'!A$3:A$122,'ranking uso de energia'!S$3:S$122)+LOOKUP(A50,'ranking variação'!A$3:A$122,'ranking variação'!O$3:O$122)</f>
        <v>81</v>
      </c>
      <c r="S50">
        <f t="shared" si="4"/>
        <v>88</v>
      </c>
    </row>
    <row r="51" spans="1:19" x14ac:dyDescent="0.25">
      <c r="A51" t="s">
        <v>49</v>
      </c>
      <c r="B51">
        <f>LOOKUP(A51,'ranking uso de energia'!A$3:A$122,'ranking uso de energia'!C$3:C$122)+LOOKUP(A51,'ranking variação'!A$3:A$122,'ranking variação'!C$3:C$122)</f>
        <v>125</v>
      </c>
      <c r="C51">
        <f t="shared" si="0"/>
        <v>55</v>
      </c>
      <c r="E51" t="s">
        <v>49</v>
      </c>
      <c r="F51">
        <f>LOOKUP(A51,'ranking uso de energia'!A$3:A$122,'ranking uso de energia'!G$3:G$122)+LOOKUP(A51,'ranking variação'!A$3:A$122,'ranking variação'!C$3:C$122)</f>
        <v>125</v>
      </c>
      <c r="G51">
        <f t="shared" si="1"/>
        <v>53</v>
      </c>
      <c r="I51" t="s">
        <v>49</v>
      </c>
      <c r="J51">
        <f>LOOKUP(A51,'ranking uso de energia'!A$3:A$122,'ranking uso de energia'!K$3:K$122)+LOOKUP(A51,'ranking variação'!A$3:A$122,'ranking variação'!G$3:G$122)</f>
        <v>124</v>
      </c>
      <c r="K51">
        <f t="shared" si="2"/>
        <v>60</v>
      </c>
      <c r="M51" t="s">
        <v>49</v>
      </c>
      <c r="N51">
        <f>LOOKUP(A51,'ranking uso de energia'!A$3:A$122,'ranking uso de energia'!O$3:O$122)+LOOKUP(A51,'ranking variação'!A$3:A$122,'ranking variação'!K$3:K$122)</f>
        <v>165</v>
      </c>
      <c r="O51">
        <f t="shared" si="3"/>
        <v>16</v>
      </c>
      <c r="Q51" t="s">
        <v>49</v>
      </c>
      <c r="R51">
        <f>LOOKUP(A51,'ranking uso de energia'!A$3:A$122,'ranking uso de energia'!S$3:S$122)+LOOKUP(A51,'ranking variação'!A$3:A$122,'ranking variação'!O$3:O$122)</f>
        <v>120</v>
      </c>
      <c r="S51">
        <f t="shared" si="4"/>
        <v>57</v>
      </c>
    </row>
    <row r="52" spans="1:19" x14ac:dyDescent="0.25">
      <c r="A52" t="s">
        <v>50</v>
      </c>
      <c r="B52">
        <f>LOOKUP(A52,'ranking uso de energia'!A$3:A$122,'ranking uso de energia'!C$3:C$122)+LOOKUP(A52,'ranking variação'!A$3:A$122,'ranking variação'!C$3:C$122)</f>
        <v>92</v>
      </c>
      <c r="C52">
        <f t="shared" si="0"/>
        <v>86</v>
      </c>
      <c r="E52" t="s">
        <v>50</v>
      </c>
      <c r="F52">
        <f>LOOKUP(A52,'ranking uso de energia'!A$3:A$122,'ranking uso de energia'!G$3:G$122)+LOOKUP(A52,'ranking variação'!A$3:A$122,'ranking variação'!C$3:C$122)</f>
        <v>90</v>
      </c>
      <c r="G52">
        <f t="shared" si="1"/>
        <v>85</v>
      </c>
      <c r="I52" t="s">
        <v>50</v>
      </c>
      <c r="J52">
        <f>LOOKUP(A52,'ranking uso de energia'!A$3:A$122,'ranking uso de energia'!K$3:K$122)+LOOKUP(A52,'ranking variação'!A$3:A$122,'ranking variação'!G$3:G$122)</f>
        <v>149</v>
      </c>
      <c r="K52">
        <f t="shared" si="2"/>
        <v>39</v>
      </c>
      <c r="M52" t="s">
        <v>50</v>
      </c>
      <c r="N52">
        <f>LOOKUP(A52,'ranking uso de energia'!A$3:A$122,'ranking uso de energia'!O$3:O$122)+LOOKUP(A52,'ranking variação'!A$3:A$122,'ranking variação'!K$3:K$122)</f>
        <v>162</v>
      </c>
      <c r="O52">
        <f t="shared" si="3"/>
        <v>21</v>
      </c>
      <c r="Q52" t="s">
        <v>50</v>
      </c>
      <c r="R52">
        <f>LOOKUP(A52,'ranking uso de energia'!A$3:A$122,'ranking uso de energia'!S$3:S$122)+LOOKUP(A52,'ranking variação'!A$3:A$122,'ranking variação'!O$3:O$122)</f>
        <v>163</v>
      </c>
      <c r="S52">
        <f t="shared" si="4"/>
        <v>32</v>
      </c>
    </row>
    <row r="53" spans="1:19" x14ac:dyDescent="0.25">
      <c r="A53" t="s">
        <v>51</v>
      </c>
      <c r="B53">
        <f>LOOKUP(A53,'ranking uso de energia'!A$3:A$122,'ranking uso de energia'!C$3:C$122)+LOOKUP(A53,'ranking variação'!A$3:A$122,'ranking variação'!C$3:C$122)</f>
        <v>140</v>
      </c>
      <c r="C53">
        <f t="shared" si="0"/>
        <v>41</v>
      </c>
      <c r="E53" t="s">
        <v>51</v>
      </c>
      <c r="F53">
        <f>LOOKUP(A53,'ranking uso de energia'!A$3:A$122,'ranking uso de energia'!G$3:G$122)+LOOKUP(A53,'ranking variação'!A$3:A$122,'ranking variação'!C$3:C$122)</f>
        <v>141</v>
      </c>
      <c r="G53">
        <f t="shared" si="1"/>
        <v>42</v>
      </c>
      <c r="I53" t="s">
        <v>51</v>
      </c>
      <c r="J53">
        <f>LOOKUP(A53,'ranking uso de energia'!A$3:A$122,'ranking uso de energia'!K$3:K$122)+LOOKUP(A53,'ranking variação'!A$3:A$122,'ranking variação'!G$3:G$122)</f>
        <v>191</v>
      </c>
      <c r="K53">
        <f t="shared" si="2"/>
        <v>11</v>
      </c>
      <c r="M53" t="s">
        <v>51</v>
      </c>
      <c r="N53">
        <f>LOOKUP(A53,'ranking uso de energia'!A$3:A$122,'ranking uso de energia'!O$3:O$122)+LOOKUP(A53,'ranking variação'!A$3:A$122,'ranking variação'!K$3:K$122)</f>
        <v>158</v>
      </c>
      <c r="O53">
        <f t="shared" si="3"/>
        <v>26</v>
      </c>
      <c r="Q53" t="s">
        <v>51</v>
      </c>
      <c r="R53">
        <f>LOOKUP(A53,'ranking uso de energia'!A$3:A$122,'ranking uso de energia'!S$3:S$122)+LOOKUP(A53,'ranking variação'!A$3:A$122,'ranking variação'!O$3:O$122)</f>
        <v>151</v>
      </c>
      <c r="S53">
        <f t="shared" si="4"/>
        <v>35</v>
      </c>
    </row>
    <row r="54" spans="1:19" x14ac:dyDescent="0.25">
      <c r="A54" t="s">
        <v>52</v>
      </c>
      <c r="B54">
        <f>LOOKUP(A54,'ranking uso de energia'!A$3:A$122,'ranking uso de energia'!C$3:C$122)+LOOKUP(A54,'ranking variação'!A$3:A$122,'ranking variação'!C$3:C$122)</f>
        <v>134</v>
      </c>
      <c r="C54">
        <f t="shared" si="0"/>
        <v>46</v>
      </c>
      <c r="E54" t="s">
        <v>52</v>
      </c>
      <c r="F54">
        <f>LOOKUP(A54,'ranking uso de energia'!A$3:A$122,'ranking uso de energia'!G$3:G$122)+LOOKUP(A54,'ranking variação'!A$3:A$122,'ranking variação'!C$3:C$122)</f>
        <v>138</v>
      </c>
      <c r="G54">
        <f t="shared" si="1"/>
        <v>44</v>
      </c>
      <c r="I54" t="s">
        <v>52</v>
      </c>
      <c r="J54">
        <f>LOOKUP(A54,'ranking uso de energia'!A$3:A$122,'ranking uso de energia'!K$3:K$122)+LOOKUP(A54,'ranking variação'!A$3:A$122,'ranking variação'!G$3:G$122)</f>
        <v>86</v>
      </c>
      <c r="K54">
        <f t="shared" si="2"/>
        <v>86</v>
      </c>
      <c r="M54" t="s">
        <v>52</v>
      </c>
      <c r="N54">
        <f>LOOKUP(A54,'ranking uso de energia'!A$3:A$122,'ranking uso de energia'!O$3:O$122)+LOOKUP(A54,'ranking variação'!A$3:A$122,'ranking variação'!K$3:K$122)</f>
        <v>96</v>
      </c>
      <c r="O54">
        <f t="shared" si="3"/>
        <v>84</v>
      </c>
      <c r="Q54" t="s">
        <v>52</v>
      </c>
      <c r="R54">
        <f>LOOKUP(A54,'ranking uso de energia'!A$3:A$122,'ranking uso de energia'!S$3:S$122)+LOOKUP(A54,'ranking variação'!A$3:A$122,'ranking variação'!O$3:O$122)</f>
        <v>128</v>
      </c>
      <c r="S54">
        <f t="shared" si="4"/>
        <v>53</v>
      </c>
    </row>
    <row r="55" spans="1:19" x14ac:dyDescent="0.25">
      <c r="A55" t="s">
        <v>53</v>
      </c>
      <c r="B55">
        <f>LOOKUP(A55,'ranking uso de energia'!A$3:A$122,'ranking uso de energia'!C$3:C$122)+LOOKUP(A55,'ranking variação'!A$3:A$122,'ranking variação'!C$3:C$122)</f>
        <v>183</v>
      </c>
      <c r="C55">
        <f t="shared" si="0"/>
        <v>18</v>
      </c>
      <c r="E55" t="s">
        <v>53</v>
      </c>
      <c r="F55">
        <f>LOOKUP(A55,'ranking uso de energia'!A$3:A$122,'ranking uso de energia'!G$3:G$122)+LOOKUP(A55,'ranking variação'!A$3:A$122,'ranking variação'!C$3:C$122)</f>
        <v>184</v>
      </c>
      <c r="G55">
        <f t="shared" si="1"/>
        <v>19</v>
      </c>
      <c r="I55" t="s">
        <v>53</v>
      </c>
      <c r="J55">
        <f>LOOKUP(A55,'ranking uso de energia'!A$3:A$122,'ranking uso de energia'!K$3:K$122)+LOOKUP(A55,'ranking variação'!A$3:A$122,'ranking variação'!G$3:G$122)</f>
        <v>226</v>
      </c>
      <c r="K55">
        <f t="shared" si="2"/>
        <v>1</v>
      </c>
      <c r="M55" t="s">
        <v>53</v>
      </c>
      <c r="N55">
        <f>LOOKUP(A55,'ranking uso de energia'!A$3:A$122,'ranking uso de energia'!O$3:O$122)+LOOKUP(A55,'ranking variação'!A$3:A$122,'ranking variação'!K$3:K$122)</f>
        <v>159</v>
      </c>
      <c r="O55">
        <f t="shared" si="3"/>
        <v>24</v>
      </c>
      <c r="Q55" t="s">
        <v>53</v>
      </c>
      <c r="R55">
        <f>LOOKUP(A55,'ranking uso de energia'!A$3:A$122,'ranking uso de energia'!S$3:S$122)+LOOKUP(A55,'ranking variação'!A$3:A$122,'ranking variação'!O$3:O$122)</f>
        <v>169</v>
      </c>
      <c r="S55">
        <f t="shared" si="4"/>
        <v>27</v>
      </c>
    </row>
    <row r="56" spans="1:19" x14ac:dyDescent="0.25">
      <c r="A56" t="s">
        <v>54</v>
      </c>
      <c r="B56">
        <f>LOOKUP(A56,'ranking uso de energia'!A$3:A$122,'ranking uso de energia'!C$3:C$122)+LOOKUP(A56,'ranking variação'!A$3:A$122,'ranking variação'!C$3:C$122)</f>
        <v>132</v>
      </c>
      <c r="C56">
        <f t="shared" si="0"/>
        <v>49</v>
      </c>
      <c r="E56" t="s">
        <v>54</v>
      </c>
      <c r="F56">
        <f>LOOKUP(A56,'ranking uso de energia'!A$3:A$122,'ranking uso de energia'!G$3:G$122)+LOOKUP(A56,'ranking variação'!A$3:A$122,'ranking variação'!C$3:C$122)</f>
        <v>134</v>
      </c>
      <c r="G56">
        <f t="shared" si="1"/>
        <v>48</v>
      </c>
      <c r="I56" t="s">
        <v>54</v>
      </c>
      <c r="J56">
        <f>LOOKUP(A56,'ranking uso de energia'!A$3:A$122,'ranking uso de energia'!K$3:K$122)+LOOKUP(A56,'ranking variação'!A$3:A$122,'ranking variação'!G$3:G$122)</f>
        <v>69</v>
      </c>
      <c r="K56">
        <f t="shared" si="2"/>
        <v>96</v>
      </c>
      <c r="M56" t="s">
        <v>54</v>
      </c>
      <c r="N56">
        <f>LOOKUP(A56,'ranking uso de energia'!A$3:A$122,'ranking uso de energia'!O$3:O$122)+LOOKUP(A56,'ranking variação'!A$3:A$122,'ranking variação'!K$3:K$122)</f>
        <v>26</v>
      </c>
      <c r="O56">
        <f t="shared" si="3"/>
        <v>119</v>
      </c>
      <c r="Q56" t="s">
        <v>54</v>
      </c>
      <c r="R56">
        <f>LOOKUP(A56,'ranking uso de energia'!A$3:A$122,'ranking uso de energia'!S$3:S$122)+LOOKUP(A56,'ranking variação'!A$3:A$122,'ranking variação'!O$3:O$122)</f>
        <v>37</v>
      </c>
      <c r="S56">
        <f t="shared" si="4"/>
        <v>113</v>
      </c>
    </row>
    <row r="57" spans="1:19" x14ac:dyDescent="0.25">
      <c r="A57" t="s">
        <v>55</v>
      </c>
      <c r="B57">
        <f>LOOKUP(A57,'ranking uso de energia'!A$3:A$122,'ranking uso de energia'!C$3:C$122)+LOOKUP(A57,'ranking variação'!A$3:A$122,'ranking variação'!C$3:C$122)</f>
        <v>93</v>
      </c>
      <c r="C57">
        <f t="shared" si="0"/>
        <v>85</v>
      </c>
      <c r="E57" t="s">
        <v>55</v>
      </c>
      <c r="F57">
        <f>LOOKUP(A57,'ranking uso de energia'!A$3:A$122,'ranking uso de energia'!G$3:G$122)+LOOKUP(A57,'ranking variação'!A$3:A$122,'ranking variação'!C$3:C$122)</f>
        <v>87</v>
      </c>
      <c r="G57">
        <f t="shared" si="1"/>
        <v>87</v>
      </c>
      <c r="I57" t="s">
        <v>55</v>
      </c>
      <c r="J57">
        <f>LOOKUP(A57,'ranking uso de energia'!A$3:A$122,'ranking uso de energia'!K$3:K$122)+LOOKUP(A57,'ranking variação'!A$3:A$122,'ranking variação'!G$3:G$122)</f>
        <v>99</v>
      </c>
      <c r="K57">
        <f t="shared" si="2"/>
        <v>76</v>
      </c>
      <c r="M57" t="s">
        <v>55</v>
      </c>
      <c r="N57">
        <f>LOOKUP(A57,'ranking uso de energia'!A$3:A$122,'ranking uso de energia'!O$3:O$122)+LOOKUP(A57,'ranking variação'!A$3:A$122,'ranking variação'!K$3:K$122)</f>
        <v>150</v>
      </c>
      <c r="O57">
        <f t="shared" si="3"/>
        <v>33</v>
      </c>
      <c r="Q57" t="s">
        <v>55</v>
      </c>
      <c r="R57">
        <f>LOOKUP(A57,'ranking uso de energia'!A$3:A$122,'ranking uso de energia'!S$3:S$122)+LOOKUP(A57,'ranking variação'!A$3:A$122,'ranking variação'!O$3:O$122)</f>
        <v>101</v>
      </c>
      <c r="S57">
        <f t="shared" si="4"/>
        <v>74</v>
      </c>
    </row>
    <row r="58" spans="1:19" x14ac:dyDescent="0.25">
      <c r="A58" t="s">
        <v>56</v>
      </c>
      <c r="B58">
        <f>LOOKUP(A58,'ranking uso de energia'!A$3:A$122,'ranking uso de energia'!C$3:C$122)+LOOKUP(A58,'ranking variação'!A$3:A$122,'ranking variação'!C$3:C$122)</f>
        <v>26</v>
      </c>
      <c r="C58">
        <f t="shared" si="0"/>
        <v>119</v>
      </c>
      <c r="E58" t="s">
        <v>56</v>
      </c>
      <c r="F58">
        <f>LOOKUP(A58,'ranking uso de energia'!A$3:A$122,'ranking uso de energia'!G$3:G$122)+LOOKUP(A58,'ranking variação'!A$3:A$122,'ranking variação'!C$3:C$122)</f>
        <v>24</v>
      </c>
      <c r="G58">
        <f t="shared" si="1"/>
        <v>118</v>
      </c>
      <c r="I58" t="s">
        <v>56</v>
      </c>
      <c r="J58">
        <f>LOOKUP(A58,'ranking uso de energia'!A$3:A$122,'ranking uso de energia'!K$3:K$122)+LOOKUP(A58,'ranking variação'!A$3:A$122,'ranking variação'!G$3:G$122)</f>
        <v>16</v>
      </c>
      <c r="K58">
        <f t="shared" si="2"/>
        <v>119</v>
      </c>
      <c r="M58" t="s">
        <v>56</v>
      </c>
      <c r="N58">
        <f>LOOKUP(A58,'ranking uso de energia'!A$3:A$122,'ranking uso de energia'!O$3:O$122)+LOOKUP(A58,'ranking variação'!A$3:A$122,'ranking variação'!K$3:K$122)</f>
        <v>93</v>
      </c>
      <c r="O58">
        <f t="shared" si="3"/>
        <v>89</v>
      </c>
      <c r="Q58" t="s">
        <v>56</v>
      </c>
      <c r="R58">
        <f>LOOKUP(A58,'ranking uso de energia'!A$3:A$122,'ranking uso de energia'!S$3:S$122)+LOOKUP(A58,'ranking variação'!A$3:A$122,'ranking variação'!O$3:O$122)</f>
        <v>33</v>
      </c>
      <c r="S58">
        <f t="shared" si="4"/>
        <v>114</v>
      </c>
    </row>
    <row r="59" spans="1:19" x14ac:dyDescent="0.25">
      <c r="A59" t="s">
        <v>57</v>
      </c>
      <c r="B59">
        <f>LOOKUP(A59,'ranking uso de energia'!A$3:A$122,'ranking uso de energia'!C$3:C$122)+LOOKUP(A59,'ranking variação'!A$3:A$122,'ranking variação'!C$3:C$122)</f>
        <v>111</v>
      </c>
      <c r="C59">
        <f t="shared" si="0"/>
        <v>67</v>
      </c>
      <c r="E59" t="s">
        <v>57</v>
      </c>
      <c r="F59">
        <f>LOOKUP(A59,'ranking uso de energia'!A$3:A$122,'ranking uso de energia'!G$3:G$122)+LOOKUP(A59,'ranking variação'!A$3:A$122,'ranking variação'!C$3:C$122)</f>
        <v>110</v>
      </c>
      <c r="G59">
        <f t="shared" si="1"/>
        <v>68</v>
      </c>
      <c r="I59" t="s">
        <v>57</v>
      </c>
      <c r="J59">
        <f>LOOKUP(A59,'ranking uso de energia'!A$3:A$122,'ranking uso de energia'!K$3:K$122)+LOOKUP(A59,'ranking variação'!A$3:A$122,'ranking variação'!G$3:G$122)</f>
        <v>161</v>
      </c>
      <c r="K59">
        <f t="shared" si="2"/>
        <v>33</v>
      </c>
      <c r="M59" t="s">
        <v>57</v>
      </c>
      <c r="N59">
        <f>LOOKUP(A59,'ranking uso de energia'!A$3:A$122,'ranking uso de energia'!O$3:O$122)+LOOKUP(A59,'ranking variação'!A$3:A$122,'ranking variação'!K$3:K$122)</f>
        <v>93</v>
      </c>
      <c r="O59">
        <f t="shared" si="3"/>
        <v>89</v>
      </c>
      <c r="Q59" t="s">
        <v>57</v>
      </c>
      <c r="R59">
        <f>LOOKUP(A59,'ranking uso de energia'!A$3:A$122,'ranking uso de energia'!S$3:S$122)+LOOKUP(A59,'ranking variação'!A$3:A$122,'ranking variação'!O$3:O$122)</f>
        <v>187</v>
      </c>
      <c r="S59">
        <f t="shared" si="4"/>
        <v>16</v>
      </c>
    </row>
    <row r="60" spans="1:19" x14ac:dyDescent="0.25">
      <c r="A60" t="s">
        <v>58</v>
      </c>
      <c r="B60">
        <f>LOOKUP(A60,'ranking uso de energia'!A$3:A$122,'ranking uso de energia'!C$3:C$122)+LOOKUP(A60,'ranking variação'!A$3:A$122,'ranking variação'!C$3:C$122)</f>
        <v>158</v>
      </c>
      <c r="C60">
        <f t="shared" si="0"/>
        <v>27</v>
      </c>
      <c r="E60" t="s">
        <v>58</v>
      </c>
      <c r="F60">
        <f>LOOKUP(A60,'ranking uso de energia'!A$3:A$122,'ranking uso de energia'!G$3:G$122)+LOOKUP(A60,'ranking variação'!A$3:A$122,'ranking variação'!C$3:C$122)</f>
        <v>155</v>
      </c>
      <c r="G60">
        <f t="shared" si="1"/>
        <v>32</v>
      </c>
      <c r="I60" t="s">
        <v>58</v>
      </c>
      <c r="J60">
        <f>LOOKUP(A60,'ranking uso de energia'!A$3:A$122,'ranking uso de energia'!K$3:K$122)+LOOKUP(A60,'ranking variação'!A$3:A$122,'ranking variação'!G$3:G$122)</f>
        <v>185</v>
      </c>
      <c r="K60">
        <f t="shared" si="2"/>
        <v>14</v>
      </c>
      <c r="M60" t="s">
        <v>58</v>
      </c>
      <c r="N60">
        <f>LOOKUP(A60,'ranking uso de energia'!A$3:A$122,'ranking uso de energia'!O$3:O$122)+LOOKUP(A60,'ranking variação'!A$3:A$122,'ranking variação'!K$3:K$122)</f>
        <v>157</v>
      </c>
      <c r="O60">
        <f t="shared" si="3"/>
        <v>28</v>
      </c>
      <c r="Q60" t="s">
        <v>58</v>
      </c>
      <c r="R60">
        <f>LOOKUP(A60,'ranking uso de energia'!A$3:A$122,'ranking uso de energia'!S$3:S$122)+LOOKUP(A60,'ranking variação'!A$3:A$122,'ranking variação'!O$3:O$122)</f>
        <v>158</v>
      </c>
      <c r="S60">
        <f t="shared" si="4"/>
        <v>33</v>
      </c>
    </row>
    <row r="61" spans="1:19" x14ac:dyDescent="0.25">
      <c r="A61" t="s">
        <v>59</v>
      </c>
      <c r="B61">
        <f>LOOKUP(A61,'ranking uso de energia'!A$3:A$122,'ranking uso de energia'!C$3:C$122)+LOOKUP(A61,'ranking variação'!A$3:A$122,'ranking variação'!C$3:C$122)</f>
        <v>156</v>
      </c>
      <c r="C61">
        <f t="shared" si="0"/>
        <v>29</v>
      </c>
      <c r="E61" t="s">
        <v>59</v>
      </c>
      <c r="F61">
        <f>LOOKUP(A61,'ranking uso de energia'!A$3:A$122,'ranking uso de energia'!G$3:G$122)+LOOKUP(A61,'ranking variação'!A$3:A$122,'ranking variação'!C$3:C$122)</f>
        <v>170</v>
      </c>
      <c r="G61">
        <f t="shared" si="1"/>
        <v>25</v>
      </c>
      <c r="I61" t="s">
        <v>59</v>
      </c>
      <c r="J61">
        <f>LOOKUP(A61,'ranking uso de energia'!A$3:A$122,'ranking uso de energia'!K$3:K$122)+LOOKUP(A61,'ranking variação'!A$3:A$122,'ranking variação'!G$3:G$122)</f>
        <v>61</v>
      </c>
      <c r="K61">
        <f t="shared" si="2"/>
        <v>101</v>
      </c>
      <c r="M61" t="s">
        <v>59</v>
      </c>
      <c r="N61">
        <f>LOOKUP(A61,'ranking uso de energia'!A$3:A$122,'ranking uso de energia'!O$3:O$122)+LOOKUP(A61,'ranking variação'!A$3:A$122,'ranking variação'!K$3:K$122)</f>
        <v>126</v>
      </c>
      <c r="O61">
        <f t="shared" si="3"/>
        <v>55</v>
      </c>
      <c r="Q61" t="s">
        <v>59</v>
      </c>
      <c r="R61">
        <f>LOOKUP(A61,'ranking uso de energia'!A$3:A$122,'ranking uso de energia'!S$3:S$122)+LOOKUP(A61,'ranking variação'!A$3:A$122,'ranking variação'!O$3:O$122)</f>
        <v>58</v>
      </c>
      <c r="S61">
        <f t="shared" si="4"/>
        <v>107</v>
      </c>
    </row>
    <row r="62" spans="1:19" x14ac:dyDescent="0.25">
      <c r="A62" t="s">
        <v>60</v>
      </c>
      <c r="B62">
        <f>LOOKUP(A62,'ranking uso de energia'!A$3:A$122,'ranking uso de energia'!C$3:C$122)+LOOKUP(A62,'ranking variação'!A$3:A$122,'ranking variação'!C$3:C$122)</f>
        <v>174</v>
      </c>
      <c r="C62">
        <f t="shared" si="0"/>
        <v>21</v>
      </c>
      <c r="E62" t="s">
        <v>60</v>
      </c>
      <c r="F62">
        <f>LOOKUP(A62,'ranking uso de energia'!A$3:A$122,'ranking uso de energia'!G$3:G$122)+LOOKUP(A62,'ranking variação'!A$3:A$122,'ranking variação'!C$3:C$122)</f>
        <v>183</v>
      </c>
      <c r="G62">
        <f t="shared" si="1"/>
        <v>20</v>
      </c>
      <c r="I62" t="s">
        <v>60</v>
      </c>
      <c r="J62">
        <f>LOOKUP(A62,'ranking uso de energia'!A$3:A$122,'ranking uso de energia'!K$3:K$122)+LOOKUP(A62,'ranking variação'!A$3:A$122,'ranking variação'!G$3:G$122)</f>
        <v>143</v>
      </c>
      <c r="K62">
        <f t="shared" si="2"/>
        <v>47</v>
      </c>
      <c r="M62" t="s">
        <v>60</v>
      </c>
      <c r="N62">
        <f>LOOKUP(A62,'ranking uso de energia'!A$3:A$122,'ranking uso de energia'!O$3:O$122)+LOOKUP(A62,'ranking variação'!A$3:A$122,'ranking variação'!K$3:K$122)</f>
        <v>68</v>
      </c>
      <c r="O62">
        <f t="shared" si="3"/>
        <v>105</v>
      </c>
      <c r="Q62" t="s">
        <v>60</v>
      </c>
      <c r="R62">
        <f>LOOKUP(A62,'ranking uso de energia'!A$3:A$122,'ranking uso de energia'!S$3:S$122)+LOOKUP(A62,'ranking variação'!A$3:A$122,'ranking variação'!O$3:O$122)</f>
        <v>144</v>
      </c>
      <c r="S62">
        <f t="shared" si="4"/>
        <v>40</v>
      </c>
    </row>
    <row r="63" spans="1:19" x14ac:dyDescent="0.25">
      <c r="A63" t="s">
        <v>61</v>
      </c>
      <c r="B63">
        <f>LOOKUP(A63,'ranking uso de energia'!A$3:A$122,'ranking uso de energia'!C$3:C$122)+LOOKUP(A63,'ranking variação'!A$3:A$122,'ranking variação'!C$3:C$122)</f>
        <v>108</v>
      </c>
      <c r="C63">
        <f t="shared" si="0"/>
        <v>70</v>
      </c>
      <c r="E63" t="s">
        <v>61</v>
      </c>
      <c r="F63">
        <f>LOOKUP(A63,'ranking uso de energia'!A$3:A$122,'ranking uso de energia'!G$3:G$122)+LOOKUP(A63,'ranking variação'!A$3:A$122,'ranking variação'!C$3:C$122)</f>
        <v>106</v>
      </c>
      <c r="G63">
        <f t="shared" si="1"/>
        <v>72</v>
      </c>
      <c r="I63" t="s">
        <v>61</v>
      </c>
      <c r="J63">
        <f>LOOKUP(A63,'ranking uso de energia'!A$3:A$122,'ranking uso de energia'!K$3:K$122)+LOOKUP(A63,'ranking variação'!A$3:A$122,'ranking variação'!G$3:G$122)</f>
        <v>172</v>
      </c>
      <c r="K63">
        <f t="shared" si="2"/>
        <v>25</v>
      </c>
      <c r="M63" t="s">
        <v>61</v>
      </c>
      <c r="N63">
        <f>LOOKUP(A63,'ranking uso de energia'!A$3:A$122,'ranking uso de energia'!O$3:O$122)+LOOKUP(A63,'ranking variação'!A$3:A$122,'ranking variação'!K$3:K$122)</f>
        <v>164</v>
      </c>
      <c r="O63">
        <f t="shared" si="3"/>
        <v>19</v>
      </c>
      <c r="Q63" t="s">
        <v>61</v>
      </c>
      <c r="R63">
        <f>LOOKUP(A63,'ranking uso de energia'!A$3:A$122,'ranking uso de energia'!S$3:S$122)+LOOKUP(A63,'ranking variação'!A$3:A$122,'ranking variação'!O$3:O$122)</f>
        <v>118</v>
      </c>
      <c r="S63">
        <f t="shared" si="4"/>
        <v>58</v>
      </c>
    </row>
    <row r="64" spans="1:19" x14ac:dyDescent="0.25">
      <c r="A64" t="s">
        <v>62</v>
      </c>
      <c r="B64">
        <f>LOOKUP(A64,'ranking uso de energia'!A$3:A$122,'ranking uso de energia'!C$3:C$122)+LOOKUP(A64,'ranking variação'!A$3:A$122,'ranking variação'!C$3:C$122)</f>
        <v>54</v>
      </c>
      <c r="C64">
        <f t="shared" si="0"/>
        <v>108</v>
      </c>
      <c r="E64" t="s">
        <v>62</v>
      </c>
      <c r="F64">
        <f>LOOKUP(A64,'ranking uso de energia'!A$3:A$122,'ranking uso de energia'!G$3:G$122)+LOOKUP(A64,'ranking variação'!A$3:A$122,'ranking variação'!C$3:C$122)</f>
        <v>54</v>
      </c>
      <c r="G64">
        <f t="shared" si="1"/>
        <v>107</v>
      </c>
      <c r="I64" t="s">
        <v>62</v>
      </c>
      <c r="J64">
        <f>LOOKUP(A64,'ranking uso de energia'!A$3:A$122,'ranking uso de energia'!K$3:K$122)+LOOKUP(A64,'ranking variação'!A$3:A$122,'ranking variação'!G$3:G$122)</f>
        <v>28</v>
      </c>
      <c r="K64">
        <f t="shared" si="2"/>
        <v>115</v>
      </c>
      <c r="M64" t="s">
        <v>62</v>
      </c>
      <c r="N64">
        <f>LOOKUP(A64,'ranking uso de energia'!A$3:A$122,'ranking uso de energia'!O$3:O$122)+LOOKUP(A64,'ranking variação'!A$3:A$122,'ranking variação'!K$3:K$122)</f>
        <v>131</v>
      </c>
      <c r="O64">
        <f t="shared" si="3"/>
        <v>45</v>
      </c>
      <c r="Q64" t="s">
        <v>62</v>
      </c>
      <c r="R64">
        <f>LOOKUP(A64,'ranking uso de energia'!A$3:A$122,'ranking uso de energia'!S$3:S$122)+LOOKUP(A64,'ranking variação'!A$3:A$122,'ranking variação'!O$3:O$122)</f>
        <v>23</v>
      </c>
      <c r="S64">
        <f t="shared" si="4"/>
        <v>117</v>
      </c>
    </row>
    <row r="65" spans="1:19" x14ac:dyDescent="0.25">
      <c r="A65" t="s">
        <v>63</v>
      </c>
      <c r="B65">
        <f>LOOKUP(A65,'ranking uso de energia'!A$3:A$122,'ranking uso de energia'!C$3:C$122)+LOOKUP(A65,'ranking variação'!A$3:A$122,'ranking variação'!C$3:C$122)</f>
        <v>109</v>
      </c>
      <c r="C65">
        <f t="shared" si="0"/>
        <v>68</v>
      </c>
      <c r="E65" t="s">
        <v>63</v>
      </c>
      <c r="F65">
        <f>LOOKUP(A65,'ranking uso de energia'!A$3:A$122,'ranking uso de energia'!G$3:G$122)+LOOKUP(A65,'ranking variação'!A$3:A$122,'ranking variação'!C$3:C$122)</f>
        <v>110</v>
      </c>
      <c r="G65">
        <f t="shared" si="1"/>
        <v>68</v>
      </c>
      <c r="I65" t="s">
        <v>63</v>
      </c>
      <c r="J65">
        <f>LOOKUP(A65,'ranking uso de energia'!A$3:A$122,'ranking uso de energia'!K$3:K$122)+LOOKUP(A65,'ranking variação'!A$3:A$122,'ranking variação'!G$3:G$122)</f>
        <v>103</v>
      </c>
      <c r="K65">
        <f t="shared" si="2"/>
        <v>72</v>
      </c>
      <c r="M65" t="s">
        <v>63</v>
      </c>
      <c r="N65">
        <f>LOOKUP(A65,'ranking uso de energia'!A$3:A$122,'ranking uso de energia'!O$3:O$122)+LOOKUP(A65,'ranking variação'!A$3:A$122,'ranking variação'!K$3:K$122)</f>
        <v>106</v>
      </c>
      <c r="O65">
        <f t="shared" si="3"/>
        <v>73</v>
      </c>
      <c r="Q65" t="s">
        <v>63</v>
      </c>
      <c r="R65">
        <f>LOOKUP(A65,'ranking uso de energia'!A$3:A$122,'ranking uso de energia'!S$3:S$122)+LOOKUP(A65,'ranking variação'!A$3:A$122,'ranking variação'!O$3:O$122)</f>
        <v>53</v>
      </c>
      <c r="S65">
        <f t="shared" si="4"/>
        <v>108</v>
      </c>
    </row>
    <row r="66" spans="1:19" x14ac:dyDescent="0.25">
      <c r="A66" t="s">
        <v>64</v>
      </c>
      <c r="B66">
        <f>LOOKUP(A66,'ranking uso de energia'!A$3:A$122,'ranking uso de energia'!C$3:C$122)+LOOKUP(A66,'ranking variação'!A$3:A$122,'ranking variação'!C$3:C$122)</f>
        <v>115</v>
      </c>
      <c r="C66">
        <f t="shared" si="0"/>
        <v>61</v>
      </c>
      <c r="E66" t="s">
        <v>64</v>
      </c>
      <c r="F66">
        <f>LOOKUP(A66,'ranking uso de energia'!A$3:A$122,'ranking uso de energia'!G$3:G$122)+LOOKUP(A66,'ranking variação'!A$3:A$122,'ranking variação'!C$3:C$122)</f>
        <v>117</v>
      </c>
      <c r="G66">
        <f t="shared" si="1"/>
        <v>61</v>
      </c>
      <c r="I66" t="s">
        <v>64</v>
      </c>
      <c r="J66">
        <f>LOOKUP(A66,'ranking uso de energia'!A$3:A$122,'ranking uso de energia'!K$3:K$122)+LOOKUP(A66,'ranking variação'!A$3:A$122,'ranking variação'!G$3:G$122)</f>
        <v>20</v>
      </c>
      <c r="K66">
        <f t="shared" si="2"/>
        <v>117</v>
      </c>
      <c r="M66" t="s">
        <v>64</v>
      </c>
      <c r="N66">
        <f>LOOKUP(A66,'ranking uso de energia'!A$3:A$122,'ranking uso de energia'!O$3:O$122)+LOOKUP(A66,'ranking variação'!A$3:A$122,'ranking variação'!K$3:K$122)</f>
        <v>8</v>
      </c>
      <c r="O66">
        <f t="shared" si="3"/>
        <v>120</v>
      </c>
      <c r="Q66" t="s">
        <v>64</v>
      </c>
      <c r="R66">
        <f>LOOKUP(A66,'ranking uso de energia'!A$3:A$122,'ranking uso de energia'!S$3:S$122)+LOOKUP(A66,'ranking variação'!A$3:A$122,'ranking variação'!O$3:O$122)</f>
        <v>125</v>
      </c>
      <c r="S66">
        <f t="shared" si="4"/>
        <v>55</v>
      </c>
    </row>
    <row r="67" spans="1:19" x14ac:dyDescent="0.25">
      <c r="A67" t="s">
        <v>65</v>
      </c>
      <c r="B67">
        <f>LOOKUP(A67,'ranking uso de energia'!A$3:A$122,'ranking uso de energia'!C$3:C$122)+LOOKUP(A67,'ranking variação'!A$3:A$122,'ranking variação'!C$3:C$122)</f>
        <v>108</v>
      </c>
      <c r="C67">
        <f t="shared" si="0"/>
        <v>70</v>
      </c>
      <c r="E67" t="s">
        <v>65</v>
      </c>
      <c r="F67">
        <f>LOOKUP(A67,'ranking uso de energia'!A$3:A$122,'ranking uso de energia'!G$3:G$122)+LOOKUP(A67,'ranking variação'!A$3:A$122,'ranking variação'!C$3:C$122)</f>
        <v>110</v>
      </c>
      <c r="G67">
        <f t="shared" si="1"/>
        <v>68</v>
      </c>
      <c r="I67" t="s">
        <v>65</v>
      </c>
      <c r="J67">
        <f>LOOKUP(A67,'ranking uso de energia'!A$3:A$122,'ranking uso de energia'!K$3:K$122)+LOOKUP(A67,'ranking variação'!A$3:A$122,'ranking variação'!G$3:G$122)</f>
        <v>93</v>
      </c>
      <c r="K67">
        <f t="shared" si="2"/>
        <v>82</v>
      </c>
      <c r="M67" t="s">
        <v>65</v>
      </c>
      <c r="N67">
        <f>LOOKUP(A67,'ranking uso de energia'!A$3:A$122,'ranking uso de energia'!O$3:O$122)+LOOKUP(A67,'ranking variação'!A$3:A$122,'ranking variação'!K$3:K$122)</f>
        <v>119</v>
      </c>
      <c r="O67">
        <f t="shared" si="3"/>
        <v>61</v>
      </c>
      <c r="Q67" t="s">
        <v>65</v>
      </c>
      <c r="R67">
        <f>LOOKUP(A67,'ranking uso de energia'!A$3:A$122,'ranking uso de energia'!S$3:S$122)+LOOKUP(A67,'ranking variação'!A$3:A$122,'ranking variação'!O$3:O$122)</f>
        <v>114</v>
      </c>
      <c r="S67">
        <f t="shared" si="4"/>
        <v>62</v>
      </c>
    </row>
    <row r="68" spans="1:19" x14ac:dyDescent="0.25">
      <c r="A68" t="s">
        <v>66</v>
      </c>
      <c r="B68">
        <f>LOOKUP(A68,'ranking uso de energia'!A$3:A$122,'ranking uso de energia'!C$3:C$122)+LOOKUP(A68,'ranking variação'!A$3:A$122,'ranking variação'!C$3:C$122)</f>
        <v>61</v>
      </c>
      <c r="C68">
        <f t="shared" ref="C68:C122" si="5">RANK(B68,B$3:B$122,0)</f>
        <v>106</v>
      </c>
      <c r="E68" t="s">
        <v>66</v>
      </c>
      <c r="F68">
        <f>LOOKUP(A68,'ranking uso de energia'!A$3:A$122,'ranking uso de energia'!G$3:G$122)+LOOKUP(A68,'ranking variação'!A$3:A$122,'ranking variação'!C$3:C$122)</f>
        <v>62</v>
      </c>
      <c r="G68">
        <f t="shared" ref="G68:G122" si="6">RANK(F68,F$3:F$122,0)</f>
        <v>103</v>
      </c>
      <c r="I68" t="s">
        <v>66</v>
      </c>
      <c r="J68">
        <f>LOOKUP(A68,'ranking uso de energia'!A$3:A$122,'ranking uso de energia'!K$3:K$122)+LOOKUP(A68,'ranking variação'!A$3:A$122,'ranking variação'!G$3:G$122)</f>
        <v>57</v>
      </c>
      <c r="K68">
        <f t="shared" ref="K68:K122" si="7">RANK(J68,J$3:J$122,0)</f>
        <v>104</v>
      </c>
      <c r="M68" t="s">
        <v>66</v>
      </c>
      <c r="N68">
        <f>LOOKUP(A68,'ranking uso de energia'!A$3:A$122,'ranking uso de energia'!O$3:O$122)+LOOKUP(A68,'ranking variação'!A$3:A$122,'ranking variação'!K$3:K$122)</f>
        <v>80</v>
      </c>
      <c r="O68">
        <f t="shared" ref="O68:O122" si="8">RANK(N68,N$3:N$122,0)</f>
        <v>101</v>
      </c>
      <c r="Q68" t="s">
        <v>66</v>
      </c>
      <c r="R68">
        <f>LOOKUP(A68,'ranking uso de energia'!A$3:A$122,'ranking uso de energia'!S$3:S$122)+LOOKUP(A68,'ranking variação'!A$3:A$122,'ranking variação'!O$3:O$122)</f>
        <v>91</v>
      </c>
      <c r="S68">
        <f t="shared" ref="S68:S122" si="9">RANK(R68,R$3:R$122,0)</f>
        <v>86</v>
      </c>
    </row>
    <row r="69" spans="1:19" x14ac:dyDescent="0.25">
      <c r="A69" t="s">
        <v>67</v>
      </c>
      <c r="B69">
        <f>LOOKUP(A69,'ranking uso de energia'!A$3:A$122,'ranking uso de energia'!C$3:C$122)+LOOKUP(A69,'ranking variação'!A$3:A$122,'ranking variação'!C$3:C$122)</f>
        <v>56</v>
      </c>
      <c r="C69">
        <f t="shared" si="5"/>
        <v>107</v>
      </c>
      <c r="E69" t="s">
        <v>67</v>
      </c>
      <c r="F69">
        <f>LOOKUP(A69,'ranking uso de energia'!A$3:A$122,'ranking uso de energia'!G$3:G$122)+LOOKUP(A69,'ranking variação'!A$3:A$122,'ranking variação'!C$3:C$122)</f>
        <v>52</v>
      </c>
      <c r="G69">
        <f t="shared" si="6"/>
        <v>108</v>
      </c>
      <c r="I69" t="s">
        <v>67</v>
      </c>
      <c r="J69">
        <f>LOOKUP(A69,'ranking uso de energia'!A$3:A$122,'ranking uso de energia'!K$3:K$122)+LOOKUP(A69,'ranking variação'!A$3:A$122,'ranking variação'!G$3:G$122)</f>
        <v>144</v>
      </c>
      <c r="K69">
        <f t="shared" si="7"/>
        <v>44</v>
      </c>
      <c r="M69" t="s">
        <v>67</v>
      </c>
      <c r="N69">
        <f>LOOKUP(A69,'ranking uso de energia'!A$3:A$122,'ranking uso de energia'!O$3:O$122)+LOOKUP(A69,'ranking variação'!A$3:A$122,'ranking variação'!K$3:K$122)</f>
        <v>44</v>
      </c>
      <c r="O69">
        <f t="shared" si="8"/>
        <v>115</v>
      </c>
      <c r="Q69" t="s">
        <v>67</v>
      </c>
      <c r="R69">
        <f>LOOKUP(A69,'ranking uso de energia'!A$3:A$122,'ranking uso de energia'!S$3:S$122)+LOOKUP(A69,'ranking variação'!A$3:A$122,'ranking variação'!O$3:O$122)</f>
        <v>139</v>
      </c>
      <c r="S69">
        <f t="shared" si="9"/>
        <v>43</v>
      </c>
    </row>
    <row r="70" spans="1:19" x14ac:dyDescent="0.25">
      <c r="A70" t="s">
        <v>68</v>
      </c>
      <c r="B70">
        <f>LOOKUP(A70,'ranking uso de energia'!A$3:A$122,'ranking uso de energia'!C$3:C$122)+LOOKUP(A70,'ranking variação'!A$3:A$122,'ranking variação'!C$3:C$122)</f>
        <v>191</v>
      </c>
      <c r="C70">
        <f t="shared" si="5"/>
        <v>10</v>
      </c>
      <c r="E70" t="s">
        <v>68</v>
      </c>
      <c r="F70">
        <f>LOOKUP(A70,'ranking uso de energia'!A$3:A$122,'ranking uso de energia'!G$3:G$122)+LOOKUP(A70,'ranking variação'!A$3:A$122,'ranking variação'!C$3:C$122)</f>
        <v>203</v>
      </c>
      <c r="G70">
        <f t="shared" si="6"/>
        <v>8</v>
      </c>
      <c r="I70" t="s">
        <v>68</v>
      </c>
      <c r="J70">
        <f>LOOKUP(A70,'ranking uso de energia'!A$3:A$122,'ranking uso de energia'!K$3:K$122)+LOOKUP(A70,'ranking variação'!A$3:A$122,'ranking variação'!G$3:G$122)</f>
        <v>137</v>
      </c>
      <c r="K70">
        <f t="shared" si="7"/>
        <v>51</v>
      </c>
      <c r="M70" t="s">
        <v>68</v>
      </c>
      <c r="N70">
        <f>LOOKUP(A70,'ranking uso de energia'!A$3:A$122,'ranking uso de energia'!O$3:O$122)+LOOKUP(A70,'ranking variação'!A$3:A$122,'ranking variação'!K$3:K$122)</f>
        <v>81</v>
      </c>
      <c r="O70">
        <f t="shared" si="8"/>
        <v>100</v>
      </c>
      <c r="Q70" t="s">
        <v>68</v>
      </c>
      <c r="R70">
        <f>LOOKUP(A70,'ranking uso de energia'!A$3:A$122,'ranking uso de energia'!S$3:S$122)+LOOKUP(A70,'ranking variação'!A$3:A$122,'ranking variação'!O$3:O$122)</f>
        <v>158</v>
      </c>
      <c r="S70">
        <f t="shared" si="9"/>
        <v>33</v>
      </c>
    </row>
    <row r="71" spans="1:19" x14ac:dyDescent="0.25">
      <c r="A71" t="s">
        <v>69</v>
      </c>
      <c r="B71">
        <f>LOOKUP(A71,'ranking uso de energia'!A$3:A$122,'ranking uso de energia'!C$3:C$122)+LOOKUP(A71,'ranking variação'!A$3:A$122,'ranking variação'!C$3:C$122)</f>
        <v>95</v>
      </c>
      <c r="C71">
        <f t="shared" si="5"/>
        <v>81</v>
      </c>
      <c r="E71" t="s">
        <v>69</v>
      </c>
      <c r="F71">
        <f>LOOKUP(A71,'ranking uso de energia'!A$3:A$122,'ranking uso de energia'!G$3:G$122)+LOOKUP(A71,'ranking variação'!A$3:A$122,'ranking variação'!C$3:C$122)</f>
        <v>93</v>
      </c>
      <c r="G71">
        <f t="shared" si="6"/>
        <v>80</v>
      </c>
      <c r="I71" t="s">
        <v>69</v>
      </c>
      <c r="J71">
        <f>LOOKUP(A71,'ranking uso de energia'!A$3:A$122,'ranking uso de energia'!K$3:K$122)+LOOKUP(A71,'ranking variação'!A$3:A$122,'ranking variação'!G$3:G$122)</f>
        <v>17</v>
      </c>
      <c r="K71">
        <f t="shared" si="7"/>
        <v>118</v>
      </c>
      <c r="M71" t="s">
        <v>69</v>
      </c>
      <c r="N71">
        <f>LOOKUP(A71,'ranking uso de energia'!A$3:A$122,'ranking uso de energia'!O$3:O$122)+LOOKUP(A71,'ranking variação'!A$3:A$122,'ranking variação'!K$3:K$122)</f>
        <v>176</v>
      </c>
      <c r="O71">
        <f t="shared" si="8"/>
        <v>12</v>
      </c>
      <c r="Q71" t="s">
        <v>69</v>
      </c>
      <c r="R71">
        <f>LOOKUP(A71,'ranking uso de energia'!A$3:A$122,'ranking uso de energia'!S$3:S$122)+LOOKUP(A71,'ranking variação'!A$3:A$122,'ranking variação'!O$3:O$122)</f>
        <v>32</v>
      </c>
      <c r="S71">
        <f t="shared" si="9"/>
        <v>115</v>
      </c>
    </row>
    <row r="72" spans="1:19" x14ac:dyDescent="0.25">
      <c r="A72" t="s">
        <v>70</v>
      </c>
      <c r="B72">
        <f>LOOKUP(A72,'ranking uso de energia'!A$3:A$122,'ranking uso de energia'!C$3:C$122)+LOOKUP(A72,'ranking variação'!A$3:A$122,'ranking variação'!C$3:C$122)</f>
        <v>183</v>
      </c>
      <c r="C72">
        <f t="shared" si="5"/>
        <v>18</v>
      </c>
      <c r="E72" t="s">
        <v>70</v>
      </c>
      <c r="F72">
        <f>LOOKUP(A72,'ranking uso de energia'!A$3:A$122,'ranking uso de energia'!G$3:G$122)+LOOKUP(A72,'ranking variação'!A$3:A$122,'ranking variação'!C$3:C$122)</f>
        <v>183</v>
      </c>
      <c r="G72">
        <f t="shared" si="6"/>
        <v>20</v>
      </c>
      <c r="I72" t="s">
        <v>70</v>
      </c>
      <c r="J72">
        <f>LOOKUP(A72,'ranking uso de energia'!A$3:A$122,'ranking uso de energia'!K$3:K$122)+LOOKUP(A72,'ranking variação'!A$3:A$122,'ranking variação'!G$3:G$122)</f>
        <v>164</v>
      </c>
      <c r="K72">
        <f t="shared" si="7"/>
        <v>29</v>
      </c>
      <c r="M72" t="s">
        <v>70</v>
      </c>
      <c r="N72">
        <f>LOOKUP(A72,'ranking uso de energia'!A$3:A$122,'ranking uso de energia'!O$3:O$122)+LOOKUP(A72,'ranking variação'!A$3:A$122,'ranking variação'!K$3:K$122)</f>
        <v>182</v>
      </c>
      <c r="O72">
        <f t="shared" si="8"/>
        <v>11</v>
      </c>
      <c r="Q72" t="s">
        <v>70</v>
      </c>
      <c r="R72">
        <f>LOOKUP(A72,'ranking uso de energia'!A$3:A$122,'ranking uso de energia'!S$3:S$122)+LOOKUP(A72,'ranking variação'!A$3:A$122,'ranking variação'!O$3:O$122)</f>
        <v>235</v>
      </c>
      <c r="S72">
        <f t="shared" si="9"/>
        <v>1</v>
      </c>
    </row>
    <row r="73" spans="1:19" x14ac:dyDescent="0.25">
      <c r="A73" t="s">
        <v>71</v>
      </c>
      <c r="B73">
        <f>LOOKUP(A73,'ranking uso de energia'!A$3:A$122,'ranking uso de energia'!C$3:C$122)+LOOKUP(A73,'ranking variação'!A$3:A$122,'ranking variação'!C$3:C$122)</f>
        <v>157</v>
      </c>
      <c r="C73">
        <f t="shared" si="5"/>
        <v>28</v>
      </c>
      <c r="E73" t="s">
        <v>71</v>
      </c>
      <c r="F73">
        <f>LOOKUP(A73,'ranking uso de energia'!A$3:A$122,'ranking uso de energia'!G$3:G$122)+LOOKUP(A73,'ranking variação'!A$3:A$122,'ranking variação'!C$3:C$122)</f>
        <v>187</v>
      </c>
      <c r="G73">
        <f t="shared" si="6"/>
        <v>17</v>
      </c>
      <c r="I73" t="s">
        <v>71</v>
      </c>
      <c r="J73">
        <f>LOOKUP(A73,'ranking uso de energia'!A$3:A$122,'ranking uso de energia'!K$3:K$122)+LOOKUP(A73,'ranking variação'!A$3:A$122,'ranking variação'!G$3:G$122)</f>
        <v>124</v>
      </c>
      <c r="K73">
        <f t="shared" si="7"/>
        <v>60</v>
      </c>
      <c r="M73" t="s">
        <v>71</v>
      </c>
      <c r="N73">
        <f>LOOKUP(A73,'ranking uso de energia'!A$3:A$122,'ranking uso de energia'!O$3:O$122)+LOOKUP(A73,'ranking variação'!A$3:A$122,'ranking variação'!K$3:K$122)</f>
        <v>146</v>
      </c>
      <c r="O73">
        <f t="shared" si="8"/>
        <v>36</v>
      </c>
      <c r="Q73" t="s">
        <v>71</v>
      </c>
      <c r="R73">
        <f>LOOKUP(A73,'ranking uso de energia'!A$3:A$122,'ranking uso de energia'!S$3:S$122)+LOOKUP(A73,'ranking variação'!A$3:A$122,'ranking variação'!O$3:O$122)</f>
        <v>184</v>
      </c>
      <c r="S73">
        <f t="shared" si="9"/>
        <v>18</v>
      </c>
    </row>
    <row r="74" spans="1:19" x14ac:dyDescent="0.25">
      <c r="A74" t="s">
        <v>72</v>
      </c>
      <c r="B74">
        <f>LOOKUP(A74,'ranking uso de energia'!A$3:A$122,'ranking uso de energia'!C$3:C$122)+LOOKUP(A74,'ranking variação'!A$3:A$122,'ranking variação'!C$3:C$122)</f>
        <v>125</v>
      </c>
      <c r="C74">
        <f t="shared" si="5"/>
        <v>55</v>
      </c>
      <c r="E74" t="s">
        <v>72</v>
      </c>
      <c r="F74">
        <f>LOOKUP(A74,'ranking uso de energia'!A$3:A$122,'ranking uso de energia'!G$3:G$122)+LOOKUP(A74,'ranking variação'!A$3:A$122,'ranking variação'!C$3:C$122)</f>
        <v>124</v>
      </c>
      <c r="G74">
        <f t="shared" si="6"/>
        <v>56</v>
      </c>
      <c r="I74" t="s">
        <v>72</v>
      </c>
      <c r="J74">
        <f>LOOKUP(A74,'ranking uso de energia'!A$3:A$122,'ranking uso de energia'!K$3:K$122)+LOOKUP(A74,'ranking variação'!A$3:A$122,'ranking variação'!G$3:G$122)</f>
        <v>168</v>
      </c>
      <c r="K74">
        <f t="shared" si="7"/>
        <v>27</v>
      </c>
      <c r="M74" t="s">
        <v>72</v>
      </c>
      <c r="N74">
        <f>LOOKUP(A74,'ranking uso de energia'!A$3:A$122,'ranking uso de energia'!O$3:O$122)+LOOKUP(A74,'ranking variação'!A$3:A$122,'ranking variação'!K$3:K$122)</f>
        <v>155</v>
      </c>
      <c r="O74">
        <f t="shared" si="8"/>
        <v>29</v>
      </c>
      <c r="Q74" t="s">
        <v>72</v>
      </c>
      <c r="R74">
        <f>LOOKUP(A74,'ranking uso de energia'!A$3:A$122,'ranking uso de energia'!S$3:S$122)+LOOKUP(A74,'ranking variação'!A$3:A$122,'ranking variação'!O$3:O$122)</f>
        <v>191</v>
      </c>
      <c r="S74">
        <f t="shared" si="9"/>
        <v>14</v>
      </c>
    </row>
    <row r="75" spans="1:19" x14ac:dyDescent="0.25">
      <c r="A75" t="s">
        <v>73</v>
      </c>
      <c r="B75">
        <f>LOOKUP(A75,'ranking uso de energia'!A$3:A$122,'ranking uso de energia'!C$3:C$122)+LOOKUP(A75,'ranking variação'!A$3:A$122,'ranking variação'!C$3:C$122)</f>
        <v>72</v>
      </c>
      <c r="C75">
        <f t="shared" si="5"/>
        <v>102</v>
      </c>
      <c r="E75" t="s">
        <v>73</v>
      </c>
      <c r="F75">
        <f>LOOKUP(A75,'ranking uso de energia'!A$3:A$122,'ranking uso de energia'!G$3:G$122)+LOOKUP(A75,'ranking variação'!A$3:A$122,'ranking variação'!C$3:C$122)</f>
        <v>63</v>
      </c>
      <c r="G75">
        <f t="shared" si="6"/>
        <v>102</v>
      </c>
      <c r="I75" t="s">
        <v>73</v>
      </c>
      <c r="J75">
        <f>LOOKUP(A75,'ranking uso de energia'!A$3:A$122,'ranking uso de energia'!K$3:K$122)+LOOKUP(A75,'ranking variação'!A$3:A$122,'ranking variação'!G$3:G$122)</f>
        <v>182</v>
      </c>
      <c r="K75">
        <f t="shared" si="7"/>
        <v>17</v>
      </c>
      <c r="M75" t="s">
        <v>73</v>
      </c>
      <c r="N75">
        <f>LOOKUP(A75,'ranking uso de energia'!A$3:A$122,'ranking uso de energia'!O$3:O$122)+LOOKUP(A75,'ranking variação'!A$3:A$122,'ranking variação'!K$3:K$122)</f>
        <v>113</v>
      </c>
      <c r="O75">
        <f t="shared" si="8"/>
        <v>66</v>
      </c>
      <c r="Q75" t="s">
        <v>73</v>
      </c>
      <c r="R75">
        <f>LOOKUP(A75,'ranking uso de energia'!A$3:A$122,'ranking uso de energia'!S$3:S$122)+LOOKUP(A75,'ranking variação'!A$3:A$122,'ranking variação'!O$3:O$122)</f>
        <v>147</v>
      </c>
      <c r="S75">
        <f t="shared" si="9"/>
        <v>38</v>
      </c>
    </row>
    <row r="76" spans="1:19" x14ac:dyDescent="0.25">
      <c r="A76" t="s">
        <v>74</v>
      </c>
      <c r="B76">
        <f>LOOKUP(A76,'ranking uso de energia'!A$3:A$122,'ranking uso de energia'!C$3:C$122)+LOOKUP(A76,'ranking variação'!A$3:A$122,'ranking variação'!C$3:C$122)</f>
        <v>155</v>
      </c>
      <c r="C76">
        <f t="shared" si="5"/>
        <v>32</v>
      </c>
      <c r="E76" t="s">
        <v>74</v>
      </c>
      <c r="F76">
        <f>LOOKUP(A76,'ranking uso de energia'!A$3:A$122,'ranking uso de energia'!G$3:G$122)+LOOKUP(A76,'ranking variação'!A$3:A$122,'ranking variação'!C$3:C$122)</f>
        <v>150</v>
      </c>
      <c r="G76">
        <f t="shared" si="6"/>
        <v>36</v>
      </c>
      <c r="I76" t="s">
        <v>74</v>
      </c>
      <c r="J76">
        <f>LOOKUP(A76,'ranking uso de energia'!A$3:A$122,'ranking uso de energia'!K$3:K$122)+LOOKUP(A76,'ranking variação'!A$3:A$122,'ranking variação'!G$3:G$122)</f>
        <v>118</v>
      </c>
      <c r="K76">
        <f t="shared" si="7"/>
        <v>65</v>
      </c>
      <c r="M76" t="s">
        <v>74</v>
      </c>
      <c r="N76">
        <f>LOOKUP(A76,'ranking uso de energia'!A$3:A$122,'ranking uso de energia'!O$3:O$122)+LOOKUP(A76,'ranking variação'!A$3:A$122,'ranking variação'!K$3:K$122)</f>
        <v>162</v>
      </c>
      <c r="O76">
        <f t="shared" si="8"/>
        <v>21</v>
      </c>
      <c r="Q76" t="s">
        <v>74</v>
      </c>
      <c r="R76">
        <f>LOOKUP(A76,'ranking uso de energia'!A$3:A$122,'ranking uso de energia'!S$3:S$122)+LOOKUP(A76,'ranking variação'!A$3:A$122,'ranking variação'!O$3:O$122)</f>
        <v>177</v>
      </c>
      <c r="S76">
        <f t="shared" si="9"/>
        <v>25</v>
      </c>
    </row>
    <row r="77" spans="1:19" x14ac:dyDescent="0.25">
      <c r="A77" t="s">
        <v>75</v>
      </c>
      <c r="B77">
        <f>LOOKUP(A77,'ranking uso de energia'!A$3:A$122,'ranking uso de energia'!C$3:C$122)+LOOKUP(A77,'ranking variação'!A$3:A$122,'ranking variação'!C$3:C$122)</f>
        <v>43</v>
      </c>
      <c r="C77">
        <f t="shared" si="5"/>
        <v>113</v>
      </c>
      <c r="E77" t="s">
        <v>75</v>
      </c>
      <c r="F77">
        <f>LOOKUP(A77,'ranking uso de energia'!A$3:A$122,'ranking uso de energia'!G$3:G$122)+LOOKUP(A77,'ranking variação'!A$3:A$122,'ranking variação'!C$3:C$122)</f>
        <v>41</v>
      </c>
      <c r="G77">
        <f t="shared" si="6"/>
        <v>112</v>
      </c>
      <c r="I77" t="s">
        <v>75</v>
      </c>
      <c r="J77">
        <f>LOOKUP(A77,'ranking uso de energia'!A$3:A$122,'ranking uso de energia'!K$3:K$122)+LOOKUP(A77,'ranking variação'!A$3:A$122,'ranking variação'!G$3:G$122)</f>
        <v>120</v>
      </c>
      <c r="K77">
        <f t="shared" si="7"/>
        <v>64</v>
      </c>
      <c r="M77" t="s">
        <v>75</v>
      </c>
      <c r="N77">
        <f>LOOKUP(A77,'ranking uso de energia'!A$3:A$122,'ranking uso de energia'!O$3:O$122)+LOOKUP(A77,'ranking variação'!A$3:A$122,'ranking variação'!K$3:K$122)</f>
        <v>66</v>
      </c>
      <c r="O77">
        <f t="shared" si="8"/>
        <v>107</v>
      </c>
      <c r="Q77" t="s">
        <v>75</v>
      </c>
      <c r="R77">
        <f>LOOKUP(A77,'ranking uso de energia'!A$3:A$122,'ranking uso de energia'!S$3:S$122)+LOOKUP(A77,'ranking variação'!A$3:A$122,'ranking variação'!O$3:O$122)</f>
        <v>145</v>
      </c>
      <c r="S77">
        <f t="shared" si="9"/>
        <v>39</v>
      </c>
    </row>
    <row r="78" spans="1:19" x14ac:dyDescent="0.25">
      <c r="A78" t="s">
        <v>76</v>
      </c>
      <c r="B78">
        <f>LOOKUP(A78,'ranking uso de energia'!A$3:A$122,'ranking uso de energia'!C$3:C$122)+LOOKUP(A78,'ranking variação'!A$3:A$122,'ranking variação'!C$3:C$122)</f>
        <v>185</v>
      </c>
      <c r="C78">
        <f t="shared" si="5"/>
        <v>15</v>
      </c>
      <c r="E78" t="s">
        <v>76</v>
      </c>
      <c r="F78">
        <f>LOOKUP(A78,'ranking uso de energia'!A$3:A$122,'ranking uso de energia'!G$3:G$122)+LOOKUP(A78,'ranking variação'!A$3:A$122,'ranking variação'!C$3:C$122)</f>
        <v>192</v>
      </c>
      <c r="G78">
        <f t="shared" si="6"/>
        <v>13</v>
      </c>
      <c r="I78" t="s">
        <v>76</v>
      </c>
      <c r="J78">
        <f>LOOKUP(A78,'ranking uso de energia'!A$3:A$122,'ranking uso de energia'!K$3:K$122)+LOOKUP(A78,'ranking variação'!A$3:A$122,'ranking variação'!G$3:G$122)</f>
        <v>103</v>
      </c>
      <c r="K78">
        <f t="shared" si="7"/>
        <v>72</v>
      </c>
      <c r="M78" t="s">
        <v>76</v>
      </c>
      <c r="N78">
        <f>LOOKUP(A78,'ranking uso de energia'!A$3:A$122,'ranking uso de energia'!O$3:O$122)+LOOKUP(A78,'ranking variação'!A$3:A$122,'ranking variação'!K$3:K$122)</f>
        <v>116</v>
      </c>
      <c r="O78">
        <f t="shared" si="8"/>
        <v>64</v>
      </c>
      <c r="Q78" t="s">
        <v>76</v>
      </c>
      <c r="R78">
        <f>LOOKUP(A78,'ranking uso de energia'!A$3:A$122,'ranking uso de energia'!S$3:S$122)+LOOKUP(A78,'ranking variação'!A$3:A$122,'ranking variação'!O$3:O$122)</f>
        <v>117</v>
      </c>
      <c r="S78">
        <f t="shared" si="9"/>
        <v>59</v>
      </c>
    </row>
    <row r="79" spans="1:19" x14ac:dyDescent="0.25">
      <c r="A79" t="s">
        <v>77</v>
      </c>
      <c r="B79">
        <f>LOOKUP(A79,'ranking uso de energia'!A$3:A$122,'ranking uso de energia'!C$3:C$122)+LOOKUP(A79,'ranking variação'!A$3:A$122,'ranking variação'!C$3:C$122)</f>
        <v>119</v>
      </c>
      <c r="C79">
        <f t="shared" si="5"/>
        <v>58</v>
      </c>
      <c r="E79" t="s">
        <v>77</v>
      </c>
      <c r="F79">
        <f>LOOKUP(A79,'ranking uso de energia'!A$3:A$122,'ranking uso de energia'!G$3:G$122)+LOOKUP(A79,'ranking variação'!A$3:A$122,'ranking variação'!C$3:C$122)</f>
        <v>120</v>
      </c>
      <c r="G79">
        <f t="shared" si="6"/>
        <v>58</v>
      </c>
      <c r="I79" t="s">
        <v>77</v>
      </c>
      <c r="J79">
        <f>LOOKUP(A79,'ranking uso de energia'!A$3:A$122,'ranking uso de energia'!K$3:K$122)+LOOKUP(A79,'ranking variação'!A$3:A$122,'ranking variação'!G$3:G$122)</f>
        <v>51</v>
      </c>
      <c r="K79">
        <f t="shared" si="7"/>
        <v>108</v>
      </c>
      <c r="M79" t="s">
        <v>77</v>
      </c>
      <c r="N79">
        <f>LOOKUP(A79,'ranking uso de energia'!A$3:A$122,'ranking uso de energia'!O$3:O$122)+LOOKUP(A79,'ranking variação'!A$3:A$122,'ranking variação'!K$3:K$122)</f>
        <v>147</v>
      </c>
      <c r="O79">
        <f t="shared" si="8"/>
        <v>35</v>
      </c>
      <c r="Q79" t="s">
        <v>77</v>
      </c>
      <c r="R79">
        <f>LOOKUP(A79,'ranking uso de energia'!A$3:A$122,'ranking uso de energia'!S$3:S$122)+LOOKUP(A79,'ranking variação'!A$3:A$122,'ranking variação'!O$3:O$122)</f>
        <v>168</v>
      </c>
      <c r="S79">
        <f t="shared" si="9"/>
        <v>29</v>
      </c>
    </row>
    <row r="80" spans="1:19" x14ac:dyDescent="0.25">
      <c r="A80" t="s">
        <v>78</v>
      </c>
      <c r="B80">
        <f>LOOKUP(A80,'ranking uso de energia'!A$3:A$122,'ranking uso de energia'!C$3:C$122)+LOOKUP(A80,'ranking variação'!A$3:A$122,'ranking variação'!C$3:C$122)</f>
        <v>137</v>
      </c>
      <c r="C80">
        <f t="shared" si="5"/>
        <v>42</v>
      </c>
      <c r="E80" t="s">
        <v>78</v>
      </c>
      <c r="F80">
        <f>LOOKUP(A80,'ranking uso de energia'!A$3:A$122,'ranking uso de energia'!G$3:G$122)+LOOKUP(A80,'ranking variação'!A$3:A$122,'ranking variação'!C$3:C$122)</f>
        <v>134</v>
      </c>
      <c r="G80">
        <f t="shared" si="6"/>
        <v>48</v>
      </c>
      <c r="I80" t="s">
        <v>78</v>
      </c>
      <c r="J80">
        <f>LOOKUP(A80,'ranking uso de energia'!A$3:A$122,'ranking uso de energia'!K$3:K$122)+LOOKUP(A80,'ranking variação'!A$3:A$122,'ranking variação'!G$3:G$122)</f>
        <v>162</v>
      </c>
      <c r="K80">
        <f t="shared" si="7"/>
        <v>32</v>
      </c>
      <c r="M80" t="s">
        <v>78</v>
      </c>
      <c r="N80">
        <f>LOOKUP(A80,'ranking uso de energia'!A$3:A$122,'ranking uso de energia'!O$3:O$122)+LOOKUP(A80,'ranking variação'!A$3:A$122,'ranking variação'!K$3:K$122)</f>
        <v>127</v>
      </c>
      <c r="O80">
        <f t="shared" si="8"/>
        <v>53</v>
      </c>
      <c r="Q80" t="s">
        <v>78</v>
      </c>
      <c r="R80">
        <f>LOOKUP(A80,'ranking uso de energia'!A$3:A$122,'ranking uso de energia'!S$3:S$122)+LOOKUP(A80,'ranking variação'!A$3:A$122,'ranking variação'!O$3:O$122)</f>
        <v>232</v>
      </c>
      <c r="S80">
        <f t="shared" si="9"/>
        <v>2</v>
      </c>
    </row>
    <row r="81" spans="1:19" x14ac:dyDescent="0.25">
      <c r="A81" t="s">
        <v>79</v>
      </c>
      <c r="B81">
        <f>LOOKUP(A81,'ranking uso de energia'!A$3:A$122,'ranking uso de energia'!C$3:C$122)+LOOKUP(A81,'ranking variação'!A$3:A$122,'ranking variação'!C$3:C$122)</f>
        <v>213</v>
      </c>
      <c r="C81">
        <f t="shared" si="5"/>
        <v>4</v>
      </c>
      <c r="E81" t="s">
        <v>79</v>
      </c>
      <c r="F81">
        <f>LOOKUP(A81,'ranking uso de energia'!A$3:A$122,'ranking uso de energia'!G$3:G$122)+LOOKUP(A81,'ranking variação'!A$3:A$122,'ranking variação'!C$3:C$122)</f>
        <v>223</v>
      </c>
      <c r="G81">
        <f t="shared" si="6"/>
        <v>4</v>
      </c>
      <c r="I81" t="s">
        <v>79</v>
      </c>
      <c r="J81">
        <f>LOOKUP(A81,'ranking uso de energia'!A$3:A$122,'ranking uso de energia'!K$3:K$122)+LOOKUP(A81,'ranking variação'!A$3:A$122,'ranking variação'!G$3:G$122)</f>
        <v>185</v>
      </c>
      <c r="K81">
        <f t="shared" si="7"/>
        <v>14</v>
      </c>
      <c r="M81" t="s">
        <v>79</v>
      </c>
      <c r="N81">
        <f>LOOKUP(A81,'ranking uso de energia'!A$3:A$122,'ranking uso de energia'!O$3:O$122)+LOOKUP(A81,'ranking variação'!A$3:A$122,'ranking variação'!K$3:K$122)</f>
        <v>132</v>
      </c>
      <c r="O81">
        <f t="shared" si="8"/>
        <v>43</v>
      </c>
      <c r="Q81" t="s">
        <v>79</v>
      </c>
      <c r="R81">
        <f>LOOKUP(A81,'ranking uso de energia'!A$3:A$122,'ranking uso de energia'!S$3:S$122)+LOOKUP(A81,'ranking variação'!A$3:A$122,'ranking variação'!O$3:O$122)</f>
        <v>164</v>
      </c>
      <c r="S81">
        <f t="shared" si="9"/>
        <v>31</v>
      </c>
    </row>
    <row r="82" spans="1:19" x14ac:dyDescent="0.25">
      <c r="A82" t="s">
        <v>80</v>
      </c>
      <c r="B82">
        <f>LOOKUP(A82,'ranking uso de energia'!A$3:A$122,'ranking uso de energia'!C$3:C$122)+LOOKUP(A82,'ranking variação'!A$3:A$122,'ranking variação'!C$3:C$122)</f>
        <v>85</v>
      </c>
      <c r="C82">
        <f t="shared" si="5"/>
        <v>93</v>
      </c>
      <c r="E82" t="s">
        <v>80</v>
      </c>
      <c r="F82">
        <f>LOOKUP(A82,'ranking uso de energia'!A$3:A$122,'ranking uso de energia'!G$3:G$122)+LOOKUP(A82,'ranking variação'!A$3:A$122,'ranking variação'!C$3:C$122)</f>
        <v>85</v>
      </c>
      <c r="G82">
        <f t="shared" si="6"/>
        <v>89</v>
      </c>
      <c r="I82" t="s">
        <v>80</v>
      </c>
      <c r="J82">
        <f>LOOKUP(A82,'ranking uso de energia'!A$3:A$122,'ranking uso de energia'!K$3:K$122)+LOOKUP(A82,'ranking variação'!A$3:A$122,'ranking variação'!G$3:G$122)</f>
        <v>123</v>
      </c>
      <c r="K82">
        <f t="shared" si="7"/>
        <v>62</v>
      </c>
      <c r="M82" t="s">
        <v>80</v>
      </c>
      <c r="N82">
        <f>LOOKUP(A82,'ranking uso de energia'!A$3:A$122,'ranking uso de energia'!O$3:O$122)+LOOKUP(A82,'ranking variação'!A$3:A$122,'ranking variação'!K$3:K$122)</f>
        <v>88</v>
      </c>
      <c r="O82">
        <f t="shared" si="8"/>
        <v>92</v>
      </c>
      <c r="Q82" t="s">
        <v>80</v>
      </c>
      <c r="R82">
        <f>LOOKUP(A82,'ranking uso de energia'!A$3:A$122,'ranking uso de energia'!S$3:S$122)+LOOKUP(A82,'ranking variação'!A$3:A$122,'ranking variação'!O$3:O$122)</f>
        <v>73</v>
      </c>
      <c r="S82">
        <f t="shared" si="9"/>
        <v>96</v>
      </c>
    </row>
    <row r="83" spans="1:19" x14ac:dyDescent="0.25">
      <c r="A83" t="s">
        <v>81</v>
      </c>
      <c r="B83">
        <f>LOOKUP(A83,'ranking uso de energia'!A$3:A$122,'ranking uso de energia'!C$3:C$122)+LOOKUP(A83,'ranking variação'!A$3:A$122,'ranking variação'!C$3:C$122)</f>
        <v>92</v>
      </c>
      <c r="C83">
        <f t="shared" si="5"/>
        <v>86</v>
      </c>
      <c r="E83" t="s">
        <v>81</v>
      </c>
      <c r="F83">
        <f>LOOKUP(A83,'ranking uso de energia'!A$3:A$122,'ranking uso de energia'!G$3:G$122)+LOOKUP(A83,'ranking variação'!A$3:A$122,'ranking variação'!C$3:C$122)</f>
        <v>93</v>
      </c>
      <c r="G83">
        <f t="shared" si="6"/>
        <v>80</v>
      </c>
      <c r="I83" t="s">
        <v>81</v>
      </c>
      <c r="J83">
        <f>LOOKUP(A83,'ranking uso de energia'!A$3:A$122,'ranking uso de energia'!K$3:K$122)+LOOKUP(A83,'ranking variação'!A$3:A$122,'ranking variação'!G$3:G$122)</f>
        <v>79</v>
      </c>
      <c r="K83">
        <f t="shared" si="7"/>
        <v>92</v>
      </c>
      <c r="M83" t="s">
        <v>81</v>
      </c>
      <c r="N83">
        <f>LOOKUP(A83,'ranking uso de energia'!A$3:A$122,'ranking uso de energia'!O$3:O$122)+LOOKUP(A83,'ranking variação'!A$3:A$122,'ranking variação'!K$3:K$122)</f>
        <v>111</v>
      </c>
      <c r="O83">
        <f t="shared" si="8"/>
        <v>69</v>
      </c>
      <c r="Q83" t="s">
        <v>81</v>
      </c>
      <c r="R83">
        <f>LOOKUP(A83,'ranking uso de energia'!A$3:A$122,'ranking uso de energia'!S$3:S$122)+LOOKUP(A83,'ranking variação'!A$3:A$122,'ranking variação'!O$3:O$122)</f>
        <v>74</v>
      </c>
      <c r="S83">
        <f t="shared" si="9"/>
        <v>95</v>
      </c>
    </row>
    <row r="84" spans="1:19" x14ac:dyDescent="0.25">
      <c r="A84" t="s">
        <v>82</v>
      </c>
      <c r="B84">
        <f>LOOKUP(A84,'ranking uso de energia'!A$3:A$122,'ranking uso de energia'!C$3:C$122)+LOOKUP(A84,'ranking variação'!A$3:A$122,'ranking variação'!C$3:C$122)</f>
        <v>160</v>
      </c>
      <c r="C84">
        <f t="shared" si="5"/>
        <v>26</v>
      </c>
      <c r="E84" t="s">
        <v>82</v>
      </c>
      <c r="F84">
        <f>LOOKUP(A84,'ranking uso de energia'!A$3:A$122,'ranking uso de energia'!G$3:G$122)+LOOKUP(A84,'ranking variação'!A$3:A$122,'ranking variação'!C$3:C$122)</f>
        <v>160</v>
      </c>
      <c r="G84">
        <f t="shared" si="6"/>
        <v>28</v>
      </c>
      <c r="I84" t="s">
        <v>82</v>
      </c>
      <c r="J84">
        <f>LOOKUP(A84,'ranking uso de energia'!A$3:A$122,'ranking uso de energia'!K$3:K$122)+LOOKUP(A84,'ranking variação'!A$3:A$122,'ranking variação'!G$3:G$122)</f>
        <v>195</v>
      </c>
      <c r="K84">
        <f t="shared" si="7"/>
        <v>9</v>
      </c>
      <c r="M84" t="s">
        <v>82</v>
      </c>
      <c r="N84">
        <f>LOOKUP(A84,'ranking uso de energia'!A$3:A$122,'ranking uso de energia'!O$3:O$122)+LOOKUP(A84,'ranking variação'!A$3:A$122,'ranking variação'!K$3:K$122)</f>
        <v>184</v>
      </c>
      <c r="O84">
        <f t="shared" si="8"/>
        <v>10</v>
      </c>
      <c r="Q84" t="s">
        <v>82</v>
      </c>
      <c r="R84">
        <f>LOOKUP(A84,'ranking uso de energia'!A$3:A$122,'ranking uso de energia'!S$3:S$122)+LOOKUP(A84,'ranking variação'!A$3:A$122,'ranking variação'!O$3:O$122)</f>
        <v>151</v>
      </c>
      <c r="S84">
        <f t="shared" si="9"/>
        <v>35</v>
      </c>
    </row>
    <row r="85" spans="1:19" x14ac:dyDescent="0.25">
      <c r="A85" t="s">
        <v>83</v>
      </c>
      <c r="B85">
        <f>LOOKUP(A85,'ranking uso de energia'!A$3:A$122,'ranking uso de energia'!C$3:C$122)+LOOKUP(A85,'ranking variação'!A$3:A$122,'ranking variação'!C$3:C$122)</f>
        <v>142</v>
      </c>
      <c r="C85">
        <f t="shared" si="5"/>
        <v>38</v>
      </c>
      <c r="E85" t="s">
        <v>83</v>
      </c>
      <c r="F85">
        <f>LOOKUP(A85,'ranking uso de energia'!A$3:A$122,'ranking uso de energia'!G$3:G$122)+LOOKUP(A85,'ranking variação'!A$3:A$122,'ranking variação'!C$3:C$122)</f>
        <v>149</v>
      </c>
      <c r="G85">
        <f t="shared" si="6"/>
        <v>38</v>
      </c>
      <c r="I85" t="s">
        <v>83</v>
      </c>
      <c r="J85">
        <f>LOOKUP(A85,'ranking uso de energia'!A$3:A$122,'ranking uso de energia'!K$3:K$122)+LOOKUP(A85,'ranking variação'!A$3:A$122,'ranking variação'!G$3:G$122)</f>
        <v>97</v>
      </c>
      <c r="K85">
        <f t="shared" si="7"/>
        <v>78</v>
      </c>
      <c r="M85" t="s">
        <v>83</v>
      </c>
      <c r="N85">
        <f>LOOKUP(A85,'ranking uso de energia'!A$3:A$122,'ranking uso de energia'!O$3:O$122)+LOOKUP(A85,'ranking variação'!A$3:A$122,'ranking variação'!K$3:K$122)</f>
        <v>139</v>
      </c>
      <c r="O85">
        <f t="shared" si="8"/>
        <v>40</v>
      </c>
      <c r="Q85" t="s">
        <v>83</v>
      </c>
      <c r="R85">
        <f>LOOKUP(A85,'ranking uso de energia'!A$3:A$122,'ranking uso de energia'!S$3:S$122)+LOOKUP(A85,'ranking variação'!A$3:A$122,'ranking variação'!O$3:O$122)</f>
        <v>49</v>
      </c>
      <c r="S85">
        <f t="shared" si="9"/>
        <v>110</v>
      </c>
    </row>
    <row r="86" spans="1:19" x14ac:dyDescent="0.25">
      <c r="A86" t="s">
        <v>84</v>
      </c>
      <c r="B86">
        <f>LOOKUP(A86,'ranking uso de energia'!A$3:A$122,'ranking uso de energia'!C$3:C$122)+LOOKUP(A86,'ranking variação'!A$3:A$122,'ranking variação'!C$3:C$122)</f>
        <v>175</v>
      </c>
      <c r="C86">
        <f t="shared" si="5"/>
        <v>20</v>
      </c>
      <c r="E86" t="s">
        <v>84</v>
      </c>
      <c r="F86">
        <f>LOOKUP(A86,'ranking uso de energia'!A$3:A$122,'ranking uso de energia'!G$3:G$122)+LOOKUP(A86,'ranking variação'!A$3:A$122,'ranking variação'!C$3:C$122)</f>
        <v>177</v>
      </c>
      <c r="G86">
        <f t="shared" si="6"/>
        <v>23</v>
      </c>
      <c r="I86" t="s">
        <v>84</v>
      </c>
      <c r="J86">
        <f>LOOKUP(A86,'ranking uso de energia'!A$3:A$122,'ranking uso de energia'!K$3:K$122)+LOOKUP(A86,'ranking variação'!A$3:A$122,'ranking variação'!G$3:G$122)</f>
        <v>147</v>
      </c>
      <c r="K86">
        <f t="shared" si="7"/>
        <v>41</v>
      </c>
      <c r="M86" t="s">
        <v>84</v>
      </c>
      <c r="N86">
        <f>LOOKUP(A86,'ranking uso de energia'!A$3:A$122,'ranking uso de energia'!O$3:O$122)+LOOKUP(A86,'ranking variação'!A$3:A$122,'ranking variação'!K$3:K$122)</f>
        <v>158</v>
      </c>
      <c r="O86">
        <f t="shared" si="8"/>
        <v>26</v>
      </c>
      <c r="Q86" t="s">
        <v>84</v>
      </c>
      <c r="R86">
        <f>LOOKUP(A86,'ranking uso de energia'!A$3:A$122,'ranking uso de energia'!S$3:S$122)+LOOKUP(A86,'ranking variação'!A$3:A$122,'ranking variação'!O$3:O$122)</f>
        <v>124</v>
      </c>
      <c r="S86">
        <f t="shared" si="9"/>
        <v>56</v>
      </c>
    </row>
    <row r="87" spans="1:19" x14ac:dyDescent="0.25">
      <c r="A87" t="s">
        <v>85</v>
      </c>
      <c r="B87">
        <f>LOOKUP(A87,'ranking uso de energia'!A$3:A$122,'ranking uso de energia'!C$3:C$122)+LOOKUP(A87,'ranking variação'!A$3:A$122,'ranking variação'!C$3:C$122)</f>
        <v>89</v>
      </c>
      <c r="C87">
        <f t="shared" si="5"/>
        <v>90</v>
      </c>
      <c r="E87" t="s">
        <v>85</v>
      </c>
      <c r="F87">
        <f>LOOKUP(A87,'ranking uso de energia'!A$3:A$122,'ranking uso de energia'!G$3:G$122)+LOOKUP(A87,'ranking variação'!A$3:A$122,'ranking variação'!C$3:C$122)</f>
        <v>91</v>
      </c>
      <c r="G87">
        <f t="shared" si="6"/>
        <v>83</v>
      </c>
      <c r="I87" t="s">
        <v>85</v>
      </c>
      <c r="J87">
        <f>LOOKUP(A87,'ranking uso de energia'!A$3:A$122,'ranking uso de energia'!K$3:K$122)+LOOKUP(A87,'ranking variação'!A$3:A$122,'ranking variação'!G$3:G$122)</f>
        <v>153</v>
      </c>
      <c r="K87">
        <f t="shared" si="7"/>
        <v>37</v>
      </c>
      <c r="M87" t="s">
        <v>85</v>
      </c>
      <c r="N87">
        <f>LOOKUP(A87,'ranking uso de energia'!A$3:A$122,'ranking uso de energia'!O$3:O$122)+LOOKUP(A87,'ranking variação'!A$3:A$122,'ranking variação'!K$3:K$122)</f>
        <v>45</v>
      </c>
      <c r="O87">
        <f t="shared" si="8"/>
        <v>114</v>
      </c>
      <c r="Q87" t="s">
        <v>85</v>
      </c>
      <c r="R87">
        <f>LOOKUP(A87,'ranking uso de energia'!A$3:A$122,'ranking uso de energia'!S$3:S$122)+LOOKUP(A87,'ranking variação'!A$3:A$122,'ranking variação'!O$3:O$122)</f>
        <v>20</v>
      </c>
      <c r="S87">
        <f t="shared" si="9"/>
        <v>119</v>
      </c>
    </row>
    <row r="88" spans="1:19" x14ac:dyDescent="0.25">
      <c r="A88" t="s">
        <v>86</v>
      </c>
      <c r="B88">
        <f>LOOKUP(A88,'ranking uso de energia'!A$3:A$122,'ranking uso de energia'!C$3:C$122)+LOOKUP(A88,'ranking variação'!A$3:A$122,'ranking variação'!C$3:C$122)</f>
        <v>94</v>
      </c>
      <c r="C88">
        <f t="shared" si="5"/>
        <v>82</v>
      </c>
      <c r="E88" t="s">
        <v>86</v>
      </c>
      <c r="F88">
        <f>LOOKUP(A88,'ranking uso de energia'!A$3:A$122,'ranking uso de energia'!G$3:G$122)+LOOKUP(A88,'ranking variação'!A$3:A$122,'ranking variação'!C$3:C$122)</f>
        <v>96</v>
      </c>
      <c r="G88">
        <f t="shared" si="6"/>
        <v>76</v>
      </c>
      <c r="I88" t="s">
        <v>86</v>
      </c>
      <c r="J88">
        <f>LOOKUP(A88,'ranking uso de energia'!A$3:A$122,'ranking uso de energia'!K$3:K$122)+LOOKUP(A88,'ranking variação'!A$3:A$122,'ranking variação'!G$3:G$122)</f>
        <v>64</v>
      </c>
      <c r="K88">
        <f t="shared" si="7"/>
        <v>99</v>
      </c>
      <c r="M88" t="s">
        <v>86</v>
      </c>
      <c r="N88">
        <f>LOOKUP(A88,'ranking uso de energia'!A$3:A$122,'ranking uso de energia'!O$3:O$122)+LOOKUP(A88,'ranking variação'!A$3:A$122,'ranking variação'!K$3:K$122)</f>
        <v>66</v>
      </c>
      <c r="O88">
        <f t="shared" si="8"/>
        <v>107</v>
      </c>
      <c r="Q88" t="s">
        <v>86</v>
      </c>
      <c r="R88">
        <f>LOOKUP(A88,'ranking uso de energia'!A$3:A$122,'ranking uso de energia'!S$3:S$122)+LOOKUP(A88,'ranking variação'!A$3:A$122,'ranking variação'!O$3:O$122)</f>
        <v>128</v>
      </c>
      <c r="S88">
        <f t="shared" si="9"/>
        <v>53</v>
      </c>
    </row>
    <row r="89" spans="1:19" x14ac:dyDescent="0.25">
      <c r="A89" t="s">
        <v>87</v>
      </c>
      <c r="B89">
        <f>LOOKUP(A89,'ranking uso de energia'!A$3:A$122,'ranking uso de energia'!C$3:C$122)+LOOKUP(A89,'ranking variação'!A$3:A$122,'ranking variação'!C$3:C$122)</f>
        <v>130</v>
      </c>
      <c r="C89">
        <f t="shared" si="5"/>
        <v>52</v>
      </c>
      <c r="E89" t="s">
        <v>87</v>
      </c>
      <c r="F89">
        <f>LOOKUP(A89,'ranking uso de energia'!A$3:A$122,'ranking uso de energia'!G$3:G$122)+LOOKUP(A89,'ranking variação'!A$3:A$122,'ranking variação'!C$3:C$122)</f>
        <v>135</v>
      </c>
      <c r="G89">
        <f t="shared" si="6"/>
        <v>46</v>
      </c>
      <c r="I89" t="s">
        <v>87</v>
      </c>
      <c r="J89">
        <f>LOOKUP(A89,'ranking uso de energia'!A$3:A$122,'ranking uso de energia'!K$3:K$122)+LOOKUP(A89,'ranking variação'!A$3:A$122,'ranking variação'!G$3:G$122)</f>
        <v>113</v>
      </c>
      <c r="K89">
        <f t="shared" si="7"/>
        <v>68</v>
      </c>
      <c r="M89" t="s">
        <v>87</v>
      </c>
      <c r="N89">
        <f>LOOKUP(A89,'ranking uso de energia'!A$3:A$122,'ranking uso de energia'!O$3:O$122)+LOOKUP(A89,'ranking variação'!A$3:A$122,'ranking variação'!K$3:K$122)</f>
        <v>82</v>
      </c>
      <c r="O89">
        <f t="shared" si="8"/>
        <v>98</v>
      </c>
      <c r="Q89" t="s">
        <v>87</v>
      </c>
      <c r="R89">
        <f>LOOKUP(A89,'ranking uso de energia'!A$3:A$122,'ranking uso de energia'!S$3:S$122)+LOOKUP(A89,'ranking variação'!A$3:A$122,'ranking variação'!O$3:O$122)</f>
        <v>59</v>
      </c>
      <c r="S89">
        <f t="shared" si="9"/>
        <v>106</v>
      </c>
    </row>
    <row r="90" spans="1:19" x14ac:dyDescent="0.25">
      <c r="A90" t="s">
        <v>88</v>
      </c>
      <c r="B90">
        <f>LOOKUP(A90,'ranking uso de energia'!A$3:A$122,'ranking uso de energia'!C$3:C$122)+LOOKUP(A90,'ranking variação'!A$3:A$122,'ranking variação'!C$3:C$122)</f>
        <v>86</v>
      </c>
      <c r="C90">
        <f t="shared" si="5"/>
        <v>91</v>
      </c>
      <c r="E90" t="s">
        <v>88</v>
      </c>
      <c r="F90">
        <f>LOOKUP(A90,'ranking uso de energia'!A$3:A$122,'ranking uso de energia'!G$3:G$122)+LOOKUP(A90,'ranking variação'!A$3:A$122,'ranking variação'!C$3:C$122)</f>
        <v>79</v>
      </c>
      <c r="G90">
        <f t="shared" si="6"/>
        <v>95</v>
      </c>
      <c r="I90" t="s">
        <v>88</v>
      </c>
      <c r="J90">
        <f>LOOKUP(A90,'ranking uso de energia'!A$3:A$122,'ranking uso de energia'!K$3:K$122)+LOOKUP(A90,'ranking variação'!A$3:A$122,'ranking variação'!G$3:G$122)</f>
        <v>181</v>
      </c>
      <c r="K90">
        <f t="shared" si="7"/>
        <v>19</v>
      </c>
      <c r="M90" t="s">
        <v>88</v>
      </c>
      <c r="N90">
        <f>LOOKUP(A90,'ranking uso de energia'!A$3:A$122,'ranking uso de energia'!O$3:O$122)+LOOKUP(A90,'ranking variação'!A$3:A$122,'ranking variação'!K$3:K$122)</f>
        <v>97</v>
      </c>
      <c r="O90">
        <f t="shared" si="8"/>
        <v>82</v>
      </c>
      <c r="Q90" t="s">
        <v>88</v>
      </c>
      <c r="R90">
        <f>LOOKUP(A90,'ranking uso de energia'!A$3:A$122,'ranking uso de energia'!S$3:S$122)+LOOKUP(A90,'ranking variação'!A$3:A$122,'ranking variação'!O$3:O$122)</f>
        <v>102</v>
      </c>
      <c r="S90">
        <f t="shared" si="9"/>
        <v>71</v>
      </c>
    </row>
    <row r="91" spans="1:19" x14ac:dyDescent="0.25">
      <c r="A91" t="s">
        <v>89</v>
      </c>
      <c r="B91">
        <f>LOOKUP(A91,'ranking uso de energia'!A$3:A$122,'ranking uso de energia'!C$3:C$122)+LOOKUP(A91,'ranking variação'!A$3:A$122,'ranking variação'!C$3:C$122)</f>
        <v>77</v>
      </c>
      <c r="C91">
        <f t="shared" si="5"/>
        <v>97</v>
      </c>
      <c r="E91" t="s">
        <v>89</v>
      </c>
      <c r="F91">
        <f>LOOKUP(A91,'ranking uso de energia'!A$3:A$122,'ranking uso de energia'!G$3:G$122)+LOOKUP(A91,'ranking variação'!A$3:A$122,'ranking variação'!C$3:C$122)</f>
        <v>68</v>
      </c>
      <c r="G91">
        <f t="shared" si="6"/>
        <v>100</v>
      </c>
      <c r="I91" t="s">
        <v>89</v>
      </c>
      <c r="J91">
        <f>LOOKUP(A91,'ranking uso de energia'!A$3:A$122,'ranking uso de energia'!K$3:K$122)+LOOKUP(A91,'ranking variação'!A$3:A$122,'ranking variação'!G$3:G$122)</f>
        <v>200</v>
      </c>
      <c r="K91">
        <f t="shared" si="7"/>
        <v>8</v>
      </c>
      <c r="M91" t="s">
        <v>89</v>
      </c>
      <c r="N91">
        <f>LOOKUP(A91,'ranking uso de energia'!A$3:A$122,'ranking uso de energia'!O$3:O$122)+LOOKUP(A91,'ranking variação'!A$3:A$122,'ranking variação'!K$3:K$122)</f>
        <v>97</v>
      </c>
      <c r="O91">
        <f t="shared" si="8"/>
        <v>82</v>
      </c>
      <c r="Q91" t="s">
        <v>89</v>
      </c>
      <c r="R91">
        <f>LOOKUP(A91,'ranking uso de energia'!A$3:A$122,'ranking uso de energia'!S$3:S$122)+LOOKUP(A91,'ranking variação'!A$3:A$122,'ranking variação'!O$3:O$122)</f>
        <v>67</v>
      </c>
      <c r="S91">
        <f t="shared" si="9"/>
        <v>101</v>
      </c>
    </row>
    <row r="92" spans="1:19" x14ac:dyDescent="0.25">
      <c r="A92" t="s">
        <v>90</v>
      </c>
      <c r="B92">
        <f>LOOKUP(A92,'ranking uso de energia'!A$3:A$122,'ranking uso de energia'!C$3:C$122)+LOOKUP(A92,'ranking variação'!A$3:A$122,'ranking variação'!C$3:C$122)</f>
        <v>99</v>
      </c>
      <c r="C92">
        <f t="shared" si="5"/>
        <v>74</v>
      </c>
      <c r="E92" t="s">
        <v>90</v>
      </c>
      <c r="F92">
        <f>LOOKUP(A92,'ranking uso de energia'!A$3:A$122,'ranking uso de energia'!G$3:G$122)+LOOKUP(A92,'ranking variação'!A$3:A$122,'ranking variação'!C$3:C$122)</f>
        <v>99</v>
      </c>
      <c r="G92">
        <f t="shared" si="6"/>
        <v>74</v>
      </c>
      <c r="I92" t="s">
        <v>90</v>
      </c>
      <c r="J92">
        <f>LOOKUP(A92,'ranking uso de energia'!A$3:A$122,'ranking uso de energia'!K$3:K$122)+LOOKUP(A92,'ranking variação'!A$3:A$122,'ranking variação'!G$3:G$122)</f>
        <v>55</v>
      </c>
      <c r="K92">
        <f t="shared" si="7"/>
        <v>105</v>
      </c>
      <c r="M92" t="s">
        <v>90</v>
      </c>
      <c r="N92">
        <f>LOOKUP(A92,'ranking uso de energia'!A$3:A$122,'ranking uso de energia'!O$3:O$122)+LOOKUP(A92,'ranking variação'!A$3:A$122,'ranking variação'!K$3:K$122)</f>
        <v>137</v>
      </c>
      <c r="O92">
        <f t="shared" si="8"/>
        <v>42</v>
      </c>
      <c r="Q92" t="s">
        <v>90</v>
      </c>
      <c r="R92">
        <f>LOOKUP(A92,'ranking uso de energia'!A$3:A$122,'ranking uso de energia'!S$3:S$122)+LOOKUP(A92,'ranking variação'!A$3:A$122,'ranking variação'!O$3:O$122)</f>
        <v>23</v>
      </c>
      <c r="S92">
        <f t="shared" si="9"/>
        <v>117</v>
      </c>
    </row>
    <row r="93" spans="1:19" x14ac:dyDescent="0.25">
      <c r="A93" t="s">
        <v>91</v>
      </c>
      <c r="B93">
        <f>LOOKUP(A93,'ranking uso de energia'!A$3:A$122,'ranking uso de energia'!C$3:C$122)+LOOKUP(A93,'ranking variação'!A$3:A$122,'ranking variação'!C$3:C$122)</f>
        <v>76</v>
      </c>
      <c r="C93">
        <f t="shared" si="5"/>
        <v>98</v>
      </c>
      <c r="E93" t="s">
        <v>91</v>
      </c>
      <c r="F93">
        <f>LOOKUP(A93,'ranking uso de energia'!A$3:A$122,'ranking uso de energia'!G$3:G$122)+LOOKUP(A93,'ranking variação'!A$3:A$122,'ranking variação'!C$3:C$122)</f>
        <v>67</v>
      </c>
      <c r="G93">
        <f t="shared" si="6"/>
        <v>101</v>
      </c>
      <c r="I93" t="s">
        <v>91</v>
      </c>
      <c r="J93">
        <f>LOOKUP(A93,'ranking uso de energia'!A$3:A$122,'ranking uso de energia'!K$3:K$122)+LOOKUP(A93,'ranking variação'!A$3:A$122,'ranking variação'!G$3:G$122)</f>
        <v>109</v>
      </c>
      <c r="K93">
        <f t="shared" si="7"/>
        <v>69</v>
      </c>
      <c r="M93" t="s">
        <v>91</v>
      </c>
      <c r="N93">
        <f>LOOKUP(A93,'ranking uso de energia'!A$3:A$122,'ranking uso de energia'!O$3:O$122)+LOOKUP(A93,'ranking variação'!A$3:A$122,'ranking variação'!K$3:K$122)</f>
        <v>61</v>
      </c>
      <c r="O93">
        <f t="shared" si="8"/>
        <v>111</v>
      </c>
      <c r="Q93" t="s">
        <v>91</v>
      </c>
      <c r="R93">
        <f>LOOKUP(A93,'ranking uso de energia'!A$3:A$122,'ranking uso de energia'!S$3:S$122)+LOOKUP(A93,'ranking variação'!A$3:A$122,'ranking variação'!O$3:O$122)</f>
        <v>96</v>
      </c>
      <c r="S93">
        <f t="shared" si="9"/>
        <v>80</v>
      </c>
    </row>
    <row r="94" spans="1:19" x14ac:dyDescent="0.25">
      <c r="A94" t="s">
        <v>92</v>
      </c>
      <c r="B94">
        <f>LOOKUP(A94,'ranking uso de energia'!A$3:A$122,'ranking uso de energia'!C$3:C$122)+LOOKUP(A94,'ranking variação'!A$3:A$122,'ranking variação'!C$3:C$122)</f>
        <v>54</v>
      </c>
      <c r="C94">
        <f t="shared" si="5"/>
        <v>108</v>
      </c>
      <c r="E94" t="s">
        <v>92</v>
      </c>
      <c r="F94">
        <f>LOOKUP(A94,'ranking uso de energia'!A$3:A$122,'ranking uso de energia'!G$3:G$122)+LOOKUP(A94,'ranking variação'!A$3:A$122,'ranking variação'!C$3:C$122)</f>
        <v>40</v>
      </c>
      <c r="G94">
        <f t="shared" si="6"/>
        <v>113</v>
      </c>
      <c r="I94" t="s">
        <v>92</v>
      </c>
      <c r="J94">
        <f>LOOKUP(A94,'ranking uso de energia'!A$3:A$122,'ranking uso de energia'!K$3:K$122)+LOOKUP(A94,'ranking variação'!A$3:A$122,'ranking variação'!G$3:G$122)</f>
        <v>31</v>
      </c>
      <c r="K94">
        <f t="shared" si="7"/>
        <v>114</v>
      </c>
      <c r="M94" t="s">
        <v>92</v>
      </c>
      <c r="N94">
        <f>LOOKUP(A94,'ranking uso de energia'!A$3:A$122,'ranking uso de energia'!O$3:O$122)+LOOKUP(A94,'ranking variação'!A$3:A$122,'ranking variação'!K$3:K$122)</f>
        <v>95</v>
      </c>
      <c r="O94">
        <f t="shared" si="8"/>
        <v>86</v>
      </c>
      <c r="Q94" t="s">
        <v>92</v>
      </c>
      <c r="R94">
        <f>LOOKUP(A94,'ranking uso de energia'!A$3:A$122,'ranking uso de energia'!S$3:S$122)+LOOKUP(A94,'ranking variação'!A$3:A$122,'ranking variação'!O$3:O$122)</f>
        <v>71</v>
      </c>
      <c r="S94">
        <f t="shared" si="9"/>
        <v>98</v>
      </c>
    </row>
    <row r="95" spans="1:19" x14ac:dyDescent="0.25">
      <c r="A95" t="s">
        <v>93</v>
      </c>
      <c r="B95">
        <f>LOOKUP(A95,'ranking uso de energia'!A$3:A$122,'ranking uso de energia'!C$3:C$122)+LOOKUP(A95,'ranking variação'!A$3:A$122,'ranking variação'!C$3:C$122)</f>
        <v>116</v>
      </c>
      <c r="C95">
        <f t="shared" si="5"/>
        <v>59</v>
      </c>
      <c r="E95" t="s">
        <v>93</v>
      </c>
      <c r="F95">
        <f>LOOKUP(A95,'ranking uso de energia'!A$3:A$122,'ranking uso de energia'!G$3:G$122)+LOOKUP(A95,'ranking variação'!A$3:A$122,'ranking variação'!C$3:C$122)</f>
        <v>116</v>
      </c>
      <c r="G95">
        <f t="shared" si="6"/>
        <v>63</v>
      </c>
      <c r="I95" t="s">
        <v>93</v>
      </c>
      <c r="J95">
        <f>LOOKUP(A95,'ranking uso de energia'!A$3:A$122,'ranking uso de energia'!K$3:K$122)+LOOKUP(A95,'ranking variação'!A$3:A$122,'ranking variação'!G$3:G$122)</f>
        <v>114</v>
      </c>
      <c r="K95">
        <f t="shared" si="7"/>
        <v>67</v>
      </c>
      <c r="M95" t="s">
        <v>93</v>
      </c>
      <c r="N95">
        <f>LOOKUP(A95,'ranking uso de energia'!A$3:A$122,'ranking uso de energia'!O$3:O$122)+LOOKUP(A95,'ranking variação'!A$3:A$122,'ranking variação'!K$3:K$122)</f>
        <v>132</v>
      </c>
      <c r="O95">
        <f t="shared" si="8"/>
        <v>43</v>
      </c>
      <c r="Q95" t="s">
        <v>93</v>
      </c>
      <c r="R95">
        <f>LOOKUP(A95,'ranking uso de energia'!A$3:A$122,'ranking uso de energia'!S$3:S$122)+LOOKUP(A95,'ranking variação'!A$3:A$122,'ranking variação'!O$3:O$122)</f>
        <v>113</v>
      </c>
      <c r="S95">
        <f t="shared" si="9"/>
        <v>64</v>
      </c>
    </row>
    <row r="96" spans="1:19" x14ac:dyDescent="0.25">
      <c r="A96" t="s">
        <v>94</v>
      </c>
      <c r="B96">
        <f>LOOKUP(A96,'ranking uso de energia'!A$3:A$122,'ranking uso de energia'!C$3:C$122)+LOOKUP(A96,'ranking variação'!A$3:A$122,'ranking variação'!C$3:C$122)</f>
        <v>165</v>
      </c>
      <c r="C96">
        <f t="shared" si="5"/>
        <v>25</v>
      </c>
      <c r="E96" t="s">
        <v>94</v>
      </c>
      <c r="F96">
        <f>LOOKUP(A96,'ranking uso de energia'!A$3:A$122,'ranking uso de energia'!G$3:G$122)+LOOKUP(A96,'ranking variação'!A$3:A$122,'ranking variação'!C$3:C$122)</f>
        <v>164</v>
      </c>
      <c r="G96">
        <f t="shared" si="6"/>
        <v>27</v>
      </c>
      <c r="I96" t="s">
        <v>94</v>
      </c>
      <c r="J96">
        <f>LOOKUP(A96,'ranking uso de energia'!A$3:A$122,'ranking uso de energia'!K$3:K$122)+LOOKUP(A96,'ranking variação'!A$3:A$122,'ranking variação'!G$3:G$122)</f>
        <v>179</v>
      </c>
      <c r="K96">
        <f t="shared" si="7"/>
        <v>21</v>
      </c>
      <c r="M96" t="s">
        <v>94</v>
      </c>
      <c r="N96">
        <f>LOOKUP(A96,'ranking uso de energia'!A$3:A$122,'ranking uso de energia'!O$3:O$122)+LOOKUP(A96,'ranking variação'!A$3:A$122,'ranking variação'!K$3:K$122)</f>
        <v>229</v>
      </c>
      <c r="O96">
        <f t="shared" si="8"/>
        <v>1</v>
      </c>
      <c r="Q96" t="s">
        <v>94</v>
      </c>
      <c r="R96">
        <f>LOOKUP(A96,'ranking uso de energia'!A$3:A$122,'ranking uso de energia'!S$3:S$122)+LOOKUP(A96,'ranking variação'!A$3:A$122,'ranking variação'!O$3:O$122)</f>
        <v>222</v>
      </c>
      <c r="S96">
        <f t="shared" si="9"/>
        <v>3</v>
      </c>
    </row>
    <row r="97" spans="1:19" x14ac:dyDescent="0.25">
      <c r="A97" t="s">
        <v>95</v>
      </c>
      <c r="B97">
        <f>LOOKUP(A97,'ranking uso de energia'!A$3:A$122,'ranking uso de energia'!C$3:C$122)+LOOKUP(A97,'ranking variação'!A$3:A$122,'ranking variação'!C$3:C$122)</f>
        <v>123</v>
      </c>
      <c r="C97">
        <f t="shared" si="5"/>
        <v>57</v>
      </c>
      <c r="E97" t="s">
        <v>95</v>
      </c>
      <c r="F97">
        <f>LOOKUP(A97,'ranking uso de energia'!A$3:A$122,'ranking uso de energia'!G$3:G$122)+LOOKUP(A97,'ranking variação'!A$3:A$122,'ranking variação'!C$3:C$122)</f>
        <v>120</v>
      </c>
      <c r="G97">
        <f t="shared" si="6"/>
        <v>58</v>
      </c>
      <c r="I97" t="s">
        <v>95</v>
      </c>
      <c r="J97">
        <f>LOOKUP(A97,'ranking uso de energia'!A$3:A$122,'ranking uso de energia'!K$3:K$122)+LOOKUP(A97,'ranking variação'!A$3:A$122,'ranking variação'!G$3:G$122)</f>
        <v>203</v>
      </c>
      <c r="K97">
        <f t="shared" si="7"/>
        <v>7</v>
      </c>
      <c r="M97" t="s">
        <v>95</v>
      </c>
      <c r="N97">
        <f>LOOKUP(A97,'ranking uso de energia'!A$3:A$122,'ranking uso de energia'!O$3:O$122)+LOOKUP(A97,'ranking variação'!A$3:A$122,'ranking variação'!K$3:K$122)</f>
        <v>148</v>
      </c>
      <c r="O97">
        <f t="shared" si="8"/>
        <v>34</v>
      </c>
      <c r="Q97" t="s">
        <v>95</v>
      </c>
      <c r="R97">
        <f>LOOKUP(A97,'ranking uso de energia'!A$3:A$122,'ranking uso de energia'!S$3:S$122)+LOOKUP(A97,'ranking variação'!A$3:A$122,'ranking variação'!O$3:O$122)</f>
        <v>210</v>
      </c>
      <c r="S97">
        <f t="shared" si="9"/>
        <v>7</v>
      </c>
    </row>
    <row r="98" spans="1:19" x14ac:dyDescent="0.25">
      <c r="A98" t="s">
        <v>96</v>
      </c>
      <c r="B98">
        <f>LOOKUP(A98,'ranking uso de energia'!A$3:A$122,'ranking uso de energia'!C$3:C$122)+LOOKUP(A98,'ranking variação'!A$3:A$122,'ranking variação'!C$3:C$122)</f>
        <v>186</v>
      </c>
      <c r="C98">
        <f t="shared" si="5"/>
        <v>14</v>
      </c>
      <c r="E98" t="s">
        <v>96</v>
      </c>
      <c r="F98">
        <f>LOOKUP(A98,'ranking uso de energia'!A$3:A$122,'ranking uso de energia'!G$3:G$122)+LOOKUP(A98,'ranking variação'!A$3:A$122,'ranking variação'!C$3:C$122)</f>
        <v>186</v>
      </c>
      <c r="G98">
        <f t="shared" si="6"/>
        <v>18</v>
      </c>
      <c r="I98" t="s">
        <v>96</v>
      </c>
      <c r="J98">
        <f>LOOKUP(A98,'ranking uso de energia'!A$3:A$122,'ranking uso de energia'!K$3:K$122)+LOOKUP(A98,'ranking variação'!A$3:A$122,'ranking variação'!G$3:G$122)</f>
        <v>178</v>
      </c>
      <c r="K98">
        <f t="shared" si="7"/>
        <v>22</v>
      </c>
      <c r="M98" t="s">
        <v>96</v>
      </c>
      <c r="N98">
        <f>LOOKUP(A98,'ranking uso de energia'!A$3:A$122,'ranking uso de energia'!O$3:O$122)+LOOKUP(A98,'ranking variação'!A$3:A$122,'ranking variação'!K$3:K$122)</f>
        <v>152</v>
      </c>
      <c r="O98">
        <f t="shared" si="8"/>
        <v>32</v>
      </c>
      <c r="Q98" t="s">
        <v>96</v>
      </c>
      <c r="R98">
        <f>LOOKUP(A98,'ranking uso de energia'!A$3:A$122,'ranking uso de energia'!S$3:S$122)+LOOKUP(A98,'ranking variação'!A$3:A$122,'ranking variação'!O$3:O$122)</f>
        <v>180</v>
      </c>
      <c r="S98">
        <f t="shared" si="9"/>
        <v>21</v>
      </c>
    </row>
    <row r="99" spans="1:19" x14ac:dyDescent="0.25">
      <c r="A99" t="s">
        <v>97</v>
      </c>
      <c r="B99">
        <f>LOOKUP(A99,'ranking uso de energia'!A$3:A$122,'ranking uso de energia'!C$3:C$122)+LOOKUP(A99,'ranking variação'!A$3:A$122,'ranking variação'!C$3:C$122)</f>
        <v>85</v>
      </c>
      <c r="C99">
        <f t="shared" si="5"/>
        <v>93</v>
      </c>
      <c r="E99" t="s">
        <v>97</v>
      </c>
      <c r="F99">
        <f>LOOKUP(A99,'ranking uso de energia'!A$3:A$122,'ranking uso de energia'!G$3:G$122)+LOOKUP(A99,'ranking variação'!A$3:A$122,'ranking variação'!C$3:C$122)</f>
        <v>81</v>
      </c>
      <c r="G99">
        <f t="shared" si="6"/>
        <v>92</v>
      </c>
      <c r="I99" t="s">
        <v>97</v>
      </c>
      <c r="J99">
        <f>LOOKUP(A99,'ranking uso de energia'!A$3:A$122,'ranking uso de energia'!K$3:K$122)+LOOKUP(A99,'ranking variação'!A$3:A$122,'ranking variação'!G$3:G$122)</f>
        <v>142</v>
      </c>
      <c r="K99">
        <f t="shared" si="7"/>
        <v>48</v>
      </c>
      <c r="M99" t="s">
        <v>97</v>
      </c>
      <c r="N99">
        <f>LOOKUP(A99,'ranking uso de energia'!A$3:A$122,'ranking uso de energia'!O$3:O$122)+LOOKUP(A99,'ranking variação'!A$3:A$122,'ranking variação'!K$3:K$122)</f>
        <v>159</v>
      </c>
      <c r="O99">
        <f t="shared" si="8"/>
        <v>24</v>
      </c>
      <c r="Q99" t="s">
        <v>97</v>
      </c>
      <c r="R99">
        <f>LOOKUP(A99,'ranking uso de energia'!A$3:A$122,'ranking uso de energia'!S$3:S$122)+LOOKUP(A99,'ranking variação'!A$3:A$122,'ranking variação'!O$3:O$122)</f>
        <v>108</v>
      </c>
      <c r="S99">
        <f t="shared" si="9"/>
        <v>68</v>
      </c>
    </row>
    <row r="100" spans="1:19" x14ac:dyDescent="0.25">
      <c r="A100" t="s">
        <v>98</v>
      </c>
      <c r="B100">
        <f>LOOKUP(A100,'ranking uso de energia'!A$3:A$122,'ranking uso de energia'!C$3:C$122)+LOOKUP(A100,'ranking variação'!A$3:A$122,'ranking variação'!C$3:C$122)</f>
        <v>193</v>
      </c>
      <c r="C100">
        <f t="shared" si="5"/>
        <v>9</v>
      </c>
      <c r="E100" t="s">
        <v>98</v>
      </c>
      <c r="F100">
        <f>LOOKUP(A100,'ranking uso de energia'!A$3:A$122,'ranking uso de energia'!G$3:G$122)+LOOKUP(A100,'ranking variação'!A$3:A$122,'ranking variação'!C$3:C$122)</f>
        <v>201</v>
      </c>
      <c r="G100">
        <f t="shared" si="6"/>
        <v>10</v>
      </c>
      <c r="I100" t="s">
        <v>98</v>
      </c>
      <c r="J100">
        <f>LOOKUP(A100,'ranking uso de energia'!A$3:A$122,'ranking uso de energia'!K$3:K$122)+LOOKUP(A100,'ranking variação'!A$3:A$122,'ranking variação'!G$3:G$122)</f>
        <v>144</v>
      </c>
      <c r="K100">
        <f t="shared" si="7"/>
        <v>44</v>
      </c>
      <c r="M100" t="s">
        <v>98</v>
      </c>
      <c r="N100">
        <f>LOOKUP(A100,'ranking uso de energia'!A$3:A$122,'ranking uso de energia'!O$3:O$122)+LOOKUP(A100,'ranking variação'!A$3:A$122,'ranking variação'!K$3:K$122)</f>
        <v>175</v>
      </c>
      <c r="O100">
        <f t="shared" si="8"/>
        <v>13</v>
      </c>
      <c r="Q100" t="s">
        <v>98</v>
      </c>
      <c r="R100">
        <f>LOOKUP(A100,'ranking uso de energia'!A$3:A$122,'ranking uso de energia'!S$3:S$122)+LOOKUP(A100,'ranking variação'!A$3:A$122,'ranking variação'!O$3:O$122)</f>
        <v>116</v>
      </c>
      <c r="S100">
        <f t="shared" si="9"/>
        <v>61</v>
      </c>
    </row>
    <row r="101" spans="1:19" x14ac:dyDescent="0.25">
      <c r="A101" t="s">
        <v>99</v>
      </c>
      <c r="B101">
        <f>LOOKUP(A101,'ranking uso de energia'!A$3:A$122,'ranking uso de energia'!C$3:C$122)+LOOKUP(A101,'ranking variação'!A$3:A$122,'ranking variação'!C$3:C$122)</f>
        <v>189</v>
      </c>
      <c r="C101">
        <f t="shared" si="5"/>
        <v>11</v>
      </c>
      <c r="E101" t="s">
        <v>99</v>
      </c>
      <c r="F101">
        <f>LOOKUP(A101,'ranking uso de energia'!A$3:A$122,'ranking uso de energia'!G$3:G$122)+LOOKUP(A101,'ranking variação'!A$3:A$122,'ranking variação'!C$3:C$122)</f>
        <v>194</v>
      </c>
      <c r="G101">
        <f t="shared" si="6"/>
        <v>12</v>
      </c>
      <c r="I101" t="s">
        <v>99</v>
      </c>
      <c r="J101">
        <f>LOOKUP(A101,'ranking uso de energia'!A$3:A$122,'ranking uso de energia'!K$3:K$122)+LOOKUP(A101,'ranking variação'!A$3:A$122,'ranking variação'!G$3:G$122)</f>
        <v>173</v>
      </c>
      <c r="K101">
        <f t="shared" si="7"/>
        <v>24</v>
      </c>
      <c r="M101" t="s">
        <v>99</v>
      </c>
      <c r="N101">
        <f>LOOKUP(A101,'ranking uso de energia'!A$3:A$122,'ranking uso de energia'!O$3:O$122)+LOOKUP(A101,'ranking variação'!A$3:A$122,'ranking variação'!K$3:K$122)</f>
        <v>116</v>
      </c>
      <c r="O101">
        <f t="shared" si="8"/>
        <v>64</v>
      </c>
      <c r="Q101" t="s">
        <v>99</v>
      </c>
      <c r="R101">
        <f>LOOKUP(A101,'ranking uso de energia'!A$3:A$122,'ranking uso de energia'!S$3:S$122)+LOOKUP(A101,'ranking variação'!A$3:A$122,'ranking variação'!O$3:O$122)</f>
        <v>213</v>
      </c>
      <c r="S101">
        <f t="shared" si="9"/>
        <v>6</v>
      </c>
    </row>
    <row r="102" spans="1:19" x14ac:dyDescent="0.25">
      <c r="A102" t="s">
        <v>100</v>
      </c>
      <c r="B102">
        <f>LOOKUP(A102,'ranking uso de energia'!A$3:A$122,'ranking uso de energia'!C$3:C$122)+LOOKUP(A102,'ranking variação'!A$3:A$122,'ranking variação'!C$3:C$122)</f>
        <v>142</v>
      </c>
      <c r="C102">
        <f t="shared" si="5"/>
        <v>38</v>
      </c>
      <c r="E102" t="s">
        <v>100</v>
      </c>
      <c r="F102">
        <f>LOOKUP(A102,'ranking uso de energia'!A$3:A$122,'ranking uso de energia'!G$3:G$122)+LOOKUP(A102,'ranking variação'!A$3:A$122,'ranking variação'!C$3:C$122)</f>
        <v>147</v>
      </c>
      <c r="G102">
        <f t="shared" si="6"/>
        <v>40</v>
      </c>
      <c r="I102" t="s">
        <v>100</v>
      </c>
      <c r="J102">
        <f>LOOKUP(A102,'ranking uso de energia'!A$3:A$122,'ranking uso de energia'!K$3:K$122)+LOOKUP(A102,'ranking variação'!A$3:A$122,'ranking variação'!G$3:G$122)</f>
        <v>85</v>
      </c>
      <c r="K102">
        <f t="shared" si="7"/>
        <v>89</v>
      </c>
      <c r="M102" t="s">
        <v>100</v>
      </c>
      <c r="N102">
        <f>LOOKUP(A102,'ranking uso de energia'!A$3:A$122,'ranking uso de energia'!O$3:O$122)+LOOKUP(A102,'ranking variação'!A$3:A$122,'ranking variação'!K$3:K$122)</f>
        <v>34</v>
      </c>
      <c r="O102">
        <f t="shared" si="8"/>
        <v>118</v>
      </c>
      <c r="Q102" t="s">
        <v>100</v>
      </c>
      <c r="R102">
        <f>LOOKUP(A102,'ranking uso de energia'!A$3:A$122,'ranking uso de energia'!S$3:S$122)+LOOKUP(A102,'ranking variação'!A$3:A$122,'ranking variação'!O$3:O$122)</f>
        <v>50</v>
      </c>
      <c r="S102">
        <f t="shared" si="9"/>
        <v>109</v>
      </c>
    </row>
    <row r="103" spans="1:19" x14ac:dyDescent="0.25">
      <c r="A103" t="s">
        <v>101</v>
      </c>
      <c r="B103">
        <f>LOOKUP(A103,'ranking uso de energia'!A$3:A$122,'ranking uso de energia'!C$3:C$122)+LOOKUP(A103,'ranking variação'!A$3:A$122,'ranking variação'!C$3:C$122)</f>
        <v>51</v>
      </c>
      <c r="C103">
        <f t="shared" si="5"/>
        <v>110</v>
      </c>
      <c r="E103" t="s">
        <v>101</v>
      </c>
      <c r="F103">
        <f>LOOKUP(A103,'ranking uso de energia'!A$3:A$122,'ranking uso de energia'!G$3:G$122)+LOOKUP(A103,'ranking variação'!A$3:A$122,'ranking variação'!C$3:C$122)</f>
        <v>51</v>
      </c>
      <c r="G103">
        <f t="shared" si="6"/>
        <v>109</v>
      </c>
      <c r="I103" t="s">
        <v>101</v>
      </c>
      <c r="J103">
        <f>LOOKUP(A103,'ranking uso de energia'!A$3:A$122,'ranking uso de energia'!K$3:K$122)+LOOKUP(A103,'ranking variação'!A$3:A$122,'ranking variação'!G$3:G$122)</f>
        <v>44</v>
      </c>
      <c r="K103">
        <f t="shared" si="7"/>
        <v>111</v>
      </c>
      <c r="M103" t="s">
        <v>101</v>
      </c>
      <c r="N103">
        <f>LOOKUP(A103,'ranking uso de energia'!A$3:A$122,'ranking uso de energia'!O$3:O$122)+LOOKUP(A103,'ranking variação'!A$3:A$122,'ranking variação'!K$3:K$122)</f>
        <v>70</v>
      </c>
      <c r="O103">
        <f t="shared" si="8"/>
        <v>103</v>
      </c>
      <c r="Q103" t="s">
        <v>101</v>
      </c>
      <c r="R103">
        <f>LOOKUP(A103,'ranking uso de energia'!A$3:A$122,'ranking uso de energia'!S$3:S$122)+LOOKUP(A103,'ranking variação'!A$3:A$122,'ranking variação'!O$3:O$122)</f>
        <v>87</v>
      </c>
      <c r="S103">
        <f t="shared" si="9"/>
        <v>87</v>
      </c>
    </row>
    <row r="104" spans="1:19" x14ac:dyDescent="0.25">
      <c r="A104" t="s">
        <v>102</v>
      </c>
      <c r="B104">
        <f>LOOKUP(A104,'ranking uso de energia'!A$3:A$122,'ranking uso de energia'!C$3:C$122)+LOOKUP(A104,'ranking variação'!A$3:A$122,'ranking variação'!C$3:C$122)</f>
        <v>47</v>
      </c>
      <c r="C104">
        <f t="shared" si="5"/>
        <v>112</v>
      </c>
      <c r="E104" t="s">
        <v>102</v>
      </c>
      <c r="F104">
        <f>LOOKUP(A104,'ranking uso de energia'!A$3:A$122,'ranking uso de energia'!G$3:G$122)+LOOKUP(A104,'ranking variação'!A$3:A$122,'ranking variação'!C$3:C$122)</f>
        <v>42</v>
      </c>
      <c r="G104">
        <f t="shared" si="6"/>
        <v>111</v>
      </c>
      <c r="I104" t="s">
        <v>102</v>
      </c>
      <c r="J104">
        <f>LOOKUP(A104,'ranking uso de energia'!A$3:A$122,'ranking uso de energia'!K$3:K$122)+LOOKUP(A104,'ranking variação'!A$3:A$122,'ranking variação'!G$3:G$122)</f>
        <v>157</v>
      </c>
      <c r="K104">
        <f t="shared" si="7"/>
        <v>35</v>
      </c>
      <c r="M104" t="s">
        <v>102</v>
      </c>
      <c r="N104">
        <f>LOOKUP(A104,'ranking uso de energia'!A$3:A$122,'ranking uso de energia'!O$3:O$122)+LOOKUP(A104,'ranking variação'!A$3:A$122,'ranking variação'!K$3:K$122)</f>
        <v>48</v>
      </c>
      <c r="O104">
        <f t="shared" si="8"/>
        <v>112</v>
      </c>
      <c r="Q104" t="s">
        <v>102</v>
      </c>
      <c r="R104">
        <f>LOOKUP(A104,'ranking uso de energia'!A$3:A$122,'ranking uso de energia'!S$3:S$122)+LOOKUP(A104,'ranking variação'!A$3:A$122,'ranking variação'!O$3:O$122)</f>
        <v>140</v>
      </c>
      <c r="S104">
        <f t="shared" si="9"/>
        <v>41</v>
      </c>
    </row>
    <row r="105" spans="1:19" x14ac:dyDescent="0.25">
      <c r="A105" t="s">
        <v>103</v>
      </c>
      <c r="B105">
        <f>LOOKUP(A105,'ranking uso de energia'!A$3:A$122,'ranking uso de energia'!C$3:C$122)+LOOKUP(A105,'ranking variação'!A$3:A$122,'ranking variação'!C$3:C$122)</f>
        <v>133</v>
      </c>
      <c r="C105">
        <f t="shared" si="5"/>
        <v>47</v>
      </c>
      <c r="E105" t="s">
        <v>103</v>
      </c>
      <c r="F105">
        <f>LOOKUP(A105,'ranking uso de energia'!A$3:A$122,'ranking uso de energia'!G$3:G$122)+LOOKUP(A105,'ranking variação'!A$3:A$122,'ranking variação'!C$3:C$122)</f>
        <v>135</v>
      </c>
      <c r="G105">
        <f t="shared" si="6"/>
        <v>46</v>
      </c>
      <c r="I105" t="s">
        <v>103</v>
      </c>
      <c r="J105">
        <f>LOOKUP(A105,'ranking uso de energia'!A$3:A$122,'ranking uso de energia'!K$3:K$122)+LOOKUP(A105,'ranking variação'!A$3:A$122,'ranking variação'!G$3:G$122)</f>
        <v>86</v>
      </c>
      <c r="K105">
        <f t="shared" si="7"/>
        <v>86</v>
      </c>
      <c r="M105" t="s">
        <v>103</v>
      </c>
      <c r="N105">
        <f>LOOKUP(A105,'ranking uso de energia'!A$3:A$122,'ranking uso de energia'!O$3:O$122)+LOOKUP(A105,'ranking variação'!A$3:A$122,'ranking variação'!K$3:K$122)</f>
        <v>194</v>
      </c>
      <c r="O105">
        <f t="shared" si="8"/>
        <v>8</v>
      </c>
      <c r="Q105" t="s">
        <v>103</v>
      </c>
      <c r="R105">
        <f>LOOKUP(A105,'ranking uso de energia'!A$3:A$122,'ranking uso de energia'!S$3:S$122)+LOOKUP(A105,'ranking variação'!A$3:A$122,'ranking variação'!O$3:O$122)</f>
        <v>134</v>
      </c>
      <c r="S105">
        <f t="shared" si="9"/>
        <v>48</v>
      </c>
    </row>
    <row r="106" spans="1:19" x14ac:dyDescent="0.25">
      <c r="A106" t="s">
        <v>104</v>
      </c>
      <c r="B106">
        <f>LOOKUP(A106,'ranking uso de energia'!A$3:A$122,'ranking uso de energia'!C$3:C$122)+LOOKUP(A106,'ranking variação'!A$3:A$122,'ranking variação'!C$3:C$122)</f>
        <v>141</v>
      </c>
      <c r="C106">
        <f t="shared" si="5"/>
        <v>40</v>
      </c>
      <c r="E106" t="s">
        <v>104</v>
      </c>
      <c r="F106">
        <f>LOOKUP(A106,'ranking uso de energia'!A$3:A$122,'ranking uso de energia'!G$3:G$122)+LOOKUP(A106,'ranking variação'!A$3:A$122,'ranking variação'!C$3:C$122)</f>
        <v>145</v>
      </c>
      <c r="G106">
        <f t="shared" si="6"/>
        <v>41</v>
      </c>
      <c r="I106" t="s">
        <v>104</v>
      </c>
      <c r="J106">
        <f>LOOKUP(A106,'ranking uso de energia'!A$3:A$122,'ranking uso de energia'!K$3:K$122)+LOOKUP(A106,'ranking variação'!A$3:A$122,'ranking variação'!G$3:G$122)</f>
        <v>75</v>
      </c>
      <c r="K106">
        <f t="shared" si="7"/>
        <v>94</v>
      </c>
      <c r="M106" t="s">
        <v>104</v>
      </c>
      <c r="N106">
        <f>LOOKUP(A106,'ranking uso de energia'!A$3:A$122,'ranking uso de energia'!O$3:O$122)+LOOKUP(A106,'ranking variação'!A$3:A$122,'ranking variação'!K$3:K$122)</f>
        <v>170</v>
      </c>
      <c r="O106">
        <f t="shared" si="8"/>
        <v>15</v>
      </c>
      <c r="Q106" t="s">
        <v>104</v>
      </c>
      <c r="R106">
        <f>LOOKUP(A106,'ranking uso de energia'!A$3:A$122,'ranking uso de energia'!S$3:S$122)+LOOKUP(A106,'ranking variação'!A$3:A$122,'ranking variação'!O$3:O$122)</f>
        <v>181</v>
      </c>
      <c r="S106">
        <f t="shared" si="9"/>
        <v>20</v>
      </c>
    </row>
    <row r="107" spans="1:19" x14ac:dyDescent="0.25">
      <c r="A107" t="s">
        <v>105</v>
      </c>
      <c r="B107">
        <f>LOOKUP(A107,'ranking uso de energia'!A$3:A$122,'ranking uso de energia'!C$3:C$122)+LOOKUP(A107,'ranking variação'!A$3:A$122,'ranking variação'!C$3:C$122)</f>
        <v>133</v>
      </c>
      <c r="C107">
        <f t="shared" si="5"/>
        <v>47</v>
      </c>
      <c r="E107" t="s">
        <v>105</v>
      </c>
      <c r="F107">
        <f>LOOKUP(A107,'ranking uso de energia'!A$3:A$122,'ranking uso de energia'!G$3:G$122)+LOOKUP(A107,'ranking variação'!A$3:A$122,'ranking variação'!C$3:C$122)</f>
        <v>132</v>
      </c>
      <c r="G107">
        <f t="shared" si="6"/>
        <v>50</v>
      </c>
      <c r="I107" t="s">
        <v>105</v>
      </c>
      <c r="J107">
        <f>LOOKUP(A107,'ranking uso de energia'!A$3:A$122,'ranking uso de energia'!K$3:K$122)+LOOKUP(A107,'ranking variação'!A$3:A$122,'ranking variação'!G$3:G$122)</f>
        <v>182</v>
      </c>
      <c r="K107">
        <f t="shared" si="7"/>
        <v>17</v>
      </c>
      <c r="M107" t="s">
        <v>105</v>
      </c>
      <c r="N107">
        <f>LOOKUP(A107,'ranking uso de energia'!A$3:A$122,'ranking uso de energia'!O$3:O$122)+LOOKUP(A107,'ranking variação'!A$3:A$122,'ranking variação'!K$3:K$122)</f>
        <v>221</v>
      </c>
      <c r="O107">
        <f t="shared" si="8"/>
        <v>4</v>
      </c>
      <c r="Q107" t="s">
        <v>105</v>
      </c>
      <c r="R107">
        <f>LOOKUP(A107,'ranking uso de energia'!A$3:A$122,'ranking uso de energia'!S$3:S$122)+LOOKUP(A107,'ranking variação'!A$3:A$122,'ranking variação'!O$3:O$122)</f>
        <v>188</v>
      </c>
      <c r="S107">
        <f t="shared" si="9"/>
        <v>15</v>
      </c>
    </row>
    <row r="108" spans="1:19" x14ac:dyDescent="0.25">
      <c r="A108" t="s">
        <v>106</v>
      </c>
      <c r="B108">
        <f>LOOKUP(A108,'ranking uso de energia'!A$3:A$122,'ranking uso de energia'!C$3:C$122)+LOOKUP(A108,'ranking variação'!A$3:A$122,'ranking variação'!C$3:C$122)</f>
        <v>135</v>
      </c>
      <c r="C108">
        <f t="shared" si="5"/>
        <v>45</v>
      </c>
      <c r="E108" t="s">
        <v>106</v>
      </c>
      <c r="F108">
        <f>LOOKUP(A108,'ranking uso de energia'!A$3:A$122,'ranking uso de energia'!G$3:G$122)+LOOKUP(A108,'ranking variação'!A$3:A$122,'ranking variação'!C$3:C$122)</f>
        <v>136</v>
      </c>
      <c r="G108">
        <f t="shared" si="6"/>
        <v>45</v>
      </c>
      <c r="I108" t="s">
        <v>106</v>
      </c>
      <c r="J108">
        <f>LOOKUP(A108,'ranking uso de energia'!A$3:A$122,'ranking uso de energia'!K$3:K$122)+LOOKUP(A108,'ranking variação'!A$3:A$122,'ranking variação'!G$3:G$122)</f>
        <v>135</v>
      </c>
      <c r="K108">
        <f t="shared" si="7"/>
        <v>52</v>
      </c>
      <c r="M108" t="s">
        <v>106</v>
      </c>
      <c r="N108">
        <f>LOOKUP(A108,'ranking uso de energia'!A$3:A$122,'ranking uso de energia'!O$3:O$122)+LOOKUP(A108,'ranking variação'!A$3:A$122,'ranking variação'!K$3:K$122)</f>
        <v>164</v>
      </c>
      <c r="O108">
        <f t="shared" si="8"/>
        <v>19</v>
      </c>
      <c r="Q108" t="s">
        <v>106</v>
      </c>
      <c r="R108">
        <f>LOOKUP(A108,'ranking uso de energia'!A$3:A$122,'ranking uso de energia'!S$3:S$122)+LOOKUP(A108,'ranking variação'!A$3:A$122,'ranking variação'!O$3:O$122)</f>
        <v>178</v>
      </c>
      <c r="S108">
        <f t="shared" si="9"/>
        <v>24</v>
      </c>
    </row>
    <row r="109" spans="1:19" x14ac:dyDescent="0.25">
      <c r="A109" t="s">
        <v>107</v>
      </c>
      <c r="B109">
        <f>LOOKUP(A109,'ranking uso de energia'!A$3:A$122,'ranking uso de energia'!C$3:C$122)+LOOKUP(A109,'ranking variação'!A$3:A$122,'ranking variação'!C$3:C$122)</f>
        <v>96</v>
      </c>
      <c r="C109">
        <f t="shared" si="5"/>
        <v>80</v>
      </c>
      <c r="E109" t="s">
        <v>107</v>
      </c>
      <c r="F109">
        <f>LOOKUP(A109,'ranking uso de energia'!A$3:A$122,'ranking uso de energia'!G$3:G$122)+LOOKUP(A109,'ranking variação'!A$3:A$122,'ranking variação'!C$3:C$122)</f>
        <v>78</v>
      </c>
      <c r="G109">
        <f t="shared" si="6"/>
        <v>96</v>
      </c>
      <c r="I109" t="s">
        <v>107</v>
      </c>
      <c r="J109">
        <f>LOOKUP(A109,'ranking uso de energia'!A$3:A$122,'ranking uso de energia'!K$3:K$122)+LOOKUP(A109,'ranking variação'!A$3:A$122,'ranking variação'!G$3:G$122)</f>
        <v>192</v>
      </c>
      <c r="K109">
        <f t="shared" si="7"/>
        <v>10</v>
      </c>
      <c r="M109" t="s">
        <v>107</v>
      </c>
      <c r="N109">
        <f>LOOKUP(A109,'ranking uso de energia'!A$3:A$122,'ranking uso de energia'!O$3:O$122)+LOOKUP(A109,'ranking variação'!A$3:A$122,'ranking variação'!K$3:K$122)</f>
        <v>85</v>
      </c>
      <c r="O109">
        <f t="shared" si="8"/>
        <v>94</v>
      </c>
      <c r="Q109" t="s">
        <v>107</v>
      </c>
      <c r="R109">
        <f>LOOKUP(A109,'ranking uso de energia'!A$3:A$122,'ranking uso de energia'!S$3:S$122)+LOOKUP(A109,'ranking variação'!A$3:A$122,'ranking variação'!O$3:O$122)</f>
        <v>204</v>
      </c>
      <c r="S109">
        <f t="shared" si="9"/>
        <v>9</v>
      </c>
    </row>
    <row r="110" spans="1:19" x14ac:dyDescent="0.25">
      <c r="A110" t="s">
        <v>108</v>
      </c>
      <c r="B110">
        <f>LOOKUP(A110,'ranking uso de energia'!A$3:A$122,'ranking uso de energia'!C$3:C$122)+LOOKUP(A110,'ranking variação'!A$3:A$122,'ranking variação'!C$3:C$122)</f>
        <v>98</v>
      </c>
      <c r="C110">
        <f t="shared" si="5"/>
        <v>77</v>
      </c>
      <c r="E110" t="s">
        <v>108</v>
      </c>
      <c r="F110">
        <f>LOOKUP(A110,'ranking uso de energia'!A$3:A$122,'ranking uso de energia'!G$3:G$122)+LOOKUP(A110,'ranking variação'!A$3:A$122,'ranking variação'!C$3:C$122)</f>
        <v>93</v>
      </c>
      <c r="G110">
        <f t="shared" si="6"/>
        <v>80</v>
      </c>
      <c r="I110" t="s">
        <v>108</v>
      </c>
      <c r="J110">
        <f>LOOKUP(A110,'ranking uso de energia'!A$3:A$122,'ranking uso de energia'!K$3:K$122)+LOOKUP(A110,'ranking variação'!A$3:A$122,'ranking variação'!G$3:G$122)</f>
        <v>142</v>
      </c>
      <c r="K110">
        <f t="shared" si="7"/>
        <v>48</v>
      </c>
      <c r="M110" t="s">
        <v>108</v>
      </c>
      <c r="N110">
        <f>LOOKUP(A110,'ranking uso de energia'!A$3:A$122,'ranking uso de energia'!O$3:O$122)+LOOKUP(A110,'ranking variação'!A$3:A$122,'ranking variação'!K$3:K$122)</f>
        <v>165</v>
      </c>
      <c r="O110">
        <f t="shared" si="8"/>
        <v>16</v>
      </c>
      <c r="Q110" t="s">
        <v>108</v>
      </c>
      <c r="R110">
        <f>LOOKUP(A110,'ranking uso de energia'!A$3:A$122,'ranking uso de energia'!S$3:S$122)+LOOKUP(A110,'ranking variação'!A$3:A$122,'ranking variação'!O$3:O$122)</f>
        <v>77</v>
      </c>
      <c r="S110">
        <f t="shared" si="9"/>
        <v>90</v>
      </c>
    </row>
    <row r="111" spans="1:19" x14ac:dyDescent="0.25">
      <c r="A111" t="s">
        <v>109</v>
      </c>
      <c r="B111">
        <f>LOOKUP(A111,'ranking uso de energia'!A$3:A$122,'ranking uso de energia'!C$3:C$122)+LOOKUP(A111,'ranking variação'!A$3:A$122,'ranking variação'!C$3:C$122)</f>
        <v>94</v>
      </c>
      <c r="C111">
        <f t="shared" si="5"/>
        <v>82</v>
      </c>
      <c r="E111" t="s">
        <v>109</v>
      </c>
      <c r="F111">
        <f>LOOKUP(A111,'ranking uso de energia'!A$3:A$122,'ranking uso de energia'!G$3:G$122)+LOOKUP(A111,'ranking variação'!A$3:A$122,'ranking variação'!C$3:C$122)</f>
        <v>91</v>
      </c>
      <c r="G111">
        <f t="shared" si="6"/>
        <v>83</v>
      </c>
      <c r="I111" t="s">
        <v>109</v>
      </c>
      <c r="J111">
        <f>LOOKUP(A111,'ranking uso de energia'!A$3:A$122,'ranking uso de energia'!K$3:K$122)+LOOKUP(A111,'ranking variação'!A$3:A$122,'ranking variação'!G$3:G$122)</f>
        <v>94</v>
      </c>
      <c r="K111">
        <f t="shared" si="7"/>
        <v>81</v>
      </c>
      <c r="M111" t="s">
        <v>109</v>
      </c>
      <c r="N111">
        <f>LOOKUP(A111,'ranking uso de energia'!A$3:A$122,'ranking uso de energia'!O$3:O$122)+LOOKUP(A111,'ranking variação'!A$3:A$122,'ranking variação'!K$3:K$122)</f>
        <v>106</v>
      </c>
      <c r="O111">
        <f t="shared" si="8"/>
        <v>73</v>
      </c>
      <c r="Q111" t="s">
        <v>109</v>
      </c>
      <c r="R111">
        <f>LOOKUP(A111,'ranking uso de energia'!A$3:A$122,'ranking uso de energia'!S$3:S$122)+LOOKUP(A111,'ranking variação'!A$3:A$122,'ranking variação'!O$3:O$122)</f>
        <v>102</v>
      </c>
      <c r="S111">
        <f t="shared" si="9"/>
        <v>71</v>
      </c>
    </row>
    <row r="112" spans="1:19" x14ac:dyDescent="0.25">
      <c r="A112" t="s">
        <v>110</v>
      </c>
      <c r="B112">
        <f>LOOKUP(A112,'ranking uso de energia'!A$3:A$122,'ranking uso de energia'!C$3:C$122)+LOOKUP(A112,'ranking variação'!A$3:A$122,'ranking variação'!C$3:C$122)</f>
        <v>68</v>
      </c>
      <c r="C112">
        <f t="shared" si="5"/>
        <v>103</v>
      </c>
      <c r="E112" t="s">
        <v>110</v>
      </c>
      <c r="F112">
        <f>LOOKUP(A112,'ranking uso de energia'!A$3:A$122,'ranking uso de energia'!G$3:G$122)+LOOKUP(A112,'ranking variação'!A$3:A$122,'ranking variação'!C$3:C$122)</f>
        <v>60</v>
      </c>
      <c r="G112">
        <f t="shared" si="6"/>
        <v>104</v>
      </c>
      <c r="I112" t="s">
        <v>110</v>
      </c>
      <c r="J112">
        <f>LOOKUP(A112,'ranking uso de energia'!A$3:A$122,'ranking uso de energia'!K$3:K$122)+LOOKUP(A112,'ranking variação'!A$3:A$122,'ranking variação'!G$3:G$122)</f>
        <v>146</v>
      </c>
      <c r="K112">
        <f t="shared" si="7"/>
        <v>43</v>
      </c>
      <c r="M112" t="s">
        <v>110</v>
      </c>
      <c r="N112">
        <f>LOOKUP(A112,'ranking uso de energia'!A$3:A$122,'ranking uso de energia'!O$3:O$122)+LOOKUP(A112,'ranking variação'!A$3:A$122,'ranking variação'!K$3:K$122)</f>
        <v>84</v>
      </c>
      <c r="O112">
        <f t="shared" si="8"/>
        <v>96</v>
      </c>
      <c r="Q112" t="s">
        <v>110</v>
      </c>
      <c r="R112">
        <f>LOOKUP(A112,'ranking uso de energia'!A$3:A$122,'ranking uso de energia'!S$3:S$122)+LOOKUP(A112,'ranking variação'!A$3:A$122,'ranking variação'!O$3:O$122)</f>
        <v>117</v>
      </c>
      <c r="S112">
        <f t="shared" si="9"/>
        <v>59</v>
      </c>
    </row>
    <row r="113" spans="1:19" x14ac:dyDescent="0.25">
      <c r="A113" t="s">
        <v>111</v>
      </c>
      <c r="B113">
        <f>LOOKUP(A113,'ranking uso de energia'!A$3:A$122,'ranking uso de energia'!C$3:C$122)+LOOKUP(A113,'ranking variação'!A$3:A$122,'ranking variação'!C$3:C$122)</f>
        <v>112</v>
      </c>
      <c r="C113">
        <f t="shared" si="5"/>
        <v>65</v>
      </c>
      <c r="E113" t="s">
        <v>111</v>
      </c>
      <c r="F113">
        <f>LOOKUP(A113,'ranking uso de energia'!A$3:A$122,'ranking uso de energia'!G$3:G$122)+LOOKUP(A113,'ranking variação'!A$3:A$122,'ranking variação'!C$3:C$122)</f>
        <v>113</v>
      </c>
      <c r="G113">
        <f t="shared" si="6"/>
        <v>66</v>
      </c>
      <c r="I113" t="s">
        <v>111</v>
      </c>
      <c r="J113">
        <f>LOOKUP(A113,'ranking uso de energia'!A$3:A$122,'ranking uso de energia'!K$3:K$122)+LOOKUP(A113,'ranking variação'!A$3:A$122,'ranking variação'!G$3:G$122)</f>
        <v>99</v>
      </c>
      <c r="K113">
        <f t="shared" si="7"/>
        <v>76</v>
      </c>
      <c r="M113" t="s">
        <v>111</v>
      </c>
      <c r="N113">
        <f>LOOKUP(A113,'ranking uso de energia'!A$3:A$122,'ranking uso de energia'!O$3:O$122)+LOOKUP(A113,'ranking variação'!A$3:A$122,'ranking variação'!K$3:K$122)</f>
        <v>119</v>
      </c>
      <c r="O113">
        <f t="shared" si="8"/>
        <v>61</v>
      </c>
      <c r="Q113" t="s">
        <v>111</v>
      </c>
      <c r="R113">
        <f>LOOKUP(A113,'ranking uso de energia'!A$3:A$122,'ranking uso de energia'!S$3:S$122)+LOOKUP(A113,'ranking variação'!A$3:A$122,'ranking variação'!O$3:O$122)</f>
        <v>77</v>
      </c>
      <c r="S113">
        <f t="shared" si="9"/>
        <v>90</v>
      </c>
    </row>
    <row r="114" spans="1:19" x14ac:dyDescent="0.25">
      <c r="A114" t="s">
        <v>112</v>
      </c>
      <c r="B114">
        <f>LOOKUP(A114,'ranking uso de energia'!A$3:A$122,'ranking uso de energia'!C$3:C$122)+LOOKUP(A114,'ranking variação'!A$3:A$122,'ranking variação'!C$3:C$122)</f>
        <v>86</v>
      </c>
      <c r="C114">
        <f t="shared" si="5"/>
        <v>91</v>
      </c>
      <c r="E114" t="s">
        <v>112</v>
      </c>
      <c r="F114">
        <f>LOOKUP(A114,'ranking uso de energia'!A$3:A$122,'ranking uso de energia'!G$3:G$122)+LOOKUP(A114,'ranking variação'!A$3:A$122,'ranking variação'!C$3:C$122)</f>
        <v>81</v>
      </c>
      <c r="G114">
        <f t="shared" si="6"/>
        <v>92</v>
      </c>
      <c r="I114" t="s">
        <v>112</v>
      </c>
      <c r="J114">
        <f>LOOKUP(A114,'ranking uso de energia'!A$3:A$122,'ranking uso de energia'!K$3:K$122)+LOOKUP(A114,'ranking variação'!A$3:A$122,'ranking variação'!G$3:G$122)</f>
        <v>84</v>
      </c>
      <c r="K114">
        <f t="shared" si="7"/>
        <v>91</v>
      </c>
      <c r="M114" t="s">
        <v>112</v>
      </c>
      <c r="N114">
        <f>LOOKUP(A114,'ranking uso de energia'!A$3:A$122,'ranking uso de energia'!O$3:O$122)+LOOKUP(A114,'ranking variação'!A$3:A$122,'ranking variação'!K$3:K$122)</f>
        <v>87</v>
      </c>
      <c r="O114">
        <f t="shared" si="8"/>
        <v>93</v>
      </c>
      <c r="Q114" t="s">
        <v>112</v>
      </c>
      <c r="R114">
        <f>LOOKUP(A114,'ranking uso de energia'!A$3:A$122,'ranking uso de energia'!S$3:S$122)+LOOKUP(A114,'ranking variação'!A$3:A$122,'ranking variação'!O$3:O$122)</f>
        <v>45</v>
      </c>
      <c r="S114">
        <f t="shared" si="9"/>
        <v>111</v>
      </c>
    </row>
    <row r="115" spans="1:19" x14ac:dyDescent="0.25">
      <c r="A115" t="s">
        <v>113</v>
      </c>
      <c r="B115">
        <f>LOOKUP(A115,'ranking uso de energia'!A$3:A$122,'ranking uso de energia'!C$3:C$122)+LOOKUP(A115,'ranking variação'!A$3:A$122,'ranking variação'!C$3:C$122)</f>
        <v>28</v>
      </c>
      <c r="C115">
        <f t="shared" si="5"/>
        <v>117</v>
      </c>
      <c r="E115" t="s">
        <v>113</v>
      </c>
      <c r="F115">
        <f>LOOKUP(A115,'ranking uso de energia'!A$3:A$122,'ranking uso de energia'!G$3:G$122)+LOOKUP(A115,'ranking variação'!A$3:A$122,'ranking variação'!C$3:C$122)</f>
        <v>27</v>
      </c>
      <c r="G115">
        <f t="shared" si="6"/>
        <v>117</v>
      </c>
      <c r="I115" t="s">
        <v>113</v>
      </c>
      <c r="J115">
        <f>LOOKUP(A115,'ranking uso de energia'!A$3:A$122,'ranking uso de energia'!K$3:K$122)+LOOKUP(A115,'ranking variação'!A$3:A$122,'ranking variação'!G$3:G$122)</f>
        <v>50</v>
      </c>
      <c r="K115">
        <f t="shared" si="7"/>
        <v>109</v>
      </c>
      <c r="M115" t="s">
        <v>113</v>
      </c>
      <c r="N115">
        <f>LOOKUP(A115,'ranking uso de energia'!A$3:A$122,'ranking uso de energia'!O$3:O$122)+LOOKUP(A115,'ranking variação'!A$3:A$122,'ranking variação'!K$3:K$122)</f>
        <v>95</v>
      </c>
      <c r="O115">
        <f t="shared" si="8"/>
        <v>86</v>
      </c>
      <c r="Q115" t="s">
        <v>113</v>
      </c>
      <c r="R115">
        <f>LOOKUP(A115,'ranking uso de energia'!A$3:A$122,'ranking uso de energia'!S$3:S$122)+LOOKUP(A115,'ranking variação'!A$3:A$122,'ranking variação'!O$3:O$122)</f>
        <v>38</v>
      </c>
      <c r="S115">
        <f t="shared" si="9"/>
        <v>112</v>
      </c>
    </row>
    <row r="116" spans="1:19" x14ac:dyDescent="0.25">
      <c r="A116" t="s">
        <v>114</v>
      </c>
      <c r="B116">
        <f>LOOKUP(A116,'ranking uso de energia'!A$3:A$122,'ranking uso de energia'!C$3:C$122)+LOOKUP(A116,'ranking variação'!A$3:A$122,'ranking variação'!C$3:C$122)</f>
        <v>98</v>
      </c>
      <c r="C116">
        <f t="shared" si="5"/>
        <v>77</v>
      </c>
      <c r="E116" t="s">
        <v>114</v>
      </c>
      <c r="F116">
        <f>LOOKUP(A116,'ranking uso de energia'!A$3:A$122,'ranking uso de energia'!G$3:G$122)+LOOKUP(A116,'ranking variação'!A$3:A$122,'ranking variação'!C$3:C$122)</f>
        <v>89</v>
      </c>
      <c r="G116">
        <f t="shared" si="6"/>
        <v>86</v>
      </c>
      <c r="I116" t="s">
        <v>114</v>
      </c>
      <c r="J116">
        <f>LOOKUP(A116,'ranking uso de energia'!A$3:A$122,'ranking uso de energia'!K$3:K$122)+LOOKUP(A116,'ranking variação'!A$3:A$122,'ranking variação'!G$3:G$122)</f>
        <v>153</v>
      </c>
      <c r="K116">
        <f t="shared" si="7"/>
        <v>37</v>
      </c>
      <c r="M116" t="s">
        <v>114</v>
      </c>
      <c r="N116">
        <f>LOOKUP(A116,'ranking uso de energia'!A$3:A$122,'ranking uso de energia'!O$3:O$122)+LOOKUP(A116,'ranking variação'!A$3:A$122,'ranking variação'!K$3:K$122)</f>
        <v>129</v>
      </c>
      <c r="O116">
        <f t="shared" si="8"/>
        <v>50</v>
      </c>
      <c r="Q116" t="s">
        <v>114</v>
      </c>
      <c r="R116">
        <f>LOOKUP(A116,'ranking uso de energia'!A$3:A$122,'ranking uso de energia'!S$3:S$122)+LOOKUP(A116,'ranking variação'!A$3:A$122,'ranking variação'!O$3:O$122)</f>
        <v>130</v>
      </c>
      <c r="S116">
        <f t="shared" si="9"/>
        <v>50</v>
      </c>
    </row>
    <row r="117" spans="1:19" x14ac:dyDescent="0.25">
      <c r="A117" t="s">
        <v>115</v>
      </c>
      <c r="B117">
        <f>LOOKUP(A117,'ranking uso de energia'!A$3:A$122,'ranking uso de energia'!C$3:C$122)+LOOKUP(A117,'ranking variação'!A$3:A$122,'ranking variação'!C$3:C$122)</f>
        <v>155</v>
      </c>
      <c r="C117">
        <f t="shared" si="5"/>
        <v>32</v>
      </c>
      <c r="E117" t="s">
        <v>115</v>
      </c>
      <c r="F117">
        <f>LOOKUP(A117,'ranking uso de energia'!A$3:A$122,'ranking uso de energia'!G$3:G$122)+LOOKUP(A117,'ranking variação'!A$3:A$122,'ranking variação'!C$3:C$122)</f>
        <v>150</v>
      </c>
      <c r="G117">
        <f t="shared" si="6"/>
        <v>36</v>
      </c>
      <c r="I117" t="s">
        <v>115</v>
      </c>
      <c r="J117">
        <f>LOOKUP(A117,'ranking uso de energia'!A$3:A$122,'ranking uso de energia'!K$3:K$122)+LOOKUP(A117,'ranking variação'!A$3:A$122,'ranking variação'!G$3:G$122)</f>
        <v>185</v>
      </c>
      <c r="K117">
        <f t="shared" si="7"/>
        <v>14</v>
      </c>
      <c r="M117" t="s">
        <v>115</v>
      </c>
      <c r="N117">
        <f>LOOKUP(A117,'ranking uso de energia'!A$3:A$122,'ranking uso de energia'!O$3:O$122)+LOOKUP(A117,'ranking variação'!A$3:A$122,'ranking variação'!K$3:K$122)</f>
        <v>153</v>
      </c>
      <c r="O117">
        <f t="shared" si="8"/>
        <v>31</v>
      </c>
      <c r="Q117" t="s">
        <v>115</v>
      </c>
      <c r="R117">
        <f>LOOKUP(A117,'ranking uso de energia'!A$3:A$122,'ranking uso de energia'!S$3:S$122)+LOOKUP(A117,'ranking variação'!A$3:A$122,'ranking variação'!O$3:O$122)</f>
        <v>216</v>
      </c>
      <c r="S117">
        <f t="shared" si="9"/>
        <v>5</v>
      </c>
    </row>
    <row r="118" spans="1:19" x14ac:dyDescent="0.25">
      <c r="A118" t="s">
        <v>116</v>
      </c>
      <c r="B118">
        <f>LOOKUP(A118,'ranking uso de energia'!A$3:A$122,'ranking uso de energia'!C$3:C$122)+LOOKUP(A118,'ranking variação'!A$3:A$122,'ranking variação'!C$3:C$122)</f>
        <v>81</v>
      </c>
      <c r="C118">
        <f t="shared" si="5"/>
        <v>96</v>
      </c>
      <c r="E118" t="s">
        <v>116</v>
      </c>
      <c r="F118">
        <f>LOOKUP(A118,'ranking uso de energia'!A$3:A$122,'ranking uso de energia'!G$3:G$122)+LOOKUP(A118,'ranking variação'!A$3:A$122,'ranking variação'!C$3:C$122)</f>
        <v>82</v>
      </c>
      <c r="G118">
        <f t="shared" si="6"/>
        <v>90</v>
      </c>
      <c r="I118" t="s">
        <v>116</v>
      </c>
      <c r="J118">
        <f>LOOKUP(A118,'ranking uso de energia'!A$3:A$122,'ranking uso de energia'!K$3:K$122)+LOOKUP(A118,'ranking variação'!A$3:A$122,'ranking variação'!G$3:G$122)</f>
        <v>65</v>
      </c>
      <c r="K118">
        <f t="shared" si="7"/>
        <v>97</v>
      </c>
      <c r="M118" t="s">
        <v>116</v>
      </c>
      <c r="N118">
        <f>LOOKUP(A118,'ranking uso de energia'!A$3:A$122,'ranking uso de energia'!O$3:O$122)+LOOKUP(A118,'ranking variação'!A$3:A$122,'ranking variação'!K$3:K$122)</f>
        <v>43</v>
      </c>
      <c r="O118">
        <f t="shared" si="8"/>
        <v>116</v>
      </c>
      <c r="Q118" t="s">
        <v>116</v>
      </c>
      <c r="R118">
        <f>LOOKUP(A118,'ranking uso de energia'!A$3:A$122,'ranking uso de energia'!S$3:S$122)+LOOKUP(A118,'ranking variação'!A$3:A$122,'ranking variação'!O$3:O$122)</f>
        <v>81</v>
      </c>
      <c r="S118">
        <f t="shared" si="9"/>
        <v>88</v>
      </c>
    </row>
    <row r="119" spans="1:19" x14ac:dyDescent="0.25">
      <c r="A119" t="s">
        <v>117</v>
      </c>
      <c r="B119">
        <f>LOOKUP(A119,'ranking uso de energia'!A$3:A$122,'ranking uso de energia'!C$3:C$122)+LOOKUP(A119,'ranking variação'!A$3:A$122,'ranking variação'!C$3:C$122)</f>
        <v>10</v>
      </c>
      <c r="C119">
        <f t="shared" si="5"/>
        <v>120</v>
      </c>
      <c r="E119" t="s">
        <v>117</v>
      </c>
      <c r="F119">
        <f>LOOKUP(A119,'ranking uso de energia'!A$3:A$122,'ranking uso de energia'!G$3:G$122)+LOOKUP(A119,'ranking variação'!A$3:A$122,'ranking variação'!C$3:C$122)</f>
        <v>10</v>
      </c>
      <c r="G119">
        <f t="shared" si="6"/>
        <v>120</v>
      </c>
      <c r="I119" t="s">
        <v>117</v>
      </c>
      <c r="J119">
        <f>LOOKUP(A119,'ranking uso de energia'!A$3:A$122,'ranking uso de energia'!K$3:K$122)+LOOKUP(A119,'ranking variação'!A$3:A$122,'ranking variação'!G$3:G$122)</f>
        <v>121</v>
      </c>
      <c r="K119">
        <f t="shared" si="7"/>
        <v>63</v>
      </c>
      <c r="M119" t="s">
        <v>117</v>
      </c>
      <c r="N119">
        <f>LOOKUP(A119,'ranking uso de energia'!A$3:A$122,'ranking uso de energia'!O$3:O$122)+LOOKUP(A119,'ranking variação'!A$3:A$122,'ranking variação'!K$3:K$122)</f>
        <v>93</v>
      </c>
      <c r="O119">
        <f t="shared" si="8"/>
        <v>89</v>
      </c>
      <c r="Q119" t="s">
        <v>117</v>
      </c>
      <c r="R119">
        <f>LOOKUP(A119,'ranking uso de energia'!A$3:A$122,'ranking uso de energia'!S$3:S$122)+LOOKUP(A119,'ranking variação'!A$3:A$122,'ranking variação'!O$3:O$122)</f>
        <v>95</v>
      </c>
      <c r="S119">
        <f t="shared" si="9"/>
        <v>82</v>
      </c>
    </row>
    <row r="120" spans="1:19" x14ac:dyDescent="0.25">
      <c r="A120" t="s">
        <v>118</v>
      </c>
      <c r="B120">
        <f>LOOKUP(A120,'ranking uso de energia'!A$3:A$122,'ranking uso de energia'!C$3:C$122)+LOOKUP(A120,'ranking variação'!A$3:A$122,'ranking variação'!C$3:C$122)</f>
        <v>220</v>
      </c>
      <c r="C120">
        <f t="shared" si="5"/>
        <v>3</v>
      </c>
      <c r="E120" t="s">
        <v>118</v>
      </c>
      <c r="F120">
        <f>LOOKUP(A120,'ranking uso de energia'!A$3:A$122,'ranking uso de energia'!G$3:G$122)+LOOKUP(A120,'ranking variação'!A$3:A$122,'ranking variação'!C$3:C$122)</f>
        <v>224</v>
      </c>
      <c r="G120">
        <f t="shared" si="6"/>
        <v>3</v>
      </c>
      <c r="I120" t="s">
        <v>118</v>
      </c>
      <c r="J120">
        <f>LOOKUP(A120,'ranking uso de energia'!A$3:A$122,'ranking uso de energia'!K$3:K$122)+LOOKUP(A120,'ranking variação'!A$3:A$122,'ranking variação'!G$3:G$122)</f>
        <v>128</v>
      </c>
      <c r="K120">
        <f t="shared" si="7"/>
        <v>56</v>
      </c>
      <c r="M120" t="s">
        <v>118</v>
      </c>
      <c r="N120">
        <f>LOOKUP(A120,'ranking uso de energia'!A$3:A$122,'ranking uso de energia'!O$3:O$122)+LOOKUP(A120,'ranking variação'!A$3:A$122,'ranking variação'!K$3:K$122)</f>
        <v>140</v>
      </c>
      <c r="O120">
        <f t="shared" si="8"/>
        <v>39</v>
      </c>
      <c r="Q120" t="s">
        <v>118</v>
      </c>
      <c r="R120">
        <f>LOOKUP(A120,'ranking uso de energia'!A$3:A$122,'ranking uso de energia'!S$3:S$122)+LOOKUP(A120,'ranking variação'!A$3:A$122,'ranking variação'!O$3:O$122)</f>
        <v>197</v>
      </c>
      <c r="S120">
        <f t="shared" si="9"/>
        <v>11</v>
      </c>
    </row>
    <row r="121" spans="1:19" x14ac:dyDescent="0.25">
      <c r="A121" t="s">
        <v>119</v>
      </c>
      <c r="B121">
        <f>LOOKUP(A121,'ranking uso de energia'!A$3:A$122,'ranking uso de energia'!C$3:C$122)+LOOKUP(A121,'ranking variação'!A$3:A$122,'ranking variação'!C$3:C$122)</f>
        <v>94</v>
      </c>
      <c r="C121">
        <f t="shared" si="5"/>
        <v>82</v>
      </c>
      <c r="E121" t="s">
        <v>119</v>
      </c>
      <c r="F121">
        <f>LOOKUP(A121,'ranking uso de energia'!A$3:A$122,'ranking uso de energia'!G$3:G$122)+LOOKUP(A121,'ranking variação'!A$3:A$122,'ranking variação'!C$3:C$122)</f>
        <v>95</v>
      </c>
      <c r="G121">
        <f t="shared" si="6"/>
        <v>78</v>
      </c>
      <c r="I121" t="s">
        <v>119</v>
      </c>
      <c r="J121">
        <f>LOOKUP(A121,'ranking uso de energia'!A$3:A$122,'ranking uso de energia'!K$3:K$122)+LOOKUP(A121,'ranking variação'!A$3:A$122,'ranking variação'!G$3:G$122)</f>
        <v>101</v>
      </c>
      <c r="K121">
        <f t="shared" si="7"/>
        <v>75</v>
      </c>
      <c r="M121" t="s">
        <v>119</v>
      </c>
      <c r="N121">
        <f>LOOKUP(A121,'ranking uso de energia'!A$3:A$122,'ranking uso de energia'!O$3:O$122)+LOOKUP(A121,'ranking variação'!A$3:A$122,'ranking variação'!K$3:K$122)</f>
        <v>130</v>
      </c>
      <c r="O121">
        <f t="shared" si="8"/>
        <v>49</v>
      </c>
      <c r="Q121" t="s">
        <v>119</v>
      </c>
      <c r="R121">
        <f>LOOKUP(A121,'ranking uso de energia'!A$3:A$122,'ranking uso de energia'!S$3:S$122)+LOOKUP(A121,'ranking variação'!A$3:A$122,'ranking variação'!O$3:O$122)</f>
        <v>75</v>
      </c>
      <c r="S121">
        <f t="shared" si="9"/>
        <v>93</v>
      </c>
    </row>
    <row r="122" spans="1:19" x14ac:dyDescent="0.25">
      <c r="A122" t="s">
        <v>120</v>
      </c>
      <c r="B122">
        <f>LOOKUP(A122,'ranking uso de energia'!A$3:A$122,'ranking uso de energia'!C$3:C$122)+LOOKUP(A122,'ranking variação'!A$3:A$122,'ranking variação'!C$3:C$122)</f>
        <v>105</v>
      </c>
      <c r="C122">
        <f t="shared" si="5"/>
        <v>72</v>
      </c>
      <c r="E122" t="s">
        <v>120</v>
      </c>
      <c r="F122">
        <f>LOOKUP(A122,'ranking uso de energia'!A$3:A$122,'ranking uso de energia'!G$3:G$122)+LOOKUP(A122,'ranking variação'!A$3:A$122,'ranking variação'!C$3:C$122)</f>
        <v>105</v>
      </c>
      <c r="G122">
        <f t="shared" si="6"/>
        <v>73</v>
      </c>
      <c r="I122" t="s">
        <v>120</v>
      </c>
      <c r="J122">
        <f>LOOKUP(A122,'ranking uso de energia'!A$3:A$122,'ranking uso de energia'!K$3:K$122)+LOOKUP(A122,'ranking variação'!A$3:A$122,'ranking variação'!G$3:G$122)</f>
        <v>87</v>
      </c>
      <c r="K122">
        <f t="shared" si="7"/>
        <v>85</v>
      </c>
      <c r="M122" t="s">
        <v>120</v>
      </c>
      <c r="N122">
        <f>LOOKUP(A122,'ranking uso de energia'!A$3:A$122,'ranking uso de energia'!O$3:O$122)+LOOKUP(A122,'ranking variação'!A$3:A$122,'ranking variação'!K$3:K$122)</f>
        <v>100</v>
      </c>
      <c r="O122">
        <f t="shared" si="8"/>
        <v>80</v>
      </c>
      <c r="Q122" t="s">
        <v>120</v>
      </c>
      <c r="R122">
        <f>LOOKUP(A122,'ranking uso de energia'!A$3:A$122,'ranking uso de energia'!S$3:S$122)+LOOKUP(A122,'ranking variação'!A$3:A$122,'ranking variação'!O$3:O$122)</f>
        <v>68</v>
      </c>
      <c r="S122">
        <f t="shared" si="9"/>
        <v>100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topLeftCell="A101" workbookViewId="0">
      <selection activeCell="B2" sqref="B2:F121"/>
    </sheetView>
  </sheetViews>
  <sheetFormatPr defaultRowHeight="15" x14ac:dyDescent="0.25"/>
  <cols>
    <col min="2" max="4" width="9.5703125" bestFit="1" customWidth="1"/>
    <col min="5" max="5" width="31.28515625" bestFit="1" customWidth="1"/>
    <col min="6" max="6" width="9.5703125" bestFit="1" customWidth="1"/>
  </cols>
  <sheetData>
    <row r="1" spans="1:6" x14ac:dyDescent="0.25">
      <c r="A1" s="2" t="s">
        <v>121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</row>
    <row r="2" spans="1:6" x14ac:dyDescent="0.25">
      <c r="A2" s="2" t="s">
        <v>1</v>
      </c>
      <c r="B2" s="3">
        <f>LOOKUP(A2,'ranking soma'!A$3:A$122,'ranking soma'!C$3:C$122)/120</f>
        <v>0.64166666666666672</v>
      </c>
      <c r="C2" s="3">
        <f>LOOKUP(A2,'ranking soma'!A$3:A$122,'ranking soma'!G$3:G$122)/120</f>
        <v>0.26666666666666666</v>
      </c>
      <c r="D2" s="3">
        <f>LOOKUP(A2,'ranking soma'!A$3:A$122,'ranking soma'!K$3:K$122)/120</f>
        <v>0.45</v>
      </c>
      <c r="E2" s="3">
        <f>LOOKUP(A2,'ranking soma'!A$3:A$122,'ranking soma'!O$3:O$122)/120</f>
        <v>0.42499999999999999</v>
      </c>
      <c r="F2" s="3">
        <f>LOOKUP(A2,'ranking soma'!A$3:A$122,'ranking soma'!S$3:S$122)/120</f>
        <v>0.17499999999999999</v>
      </c>
    </row>
    <row r="3" spans="1:6" x14ac:dyDescent="0.25">
      <c r="A3" s="2" t="s">
        <v>2</v>
      </c>
      <c r="B3" s="3">
        <f>LOOKUP(A3,'ranking soma'!A$3:A$122,'ranking soma'!C$3:C$122)/120</f>
        <v>0.05</v>
      </c>
      <c r="C3" s="3">
        <f>LOOKUP(A3,'ranking soma'!A$3:A$122,'ranking soma'!G$3:G$122)/120</f>
        <v>0.05</v>
      </c>
      <c r="D3" s="3">
        <f>LOOKUP(A3,'ranking soma'!A$3:A$122,'ranking soma'!K$3:K$122)/120</f>
        <v>0.45833333333333331</v>
      </c>
      <c r="E3" s="3">
        <f>LOOKUP(A3,'ranking soma'!A$3:A$122,'ranking soma'!O$3:O$122)/120</f>
        <v>8.3333333333333332E-3</v>
      </c>
      <c r="F3" s="3">
        <f>LOOKUP(A3,'ranking soma'!A$3:A$122,'ranking soma'!S$3:S$122)/120</f>
        <v>0.59166666666666667</v>
      </c>
    </row>
    <row r="4" spans="1:6" x14ac:dyDescent="0.25">
      <c r="A4" s="2" t="s">
        <v>3</v>
      </c>
      <c r="B4" s="3">
        <f>LOOKUP(A4,'ranking soma'!A$3:A$122,'ranking soma'!C$3:C$122)/120</f>
        <v>0.73333333333333328</v>
      </c>
      <c r="C4" s="3">
        <f>LOOKUP(A4,'ranking soma'!A$3:A$122,'ranking soma'!G$3:G$122)/120</f>
        <v>0.73333333333333328</v>
      </c>
      <c r="D4" s="3">
        <f>LOOKUP(A4,'ranking soma'!A$3:A$122,'ranking soma'!K$3:K$122)/120</f>
        <v>0.58333333333333337</v>
      </c>
      <c r="E4" s="3">
        <f>LOOKUP(A4,'ranking soma'!A$3:A$122,'ranking soma'!O$3:O$122)/120</f>
        <v>0.85833333333333328</v>
      </c>
      <c r="F4" s="3">
        <f>LOOKUP(A4,'ranking soma'!A$3:A$122,'ranking soma'!S$3:S$122)/120</f>
        <v>0.55000000000000004</v>
      </c>
    </row>
    <row r="5" spans="1:6" x14ac:dyDescent="0.25">
      <c r="A5" s="2" t="s">
        <v>4</v>
      </c>
      <c r="B5" s="3">
        <f>LOOKUP(A5,'ranking soma'!A$3:A$122,'ranking soma'!C$3:C$122)/120</f>
        <v>0.19166666666666668</v>
      </c>
      <c r="C5" s="3">
        <f>LOOKUP(A5,'ranking soma'!A$3:A$122,'ranking soma'!G$3:G$122)/120</f>
        <v>0.18333333333333332</v>
      </c>
      <c r="D5" s="3">
        <f>LOOKUP(A5,'ranking soma'!A$3:A$122,'ranking soma'!K$3:K$122)/120</f>
        <v>0.33333333333333331</v>
      </c>
      <c r="E5" s="3">
        <f>LOOKUP(A5,'ranking soma'!A$3:A$122,'ranking soma'!O$3:O$122)/120</f>
        <v>0.65</v>
      </c>
      <c r="F5" s="3">
        <f>LOOKUP(A5,'ranking soma'!A$3:A$122,'ranking soma'!S$3:S$122)/120</f>
        <v>0.70833333333333337</v>
      </c>
    </row>
    <row r="6" spans="1:6" x14ac:dyDescent="0.25">
      <c r="A6" s="2" t="s">
        <v>5</v>
      </c>
      <c r="B6" s="3">
        <f>LOOKUP(A6,'ranking soma'!A$3:A$122,'ranking soma'!C$3:C$122)/120</f>
        <v>0.30833333333333335</v>
      </c>
      <c r="C6" s="3">
        <f>LOOKUP(A6,'ranking soma'!A$3:A$122,'ranking soma'!G$3:G$122)/120</f>
        <v>0.29166666666666669</v>
      </c>
      <c r="D6" s="3">
        <f>LOOKUP(A6,'ranking soma'!A$3:A$122,'ranking soma'!K$3:K$122)/120</f>
        <v>0.8833333333333333</v>
      </c>
      <c r="E6" s="3">
        <f>LOOKUP(A6,'ranking soma'!A$3:A$122,'ranking soma'!O$3:O$122)/120</f>
        <v>0.91666666666666663</v>
      </c>
      <c r="F6" s="3">
        <f>LOOKUP(A6,'ranking soma'!A$3:A$122,'ranking soma'!S$3:S$122)/120</f>
        <v>0.41666666666666669</v>
      </c>
    </row>
    <row r="7" spans="1:6" x14ac:dyDescent="0.25">
      <c r="A7" s="2" t="s">
        <v>6</v>
      </c>
      <c r="B7" s="3">
        <f>LOOKUP(A7,'ranking soma'!A$3:A$122,'ranking soma'!C$3:C$122)/120</f>
        <v>0.53333333333333333</v>
      </c>
      <c r="C7" s="3">
        <f>LOOKUP(A7,'ranking soma'!A$3:A$122,'ranking soma'!G$3:G$122)/120</f>
        <v>0.52500000000000002</v>
      </c>
      <c r="D7" s="3">
        <f>LOOKUP(A7,'ranking soma'!A$3:A$122,'ranking soma'!K$3:K$122)/120</f>
        <v>0.69166666666666665</v>
      </c>
      <c r="E7" s="3">
        <f>LOOKUP(A7,'ranking soma'!A$3:A$122,'ranking soma'!O$3:O$122)/120</f>
        <v>0.3</v>
      </c>
      <c r="F7" s="3">
        <f>LOOKUP(A7,'ranking soma'!A$3:A$122,'ranking soma'!S$3:S$122)/120</f>
        <v>0.54166666666666663</v>
      </c>
    </row>
    <row r="8" spans="1:6" x14ac:dyDescent="0.25">
      <c r="A8" s="2" t="s">
        <v>7</v>
      </c>
      <c r="B8" s="3">
        <f>LOOKUP(A8,'ranking soma'!A$3:A$122,'ranking soma'!C$3:C$122)/120</f>
        <v>0.60833333333333328</v>
      </c>
      <c r="C8" s="3">
        <f>LOOKUP(A8,'ranking soma'!A$3:A$122,'ranking soma'!G$3:G$122)/120</f>
        <v>0.6333333333333333</v>
      </c>
      <c r="D8" s="3">
        <f>LOOKUP(A8,'ranking soma'!A$3:A$122,'ranking soma'!K$3:K$122)/120</f>
        <v>0.15833333333333333</v>
      </c>
      <c r="E8" s="3">
        <f>LOOKUP(A8,'ranking soma'!A$3:A$122,'ranking soma'!O$3:O$122)/120</f>
        <v>0.31666666666666665</v>
      </c>
      <c r="F8" s="3">
        <f>LOOKUP(A8,'ranking soma'!A$3:A$122,'ranking soma'!S$3:S$122)/120</f>
        <v>0.55833333333333335</v>
      </c>
    </row>
    <row r="9" spans="1:6" x14ac:dyDescent="0.25">
      <c r="A9" s="2" t="s">
        <v>8</v>
      </c>
      <c r="B9" s="3">
        <f>LOOKUP(A9,'ranking soma'!A$3:A$122,'ranking soma'!C$3:C$122)/120</f>
        <v>4.1666666666666664E-2</v>
      </c>
      <c r="C9" s="3">
        <f>LOOKUP(A9,'ranking soma'!A$3:A$122,'ranking soma'!G$3:G$122)/120</f>
        <v>4.1666666666666664E-2</v>
      </c>
      <c r="D9" s="3">
        <f>LOOKUP(A9,'ranking soma'!A$3:A$122,'ranking soma'!K$3:K$122)/120</f>
        <v>0.65</v>
      </c>
      <c r="E9" s="3">
        <f>LOOKUP(A9,'ranking soma'!A$3:A$122,'ranking soma'!O$3:O$122)/120</f>
        <v>0.7</v>
      </c>
      <c r="F9" s="3">
        <f>LOOKUP(A9,'ranking soma'!A$3:A$122,'ranking soma'!S$3:S$122)/120</f>
        <v>0.22500000000000001</v>
      </c>
    </row>
    <row r="10" spans="1:6" x14ac:dyDescent="0.25">
      <c r="A10" s="2" t="s">
        <v>9</v>
      </c>
      <c r="B10" s="3">
        <f>LOOKUP(A10,'ranking soma'!A$3:A$122,'ranking soma'!C$3:C$122)/120</f>
        <v>0.8666666666666667</v>
      </c>
      <c r="C10" s="3">
        <f>LOOKUP(A10,'ranking soma'!A$3:A$122,'ranking soma'!G$3:G$122)/120</f>
        <v>0.8833333333333333</v>
      </c>
      <c r="D10" s="3">
        <f>LOOKUP(A10,'ranking soma'!A$3:A$122,'ranking soma'!K$3:K$122)/120</f>
        <v>0.3</v>
      </c>
      <c r="E10" s="3">
        <f>LOOKUP(A10,'ranking soma'!A$3:A$122,'ranking soma'!O$3:O$122)/120</f>
        <v>0.25</v>
      </c>
      <c r="F10" s="3">
        <f>LOOKUP(A10,'ranking soma'!A$3:A$122,'ranking soma'!S$3:S$122)/120</f>
        <v>0.8666666666666667</v>
      </c>
    </row>
    <row r="11" spans="1:6" x14ac:dyDescent="0.25">
      <c r="A11" s="2" t="s">
        <v>10</v>
      </c>
      <c r="B11" s="3">
        <f>LOOKUP(A11,'ranking soma'!A$3:A$122,'ranking soma'!C$3:C$122)/120</f>
        <v>0.95833333333333337</v>
      </c>
      <c r="C11" s="3">
        <f>LOOKUP(A11,'ranking soma'!A$3:A$122,'ranking soma'!G$3:G$122)/120</f>
        <v>0.95833333333333337</v>
      </c>
      <c r="D11" s="3">
        <f>LOOKUP(A11,'ranking soma'!A$3:A$122,'ranking soma'!K$3:K$122)/120</f>
        <v>0.91666666666666663</v>
      </c>
      <c r="E11" s="3">
        <f>LOOKUP(A11,'ranking soma'!A$3:A$122,'ranking soma'!O$3:O$122)/120</f>
        <v>0.875</v>
      </c>
      <c r="F11" s="3">
        <f>LOOKUP(A11,'ranking soma'!A$3:A$122,'ranking soma'!S$3:S$122)/120</f>
        <v>0.8</v>
      </c>
    </row>
    <row r="12" spans="1:6" x14ac:dyDescent="0.25">
      <c r="A12" s="2" t="s">
        <v>11</v>
      </c>
      <c r="B12" s="3">
        <f>LOOKUP(A12,'ranking soma'!A$3:A$122,'ranking soma'!C$3:C$122)/120</f>
        <v>0.36666666666666664</v>
      </c>
      <c r="C12" s="3">
        <f>LOOKUP(A12,'ranking soma'!A$3:A$122,'ranking soma'!G$3:G$122)/120</f>
        <v>0.42499999999999999</v>
      </c>
      <c r="D12" s="3">
        <f>LOOKUP(A12,'ranking soma'!A$3:A$122,'ranking soma'!K$3:K$122)/120</f>
        <v>0.25</v>
      </c>
      <c r="E12" s="3">
        <f>LOOKUP(A12,'ranking soma'!A$3:A$122,'ranking soma'!O$3:O$122)/120</f>
        <v>0.13333333333333333</v>
      </c>
      <c r="F12" s="3">
        <f>LOOKUP(A12,'ranking soma'!A$3:A$122,'ranking soma'!S$3:S$122)/120</f>
        <v>0.21666666666666667</v>
      </c>
    </row>
    <row r="13" spans="1:6" x14ac:dyDescent="0.25">
      <c r="A13" s="2" t="s">
        <v>12</v>
      </c>
      <c r="B13" s="3">
        <f>LOOKUP(A13,'ranking soma'!A$3:A$122,'ranking soma'!C$3:C$122)/120</f>
        <v>0.79166666666666663</v>
      </c>
      <c r="C13" s="3">
        <f>LOOKUP(A13,'ranking soma'!A$3:A$122,'ranking soma'!G$3:G$122)/120</f>
        <v>0.76666666666666672</v>
      </c>
      <c r="D13" s="3">
        <f>LOOKUP(A13,'ranking soma'!A$3:A$122,'ranking soma'!K$3:K$122)/120</f>
        <v>0.93333333333333335</v>
      </c>
      <c r="E13" s="3">
        <f>LOOKUP(A13,'ranking soma'!A$3:A$122,'ranking soma'!O$3:O$122)/120</f>
        <v>0.45833333333333331</v>
      </c>
      <c r="F13" s="3">
        <f>LOOKUP(A13,'ranking soma'!A$3:A$122,'ranking soma'!S$3:S$122)/120</f>
        <v>0.375</v>
      </c>
    </row>
    <row r="14" spans="1:6" x14ac:dyDescent="0.25">
      <c r="A14" s="2" t="s">
        <v>13</v>
      </c>
      <c r="B14" s="3">
        <f>LOOKUP(A14,'ranking soma'!A$3:A$122,'ranking soma'!C$3:C$122)/120</f>
        <v>0.81666666666666665</v>
      </c>
      <c r="C14" s="3">
        <f>LOOKUP(A14,'ranking soma'!A$3:A$122,'ranking soma'!G$3:G$122)/120</f>
        <v>0.80833333333333335</v>
      </c>
      <c r="D14" s="3">
        <f>LOOKUP(A14,'ranking soma'!A$3:A$122,'ranking soma'!K$3:K$122)/120</f>
        <v>0.83333333333333337</v>
      </c>
      <c r="E14" s="3">
        <f>LOOKUP(A14,'ranking soma'!A$3:A$122,'ranking soma'!O$3:O$122)/120</f>
        <v>0.60833333333333328</v>
      </c>
      <c r="F14" s="3">
        <f>LOOKUP(A14,'ranking soma'!A$3:A$122,'ranking soma'!S$3:S$122)/120</f>
        <v>1</v>
      </c>
    </row>
    <row r="15" spans="1:6" x14ac:dyDescent="0.25">
      <c r="A15" s="2" t="s">
        <v>14</v>
      </c>
      <c r="B15" s="3">
        <f>LOOKUP(A15,'ranking soma'!A$3:A$122,'ranking soma'!C$3:C$122)/120</f>
        <v>0.92500000000000004</v>
      </c>
      <c r="C15" s="3">
        <f>LOOKUP(A15,'ranking soma'!A$3:A$122,'ranking soma'!G$3:G$122)/120</f>
        <v>0.91666666666666663</v>
      </c>
      <c r="D15" s="3">
        <f>LOOKUP(A15,'ranking soma'!A$3:A$122,'ranking soma'!K$3:K$122)/120</f>
        <v>0.96666666666666667</v>
      </c>
      <c r="E15" s="3">
        <f>LOOKUP(A15,'ranking soma'!A$3:A$122,'ranking soma'!O$3:O$122)/120</f>
        <v>0.375</v>
      </c>
      <c r="F15" s="3">
        <f>LOOKUP(A15,'ranking soma'!A$3:A$122,'ranking soma'!S$3:S$122)/120</f>
        <v>0.51666666666666672</v>
      </c>
    </row>
    <row r="16" spans="1:6" x14ac:dyDescent="0.25">
      <c r="A16" s="2" t="s">
        <v>15</v>
      </c>
      <c r="B16" s="3">
        <f>LOOKUP(A16,'ranking soma'!A$3:A$122,'ranking soma'!C$3:C$122)/120</f>
        <v>0.5083333333333333</v>
      </c>
      <c r="C16" s="3">
        <f>LOOKUP(A16,'ranking soma'!A$3:A$122,'ranking soma'!G$3:G$122)/120</f>
        <v>0.5</v>
      </c>
      <c r="D16" s="3">
        <f>LOOKUP(A16,'ranking soma'!A$3:A$122,'ranking soma'!K$3:K$122)/120</f>
        <v>0.89166666666666672</v>
      </c>
      <c r="E16" s="3">
        <f>LOOKUP(A16,'ranking soma'!A$3:A$122,'ranking soma'!O$3:O$122)/120</f>
        <v>0.96666666666666667</v>
      </c>
      <c r="F16" s="3">
        <f>LOOKUP(A16,'ranking soma'!A$3:A$122,'ranking soma'!S$3:S$122)/120</f>
        <v>0.36666666666666664</v>
      </c>
    </row>
    <row r="17" spans="1:6" x14ac:dyDescent="0.25">
      <c r="A17" s="2" t="s">
        <v>16</v>
      </c>
      <c r="B17" s="3">
        <f>LOOKUP(A17,'ranking soma'!A$3:A$122,'ranking soma'!C$3:C$122)/120</f>
        <v>0.83333333333333337</v>
      </c>
      <c r="C17" s="3">
        <f>LOOKUP(A17,'ranking soma'!A$3:A$122,'ranking soma'!G$3:G$122)/120</f>
        <v>0.82499999999999996</v>
      </c>
      <c r="D17" s="3">
        <f>LOOKUP(A17,'ranking soma'!A$3:A$122,'ranking soma'!K$3:K$122)/120</f>
        <v>0.71666666666666667</v>
      </c>
      <c r="E17" s="3">
        <f>LOOKUP(A17,'ranking soma'!A$3:A$122,'ranking soma'!O$3:O$122)/120</f>
        <v>0.94166666666666665</v>
      </c>
      <c r="F17" s="3">
        <f>LOOKUP(A17,'ranking soma'!A$3:A$122,'ranking soma'!S$3:S$122)/120</f>
        <v>0.34166666666666667</v>
      </c>
    </row>
    <row r="18" spans="1:6" x14ac:dyDescent="0.25">
      <c r="A18" s="2" t="s">
        <v>17</v>
      </c>
      <c r="B18" s="3">
        <f>LOOKUP(A18,'ranking soma'!A$3:A$122,'ranking soma'!C$3:C$122)/120</f>
        <v>0.5083333333333333</v>
      </c>
      <c r="C18" s="3">
        <f>LOOKUP(A18,'ranking soma'!A$3:A$122,'ranking soma'!G$3:G$122)/120</f>
        <v>0.54166666666666663</v>
      </c>
      <c r="D18" s="3">
        <f>LOOKUP(A18,'ranking soma'!A$3:A$122,'ranking soma'!K$3:K$122)/120</f>
        <v>0.36666666666666664</v>
      </c>
      <c r="E18" s="3">
        <f>LOOKUP(A18,'ranking soma'!A$3:A$122,'ranking soma'!O$3:O$122)/120</f>
        <v>0.60833333333333328</v>
      </c>
      <c r="F18" s="3">
        <f>LOOKUP(A18,'ranking soma'!A$3:A$122,'ranking soma'!S$3:S$122)/120</f>
        <v>0.6333333333333333</v>
      </c>
    </row>
    <row r="19" spans="1:6" x14ac:dyDescent="0.25">
      <c r="A19" s="2" t="s">
        <v>18</v>
      </c>
      <c r="B19" s="3">
        <f>LOOKUP(A19,'ranking soma'!A$3:A$122,'ranking soma'!C$3:C$122)/120</f>
        <v>0.6166666666666667</v>
      </c>
      <c r="C19" s="3">
        <f>LOOKUP(A19,'ranking soma'!A$3:A$122,'ranking soma'!G$3:G$122)/120</f>
        <v>0.65</v>
      </c>
      <c r="D19" s="3">
        <f>LOOKUP(A19,'ranking soma'!A$3:A$122,'ranking soma'!K$3:K$122)/120</f>
        <v>0.85</v>
      </c>
      <c r="E19" s="3">
        <f>LOOKUP(A19,'ranking soma'!A$3:A$122,'ranking soma'!O$3:O$122)/120</f>
        <v>0.47499999999999998</v>
      </c>
      <c r="F19" s="3">
        <f>LOOKUP(A19,'ranking soma'!A$3:A$122,'ranking soma'!S$3:S$122)/120</f>
        <v>0.1</v>
      </c>
    </row>
    <row r="20" spans="1:6" x14ac:dyDescent="0.25">
      <c r="A20" s="2" t="s">
        <v>19</v>
      </c>
      <c r="B20" s="3">
        <f>LOOKUP(A20,'ranking soma'!A$3:A$122,'ranking soma'!C$3:C$122)/120</f>
        <v>0.3</v>
      </c>
      <c r="C20" s="3">
        <f>LOOKUP(A20,'ranking soma'!A$3:A$122,'ranking soma'!G$3:G$122)/120</f>
        <v>0.31666666666666665</v>
      </c>
      <c r="D20" s="3">
        <f>LOOKUP(A20,'ranking soma'!A$3:A$122,'ranking soma'!K$3:K$122)/120</f>
        <v>1.6666666666666666E-2</v>
      </c>
      <c r="E20" s="3">
        <f>LOOKUP(A20,'ranking soma'!A$3:A$122,'ranking soma'!O$3:O$122)/120</f>
        <v>0.64166666666666672</v>
      </c>
      <c r="F20" s="3">
        <f>LOOKUP(A20,'ranking soma'!A$3:A$122,'ranking soma'!S$3:S$122)/120</f>
        <v>0.15</v>
      </c>
    </row>
    <row r="21" spans="1:6" x14ac:dyDescent="0.25">
      <c r="A21" s="2" t="s">
        <v>20</v>
      </c>
      <c r="B21" s="3">
        <f>LOOKUP(A21,'ranking soma'!A$3:A$122,'ranking soma'!C$3:C$122)/120</f>
        <v>0.6166666666666667</v>
      </c>
      <c r="C21" s="3">
        <f>LOOKUP(A21,'ranking soma'!A$3:A$122,'ranking soma'!G$3:G$122)/120</f>
        <v>0.625</v>
      </c>
      <c r="D21" s="3">
        <f>LOOKUP(A21,'ranking soma'!A$3:A$122,'ranking soma'!K$3:K$122)/120</f>
        <v>0.85</v>
      </c>
      <c r="E21" s="3">
        <f>LOOKUP(A21,'ranking soma'!A$3:A$122,'ranking soma'!O$3:O$122)/120</f>
        <v>0.66666666666666663</v>
      </c>
      <c r="F21" s="3">
        <f>LOOKUP(A21,'ranking soma'!A$3:A$122,'ranking soma'!S$3:S$122)/120</f>
        <v>0.875</v>
      </c>
    </row>
    <row r="22" spans="1:6" x14ac:dyDescent="0.25">
      <c r="A22" s="2" t="s">
        <v>21</v>
      </c>
      <c r="B22" s="3">
        <f>LOOKUP(A22,'ranking soma'!A$3:A$122,'ranking soma'!C$3:C$122)/120</f>
        <v>1.6666666666666666E-2</v>
      </c>
      <c r="C22" s="3">
        <f>LOOKUP(A22,'ranking soma'!A$3:A$122,'ranking soma'!G$3:G$122)/120</f>
        <v>1.6666666666666666E-2</v>
      </c>
      <c r="D22" s="3">
        <f>LOOKUP(A22,'ranking soma'!A$3:A$122,'ranking soma'!K$3:K$122)/120</f>
        <v>0.05</v>
      </c>
      <c r="E22" s="3">
        <f>LOOKUP(A22,'ranking soma'!A$3:A$122,'ranking soma'!O$3:O$122)/120</f>
        <v>0.19166666666666668</v>
      </c>
      <c r="F22" s="3">
        <f>LOOKUP(A22,'ranking soma'!A$3:A$122,'ranking soma'!S$3:S$122)/120</f>
        <v>0.41666666666666669</v>
      </c>
    </row>
    <row r="23" spans="1:6" x14ac:dyDescent="0.25">
      <c r="A23" s="2" t="s">
        <v>22</v>
      </c>
      <c r="B23" s="3">
        <f>LOOKUP(A23,'ranking soma'!A$3:A$122,'ranking soma'!C$3:C$122)/120</f>
        <v>0.24166666666666667</v>
      </c>
      <c r="C23" s="3">
        <f>LOOKUP(A23,'ranking soma'!A$3:A$122,'ranking soma'!G$3:G$122)/120</f>
        <v>0.25</v>
      </c>
      <c r="D23" s="3">
        <f>LOOKUP(A23,'ranking soma'!A$3:A$122,'ranking soma'!K$3:K$122)/120</f>
        <v>0.65</v>
      </c>
      <c r="E23" s="3">
        <f>LOOKUP(A23,'ranking soma'!A$3:A$122,'ranking soma'!O$3:O$122)/120</f>
        <v>0.78333333333333333</v>
      </c>
      <c r="F23" s="3">
        <f>LOOKUP(A23,'ranking soma'!A$3:A$122,'ranking soma'!S$3:S$122)/120</f>
        <v>0.68333333333333335</v>
      </c>
    </row>
    <row r="24" spans="1:6" x14ac:dyDescent="0.25">
      <c r="A24" s="2" t="s">
        <v>23</v>
      </c>
      <c r="B24" s="3">
        <f>LOOKUP(A24,'ranking soma'!A$3:A$122,'ranking soma'!C$3:C$122)/120</f>
        <v>0.84166666666666667</v>
      </c>
      <c r="C24" s="3">
        <f>LOOKUP(A24,'ranking soma'!A$3:A$122,'ranking soma'!G$3:G$122)/120</f>
        <v>0.81666666666666665</v>
      </c>
      <c r="D24" s="3">
        <f>LOOKUP(A24,'ranking soma'!A$3:A$122,'ranking soma'!K$3:K$122)/120</f>
        <v>0.79166666666666663</v>
      </c>
      <c r="E24" s="3">
        <f>LOOKUP(A24,'ranking soma'!A$3:A$122,'ranking soma'!O$3:O$122)/120</f>
        <v>0.59166666666666667</v>
      </c>
      <c r="F24" s="3">
        <f>LOOKUP(A24,'ranking soma'!A$3:A$122,'ranking soma'!S$3:S$122)/120</f>
        <v>0.65833333333333333</v>
      </c>
    </row>
    <row r="25" spans="1:6" x14ac:dyDescent="0.25">
      <c r="A25" s="2" t="s">
        <v>24</v>
      </c>
      <c r="B25" s="3">
        <f>LOOKUP(A25,'ranking soma'!A$3:A$122,'ranking soma'!C$3:C$122)/120</f>
        <v>0.96666666666666667</v>
      </c>
      <c r="C25" s="3">
        <f>LOOKUP(A25,'ranking soma'!A$3:A$122,'ranking soma'!G$3:G$122)/120</f>
        <v>0.96666666666666667</v>
      </c>
      <c r="D25" s="3">
        <f>LOOKUP(A25,'ranking soma'!A$3:A$122,'ranking soma'!K$3:K$122)/120</f>
        <v>1</v>
      </c>
      <c r="E25" s="3">
        <f>LOOKUP(A25,'ranking soma'!A$3:A$122,'ranking soma'!O$3:O$122)/120</f>
        <v>0.81666666666666665</v>
      </c>
      <c r="F25" s="3">
        <f>LOOKUP(A25,'ranking soma'!A$3:A$122,'ranking soma'!S$3:S$122)/120</f>
        <v>0.85</v>
      </c>
    </row>
    <row r="26" spans="1:6" x14ac:dyDescent="0.25">
      <c r="A26" s="2" t="s">
        <v>25</v>
      </c>
      <c r="B26" s="3">
        <f>LOOKUP(A26,'ranking soma'!A$3:A$122,'ranking soma'!C$3:C$122)/120</f>
        <v>0.35</v>
      </c>
      <c r="C26" s="3">
        <f>LOOKUP(A26,'ranking soma'!A$3:A$122,'ranking soma'!G$3:G$122)/120</f>
        <v>0.35833333333333334</v>
      </c>
      <c r="D26" s="3">
        <f>LOOKUP(A26,'ranking soma'!A$3:A$122,'ranking soma'!K$3:K$122)/120</f>
        <v>0.23333333333333334</v>
      </c>
      <c r="E26" s="3">
        <f>LOOKUP(A26,'ranking soma'!A$3:A$122,'ranking soma'!O$3:O$122)/120</f>
        <v>0.5083333333333333</v>
      </c>
      <c r="F26" s="3">
        <f>LOOKUP(A26,'ranking soma'!A$3:A$122,'ranking soma'!S$3:S$122)/120</f>
        <v>0.7</v>
      </c>
    </row>
    <row r="27" spans="1:6" x14ac:dyDescent="0.25">
      <c r="A27" s="2" t="s">
        <v>26</v>
      </c>
      <c r="B27" s="3">
        <f>LOOKUP(A27,'ranking soma'!A$3:A$122,'ranking soma'!C$3:C$122)/120</f>
        <v>0.2</v>
      </c>
      <c r="C27" s="3">
        <f>LOOKUP(A27,'ranking soma'!A$3:A$122,'ranking soma'!G$3:G$122)/120</f>
        <v>0.21666666666666667</v>
      </c>
      <c r="D27" s="3">
        <f>LOOKUP(A27,'ranking soma'!A$3:A$122,'ranking soma'!K$3:K$122)/120</f>
        <v>0.77500000000000002</v>
      </c>
      <c r="E27" s="3">
        <f>LOOKUP(A27,'ranking soma'!A$3:A$122,'ranking soma'!O$3:O$122)/120</f>
        <v>0.89166666666666672</v>
      </c>
      <c r="F27" s="3">
        <f>LOOKUP(A27,'ranking soma'!A$3:A$122,'ranking soma'!S$3:S$122)/120</f>
        <v>0.6333333333333333</v>
      </c>
    </row>
    <row r="28" spans="1:6" x14ac:dyDescent="0.25">
      <c r="A28" s="2" t="s">
        <v>27</v>
      </c>
      <c r="B28" s="3">
        <f>LOOKUP(A28,'ranking soma'!A$3:A$122,'ranking soma'!C$3:C$122)/120</f>
        <v>5.8333333333333334E-2</v>
      </c>
      <c r="C28" s="3">
        <f>LOOKUP(A28,'ranking soma'!A$3:A$122,'ranking soma'!G$3:G$122)/120</f>
        <v>5.8333333333333334E-2</v>
      </c>
      <c r="D28" s="3">
        <f>LOOKUP(A28,'ranking soma'!A$3:A$122,'ranking soma'!K$3:K$122)/120</f>
        <v>3.3333333333333333E-2</v>
      </c>
      <c r="E28" s="3">
        <f>LOOKUP(A28,'ranking soma'!A$3:A$122,'ranking soma'!O$3:O$122)/120</f>
        <v>5.8333333333333334E-2</v>
      </c>
      <c r="F28" s="3">
        <f>LOOKUP(A28,'ranking soma'!A$3:A$122,'ranking soma'!S$3:S$122)/120</f>
        <v>0.375</v>
      </c>
    </row>
    <row r="29" spans="1:6" x14ac:dyDescent="0.25">
      <c r="A29" s="2" t="s">
        <v>28</v>
      </c>
      <c r="B29" s="3">
        <f>LOOKUP(A29,'ranking soma'!A$3:A$122,'ranking soma'!C$3:C$122)/120</f>
        <v>9.166666666666666E-2</v>
      </c>
      <c r="C29" s="3">
        <f>LOOKUP(A29,'ranking soma'!A$3:A$122,'ranking soma'!G$3:G$122)/120</f>
        <v>0.10833333333333334</v>
      </c>
      <c r="D29" s="3">
        <f>LOOKUP(A29,'ranking soma'!A$3:A$122,'ranking soma'!K$3:K$122)/120</f>
        <v>0.10833333333333334</v>
      </c>
      <c r="E29" s="3">
        <f>LOOKUP(A29,'ranking soma'!A$3:A$122,'ranking soma'!O$3:O$122)/120</f>
        <v>7.4999999999999997E-2</v>
      </c>
      <c r="F29" s="3">
        <f>LOOKUP(A29,'ranking soma'!A$3:A$122,'ranking soma'!S$3:S$122)/120</f>
        <v>0.40833333333333333</v>
      </c>
    </row>
    <row r="30" spans="1:6" x14ac:dyDescent="0.25">
      <c r="A30" s="2" t="s">
        <v>29</v>
      </c>
      <c r="B30" s="3">
        <f>LOOKUP(A30,'ranking soma'!A$3:A$122,'ranking soma'!C$3:C$122)/120</f>
        <v>0.125</v>
      </c>
      <c r="C30" s="3">
        <f>LOOKUP(A30,'ranking soma'!A$3:A$122,'ranking soma'!G$3:G$122)/120</f>
        <v>0.10833333333333334</v>
      </c>
      <c r="D30" s="3">
        <f>LOOKUP(A30,'ranking soma'!A$3:A$122,'ranking soma'!K$3:K$122)/120</f>
        <v>0.21666666666666667</v>
      </c>
      <c r="E30" s="3">
        <f>LOOKUP(A30,'ranking soma'!A$3:A$122,'ranking soma'!O$3:O$122)/120</f>
        <v>0.11666666666666667</v>
      </c>
      <c r="F30" s="3">
        <f>LOOKUP(A30,'ranking soma'!A$3:A$122,'ranking soma'!S$3:S$122)/120</f>
        <v>8.3333333333333329E-2</v>
      </c>
    </row>
    <row r="31" spans="1:6" x14ac:dyDescent="0.25">
      <c r="A31" s="2" t="s">
        <v>30</v>
      </c>
      <c r="B31" s="3">
        <f>LOOKUP(A31,'ranking soma'!A$3:A$122,'ranking soma'!C$3:C$122)/120</f>
        <v>0.875</v>
      </c>
      <c r="C31" s="3">
        <f>LOOKUP(A31,'ranking soma'!A$3:A$122,'ranking soma'!G$3:G$122)/120</f>
        <v>0.8666666666666667</v>
      </c>
      <c r="D31" s="3">
        <f>LOOKUP(A31,'ranking soma'!A$3:A$122,'ranking soma'!K$3:K$122)/120</f>
        <v>0.47499999999999998</v>
      </c>
      <c r="E31" s="3">
        <f>LOOKUP(A31,'ranking soma'!A$3:A$122,'ranking soma'!O$3:O$122)/120</f>
        <v>0.85</v>
      </c>
      <c r="F31" s="3">
        <f>LOOKUP(A31,'ranking soma'!A$3:A$122,'ranking soma'!S$3:S$122)/120</f>
        <v>0.76666666666666672</v>
      </c>
    </row>
    <row r="32" spans="1:6" x14ac:dyDescent="0.25">
      <c r="A32" s="2" t="s">
        <v>31</v>
      </c>
      <c r="B32" s="3">
        <f>LOOKUP(A32,'ranking soma'!A$3:A$122,'ranking soma'!C$3:C$122)/120</f>
        <v>0.45</v>
      </c>
      <c r="C32" s="3">
        <f>LOOKUP(A32,'ranking soma'!A$3:A$122,'ranking soma'!G$3:G$122)/120</f>
        <v>0.44166666666666665</v>
      </c>
      <c r="D32" s="3">
        <f>LOOKUP(A32,'ranking soma'!A$3:A$122,'ranking soma'!K$3:K$122)/120</f>
        <v>0.1</v>
      </c>
      <c r="E32" s="3">
        <f>LOOKUP(A32,'ranking soma'!A$3:A$122,'ranking soma'!O$3:O$122)/120</f>
        <v>0.375</v>
      </c>
      <c r="F32" s="3">
        <f>LOOKUP(A32,'ranking soma'!A$3:A$122,'ranking soma'!S$3:S$122)/120</f>
        <v>0.6333333333333333</v>
      </c>
    </row>
    <row r="33" spans="1:6" x14ac:dyDescent="0.25">
      <c r="A33" s="2" t="s">
        <v>32</v>
      </c>
      <c r="B33" s="3">
        <f>LOOKUP(A33,'ranking soma'!A$3:A$122,'ranking soma'!C$3:C$122)/120</f>
        <v>0.41666666666666669</v>
      </c>
      <c r="C33" s="3">
        <f>LOOKUP(A33,'ranking soma'!A$3:A$122,'ranking soma'!G$3:G$122)/120</f>
        <v>0.46666666666666667</v>
      </c>
      <c r="D33" s="3">
        <f>LOOKUP(A33,'ranking soma'!A$3:A$122,'ranking soma'!K$3:K$122)/120</f>
        <v>2.5000000000000001E-2</v>
      </c>
      <c r="E33" s="3">
        <f>LOOKUP(A33,'ranking soma'!A$3:A$122,'ranking soma'!O$3:O$122)/120</f>
        <v>0.05</v>
      </c>
      <c r="F33" s="3">
        <f>LOOKUP(A33,'ranking soma'!A$3:A$122,'ranking soma'!S$3:S$122)/120</f>
        <v>0.375</v>
      </c>
    </row>
    <row r="34" spans="1:6" x14ac:dyDescent="0.25">
      <c r="A34" s="2" t="s">
        <v>33</v>
      </c>
      <c r="B34" s="3">
        <f>LOOKUP(A34,'ranking soma'!A$3:A$122,'ranking soma'!C$3:C$122)/120</f>
        <v>6.6666666666666666E-2</v>
      </c>
      <c r="C34" s="3">
        <f>LOOKUP(A34,'ranking soma'!A$3:A$122,'ranking soma'!G$3:G$122)/120</f>
        <v>6.6666666666666666E-2</v>
      </c>
      <c r="D34" s="3">
        <f>LOOKUP(A34,'ranking soma'!A$3:A$122,'ranking soma'!K$3:K$122)/120</f>
        <v>0.28333333333333333</v>
      </c>
      <c r="E34" s="3">
        <f>LOOKUP(A34,'ranking soma'!A$3:A$122,'ranking soma'!O$3:O$122)/120</f>
        <v>0.375</v>
      </c>
      <c r="F34" s="3">
        <f>LOOKUP(A34,'ranking soma'!A$3:A$122,'ranking soma'!S$3:S$122)/120</f>
        <v>2.5000000000000001E-2</v>
      </c>
    </row>
    <row r="35" spans="1:6" x14ac:dyDescent="0.25">
      <c r="A35" s="2" t="s">
        <v>34</v>
      </c>
      <c r="B35" s="3">
        <f>LOOKUP(A35,'ranking soma'!A$3:A$122,'ranking soma'!C$3:C$122)/120</f>
        <v>0.14166666666666666</v>
      </c>
      <c r="C35" s="3">
        <f>LOOKUP(A35,'ranking soma'!A$3:A$122,'ranking soma'!G$3:G$122)/120</f>
        <v>0.10833333333333334</v>
      </c>
      <c r="D35" s="3">
        <f>LOOKUP(A35,'ranking soma'!A$3:A$122,'ranking soma'!K$3:K$122)/120</f>
        <v>0.55000000000000004</v>
      </c>
      <c r="E35" s="3">
        <f>LOOKUP(A35,'ranking soma'!A$3:A$122,'ranking soma'!O$3:O$122)/120</f>
        <v>0.71666666666666667</v>
      </c>
      <c r="F35" s="3">
        <f>LOOKUP(A35,'ranking soma'!A$3:A$122,'ranking soma'!S$3:S$122)/120</f>
        <v>0.58333333333333337</v>
      </c>
    </row>
    <row r="36" spans="1:6" x14ac:dyDescent="0.25">
      <c r="A36" s="2" t="s">
        <v>35</v>
      </c>
      <c r="B36" s="3">
        <f>LOOKUP(A36,'ranking soma'!A$3:A$122,'ranking soma'!C$3:C$122)/120</f>
        <v>0.18333333333333332</v>
      </c>
      <c r="C36" s="3">
        <f>LOOKUP(A36,'ranking soma'!A$3:A$122,'ranking soma'!G$3:G$122)/120</f>
        <v>0.19166666666666668</v>
      </c>
      <c r="D36" s="3">
        <f>LOOKUP(A36,'ranking soma'!A$3:A$122,'ranking soma'!K$3:K$122)/120</f>
        <v>0.34166666666666667</v>
      </c>
      <c r="E36" s="3">
        <f>LOOKUP(A36,'ranking soma'!A$3:A$122,'ranking soma'!O$3:O$122)/120</f>
        <v>4.1666666666666664E-2</v>
      </c>
      <c r="F36" s="3">
        <f>LOOKUP(A36,'ranking soma'!A$3:A$122,'ranking soma'!S$3:S$122)/120</f>
        <v>0.56666666666666665</v>
      </c>
    </row>
    <row r="37" spans="1:6" x14ac:dyDescent="0.25">
      <c r="A37" s="2" t="s">
        <v>36</v>
      </c>
      <c r="B37" s="3">
        <f>LOOKUP(A37,'ranking soma'!A$3:A$122,'ranking soma'!C$3:C$122)/120</f>
        <v>9.166666666666666E-2</v>
      </c>
      <c r="C37" s="3">
        <f>LOOKUP(A37,'ranking soma'!A$3:A$122,'ranking soma'!G$3:G$122)/120</f>
        <v>9.166666666666666E-2</v>
      </c>
      <c r="D37" s="3">
        <f>LOOKUP(A37,'ranking soma'!A$3:A$122,'ranking soma'!K$3:K$122)/120</f>
        <v>0.6166666666666667</v>
      </c>
      <c r="E37" s="3">
        <f>LOOKUP(A37,'ranking soma'!A$3:A$122,'ranking soma'!O$3:O$122)/120</f>
        <v>0.44166666666666665</v>
      </c>
      <c r="F37" s="3">
        <f>LOOKUP(A37,'ranking soma'!A$3:A$122,'ranking soma'!S$3:S$122)/120</f>
        <v>0.14166666666666666</v>
      </c>
    </row>
    <row r="38" spans="1:6" x14ac:dyDescent="0.25">
      <c r="A38" s="2" t="s">
        <v>37</v>
      </c>
      <c r="B38" s="3">
        <f>LOOKUP(A38,'ranking soma'!A$3:A$122,'ranking soma'!C$3:C$122)/120</f>
        <v>0.24166666666666667</v>
      </c>
      <c r="C38" s="3">
        <f>LOOKUP(A38,'ranking soma'!A$3:A$122,'ranking soma'!G$3:G$122)/120</f>
        <v>0.28333333333333333</v>
      </c>
      <c r="D38" s="3">
        <f>LOOKUP(A38,'ranking soma'!A$3:A$122,'ranking soma'!K$3:K$122)/120</f>
        <v>0.44166666666666665</v>
      </c>
      <c r="E38" s="3">
        <f>LOOKUP(A38,'ranking soma'!A$3:A$122,'ranking soma'!O$3:O$122)/120</f>
        <v>0.59166666666666667</v>
      </c>
      <c r="F38" s="3">
        <f>LOOKUP(A38,'ranking soma'!A$3:A$122,'ranking soma'!S$3:S$122)/120</f>
        <v>0.17499999999999999</v>
      </c>
    </row>
    <row r="39" spans="1:6" x14ac:dyDescent="0.25">
      <c r="A39" s="2" t="s">
        <v>38</v>
      </c>
      <c r="B39" s="3">
        <f>LOOKUP(A39,'ranking soma'!A$3:A$122,'ranking soma'!C$3:C$122)/120</f>
        <v>0.98333333333333328</v>
      </c>
      <c r="C39" s="3">
        <f>LOOKUP(A39,'ranking soma'!A$3:A$122,'ranking soma'!G$3:G$122)/120</f>
        <v>0.9916666666666667</v>
      </c>
      <c r="D39" s="3">
        <f>LOOKUP(A39,'ranking soma'!A$3:A$122,'ranking soma'!K$3:K$122)/120</f>
        <v>0.47499999999999998</v>
      </c>
      <c r="E39" s="3">
        <f>LOOKUP(A39,'ranking soma'!A$3:A$122,'ranking soma'!O$3:O$122)/120</f>
        <v>0.42499999999999999</v>
      </c>
      <c r="F39" s="3">
        <f>LOOKUP(A39,'ranking soma'!A$3:A$122,'ranking soma'!S$3:S$122)/120</f>
        <v>0.96666666666666667</v>
      </c>
    </row>
    <row r="40" spans="1:6" x14ac:dyDescent="0.25">
      <c r="A40" s="2" t="s">
        <v>39</v>
      </c>
      <c r="B40" s="3">
        <f>LOOKUP(A40,'ranking soma'!A$3:A$122,'ranking soma'!C$3:C$122)/120</f>
        <v>0.49166666666666664</v>
      </c>
      <c r="C40" s="3">
        <f>LOOKUP(A40,'ranking soma'!A$3:A$122,'ranking soma'!G$3:G$122)/120</f>
        <v>0.5083333333333333</v>
      </c>
      <c r="D40" s="3">
        <f>LOOKUP(A40,'ranking soma'!A$3:A$122,'ranking soma'!K$3:K$122)/120</f>
        <v>0.58333333333333337</v>
      </c>
      <c r="E40" s="3">
        <f>LOOKUP(A40,'ranking soma'!A$3:A$122,'ranking soma'!O$3:O$122)/120</f>
        <v>0.55833333333333335</v>
      </c>
      <c r="F40" s="3">
        <f>LOOKUP(A40,'ranking soma'!A$3:A$122,'ranking soma'!S$3:S$122)/120</f>
        <v>0.6166666666666667</v>
      </c>
    </row>
    <row r="41" spans="1:6" x14ac:dyDescent="0.25">
      <c r="A41" s="2" t="s">
        <v>40</v>
      </c>
      <c r="B41" s="3">
        <f>LOOKUP(A41,'ranking soma'!A$3:A$122,'ranking soma'!C$3:C$122)/120</f>
        <v>0.95</v>
      </c>
      <c r="C41" s="3">
        <f>LOOKUP(A41,'ranking soma'!A$3:A$122,'ranking soma'!G$3:G$122)/120</f>
        <v>0.95</v>
      </c>
      <c r="D41" s="3">
        <f>LOOKUP(A41,'ranking soma'!A$3:A$122,'ranking soma'!K$3:K$122)/120</f>
        <v>0.47499999999999998</v>
      </c>
      <c r="E41" s="3">
        <f>LOOKUP(A41,'ranking soma'!A$3:A$122,'ranking soma'!O$3:O$122)/120</f>
        <v>0.65</v>
      </c>
      <c r="F41" s="3">
        <f>LOOKUP(A41,'ranking soma'!A$3:A$122,'ranking soma'!S$3:S$122)/120</f>
        <v>0.77500000000000002</v>
      </c>
    </row>
    <row r="42" spans="1:6" x14ac:dyDescent="0.25">
      <c r="A42" s="2" t="s">
        <v>41</v>
      </c>
      <c r="B42" s="3">
        <f>LOOKUP(A42,'ranking soma'!A$3:A$122,'ranking soma'!C$3:C$122)/120</f>
        <v>0.54166666666666663</v>
      </c>
      <c r="C42" s="3">
        <f>LOOKUP(A42,'ranking soma'!A$3:A$122,'ranking soma'!G$3:G$122)/120</f>
        <v>0.56666666666666665</v>
      </c>
      <c r="D42" s="3">
        <f>LOOKUP(A42,'ranking soma'!A$3:A$122,'ranking soma'!K$3:K$122)/120</f>
        <v>0.25</v>
      </c>
      <c r="E42" s="3">
        <f>LOOKUP(A42,'ranking soma'!A$3:A$122,'ranking soma'!O$3:O$122)/120</f>
        <v>0.55833333333333335</v>
      </c>
      <c r="F42" s="3">
        <f>LOOKUP(A42,'ranking soma'!A$3:A$122,'ranking soma'!S$3:S$122)/120</f>
        <v>0.66666666666666663</v>
      </c>
    </row>
    <row r="43" spans="1:6" x14ac:dyDescent="0.25">
      <c r="A43" s="2" t="s">
        <v>42</v>
      </c>
      <c r="B43" s="3">
        <f>LOOKUP(A43,'ranking soma'!A$3:A$122,'ranking soma'!C$3:C$122)/120</f>
        <v>0.41666666666666669</v>
      </c>
      <c r="C43" s="3">
        <f>LOOKUP(A43,'ranking soma'!A$3:A$122,'ranking soma'!G$3:G$122)/120</f>
        <v>0.43333333333333335</v>
      </c>
      <c r="D43" s="3">
        <f>LOOKUP(A43,'ranking soma'!A$3:A$122,'ranking soma'!K$3:K$122)/120</f>
        <v>4.1666666666666664E-2</v>
      </c>
      <c r="E43" s="3">
        <f>LOOKUP(A43,'ranking soma'!A$3:A$122,'ranking soma'!O$3:O$122)/120</f>
        <v>0.48333333333333334</v>
      </c>
      <c r="F43" s="3">
        <f>LOOKUP(A43,'ranking soma'!A$3:A$122,'ranking soma'!S$3:S$122)/120</f>
        <v>0.25</v>
      </c>
    </row>
    <row r="44" spans="1:6" x14ac:dyDescent="0.25">
      <c r="A44" s="2" t="s">
        <v>43</v>
      </c>
      <c r="B44" s="3">
        <f>LOOKUP(A44,'ranking soma'!A$3:A$122,'ranking soma'!C$3:C$122)/120</f>
        <v>0.29166666666666669</v>
      </c>
      <c r="C44" s="3">
        <f>LOOKUP(A44,'ranking soma'!A$3:A$122,'ranking soma'!G$3:G$122)/120</f>
        <v>0.23333333333333334</v>
      </c>
      <c r="D44" s="3">
        <f>LOOKUP(A44,'ranking soma'!A$3:A$122,'ranking soma'!K$3:K$122)/120</f>
        <v>0.80833333333333335</v>
      </c>
      <c r="E44" s="3">
        <f>LOOKUP(A44,'ranking soma'!A$3:A$122,'ranking soma'!O$3:O$122)/120</f>
        <v>0.49166666666666664</v>
      </c>
      <c r="F44" s="3">
        <f>LOOKUP(A44,'ranking soma'!A$3:A$122,'ranking soma'!S$3:S$122)/120</f>
        <v>0.82499999999999996</v>
      </c>
    </row>
    <row r="45" spans="1:6" x14ac:dyDescent="0.25">
      <c r="A45" s="2" t="s">
        <v>44</v>
      </c>
      <c r="B45" s="3">
        <f>LOOKUP(A45,'ranking soma'!A$3:A$122,'ranking soma'!C$3:C$122)/120</f>
        <v>0.44166666666666665</v>
      </c>
      <c r="C45" s="3">
        <f>LOOKUP(A45,'ranking soma'!A$3:A$122,'ranking soma'!G$3:G$122)/120</f>
        <v>0.44166666666666665</v>
      </c>
      <c r="D45" s="3">
        <f>LOOKUP(A45,'ranking soma'!A$3:A$122,'ranking soma'!K$3:K$122)/120</f>
        <v>0.19166666666666668</v>
      </c>
      <c r="E45" s="3">
        <f>LOOKUP(A45,'ranking soma'!A$3:A$122,'ranking soma'!O$3:O$122)/120</f>
        <v>0.34166666666666667</v>
      </c>
      <c r="F45" s="3">
        <f>LOOKUP(A45,'ranking soma'!A$3:A$122,'ranking soma'!S$3:S$122)/120</f>
        <v>0.30833333333333335</v>
      </c>
    </row>
    <row r="46" spans="1:6" x14ac:dyDescent="0.25">
      <c r="A46" s="2" t="s">
        <v>45</v>
      </c>
      <c r="B46" s="3">
        <f>LOOKUP(A46,'ranking soma'!A$3:A$122,'ranking soma'!C$3:C$122)/120</f>
        <v>0.26666666666666666</v>
      </c>
      <c r="C46" s="3">
        <f>LOOKUP(A46,'ranking soma'!A$3:A$122,'ranking soma'!G$3:G$122)/120</f>
        <v>0.25833333333333336</v>
      </c>
      <c r="D46" s="3">
        <f>LOOKUP(A46,'ranking soma'!A$3:A$122,'ranking soma'!K$3:K$122)/120</f>
        <v>0.7</v>
      </c>
      <c r="E46" s="3">
        <f>LOOKUP(A46,'ranking soma'!A$3:A$122,'ranking soma'!O$3:O$122)/120</f>
        <v>0.8</v>
      </c>
      <c r="F46" s="3">
        <f>LOOKUP(A46,'ranking soma'!A$3:A$122,'ranking soma'!S$3:S$122)/120</f>
        <v>0.10833333333333334</v>
      </c>
    </row>
    <row r="47" spans="1:6" x14ac:dyDescent="0.25">
      <c r="A47" s="2" t="s">
        <v>46</v>
      </c>
      <c r="B47" s="3">
        <f>LOOKUP(A47,'ranking soma'!A$3:A$122,'ranking soma'!C$3:C$122)/120</f>
        <v>0.7416666666666667</v>
      </c>
      <c r="C47" s="3">
        <f>LOOKUP(A47,'ranking soma'!A$3:A$122,'ranking soma'!G$3:G$122)/120</f>
        <v>0.75</v>
      </c>
      <c r="D47" s="3">
        <f>LOOKUP(A47,'ranking soma'!A$3:A$122,'ranking soma'!K$3:K$122)/120</f>
        <v>0.7416666666666667</v>
      </c>
      <c r="E47" s="3">
        <f>LOOKUP(A47,'ranking soma'!A$3:A$122,'ranking soma'!O$3:O$122)/120</f>
        <v>0.49166666666666664</v>
      </c>
      <c r="F47" s="3">
        <f>LOOKUP(A47,'ranking soma'!A$3:A$122,'ranking soma'!S$3:S$122)/120</f>
        <v>0.85833333333333328</v>
      </c>
    </row>
    <row r="48" spans="1:6" x14ac:dyDescent="0.25">
      <c r="A48" s="2" t="s">
        <v>47</v>
      </c>
      <c r="B48" s="3">
        <f>LOOKUP(A48,'ranking soma'!A$3:A$122,'ranking soma'!C$3:C$122)/120</f>
        <v>8.3333333333333332E-3</v>
      </c>
      <c r="C48" s="3">
        <f>LOOKUP(A48,'ranking soma'!A$3:A$122,'ranking soma'!G$3:G$122)/120</f>
        <v>8.3333333333333332E-3</v>
      </c>
      <c r="D48" s="3">
        <f>LOOKUP(A48,'ranking soma'!A$3:A$122,'ranking soma'!K$3:K$122)/120</f>
        <v>0.41666666666666669</v>
      </c>
      <c r="E48" s="3">
        <f>LOOKUP(A48,'ranking soma'!A$3:A$122,'ranking soma'!O$3:O$122)/120</f>
        <v>2.5000000000000001E-2</v>
      </c>
      <c r="F48" s="3">
        <f>LOOKUP(A48,'ranking soma'!A$3:A$122,'ranking soma'!S$3:S$122)/120</f>
        <v>6.6666666666666666E-2</v>
      </c>
    </row>
    <row r="49" spans="1:6" x14ac:dyDescent="0.25">
      <c r="A49" s="2" t="s">
        <v>48</v>
      </c>
      <c r="B49" s="3">
        <f>LOOKUP(A49,'ranking soma'!A$3:A$122,'ranking soma'!C$3:C$122)/120</f>
        <v>0.56666666666666665</v>
      </c>
      <c r="C49" s="3">
        <f>LOOKUP(A49,'ranking soma'!A$3:A$122,'ranking soma'!G$3:G$122)/120</f>
        <v>0.55833333333333335</v>
      </c>
      <c r="D49" s="3">
        <f>LOOKUP(A49,'ranking soma'!A$3:A$122,'ranking soma'!K$3:K$122)/120</f>
        <v>0.93333333333333335</v>
      </c>
      <c r="E49" s="3">
        <f>LOOKUP(A49,'ranking soma'!A$3:A$122,'ranking soma'!O$3:O$122)/120</f>
        <v>0.57499999999999996</v>
      </c>
      <c r="F49" s="3">
        <f>LOOKUP(A49,'ranking soma'!A$3:A$122,'ranking soma'!S$3:S$122)/120</f>
        <v>0.73333333333333328</v>
      </c>
    </row>
    <row r="50" spans="1:6" x14ac:dyDescent="0.25">
      <c r="A50" s="2" t="s">
        <v>49</v>
      </c>
      <c r="B50" s="3">
        <f>LOOKUP(A50,'ranking soma'!A$3:A$122,'ranking soma'!C$3:C$122)/120</f>
        <v>0.45833333333333331</v>
      </c>
      <c r="C50" s="3">
        <f>LOOKUP(A50,'ranking soma'!A$3:A$122,'ranking soma'!G$3:G$122)/120</f>
        <v>0.44166666666666665</v>
      </c>
      <c r="D50" s="3">
        <f>LOOKUP(A50,'ranking soma'!A$3:A$122,'ranking soma'!K$3:K$122)/120</f>
        <v>0.5</v>
      </c>
      <c r="E50" s="3">
        <f>LOOKUP(A50,'ranking soma'!A$3:A$122,'ranking soma'!O$3:O$122)/120</f>
        <v>0.13333333333333333</v>
      </c>
      <c r="F50" s="3">
        <f>LOOKUP(A50,'ranking soma'!A$3:A$122,'ranking soma'!S$3:S$122)/120</f>
        <v>0.47499999999999998</v>
      </c>
    </row>
    <row r="51" spans="1:6" x14ac:dyDescent="0.25">
      <c r="A51" s="2" t="s">
        <v>50</v>
      </c>
      <c r="B51" s="3">
        <f>LOOKUP(A51,'ranking soma'!A$3:A$122,'ranking soma'!C$3:C$122)/120</f>
        <v>0.71666666666666667</v>
      </c>
      <c r="C51" s="3">
        <f>LOOKUP(A51,'ranking soma'!A$3:A$122,'ranking soma'!G$3:G$122)/120</f>
        <v>0.70833333333333337</v>
      </c>
      <c r="D51" s="3">
        <f>LOOKUP(A51,'ranking soma'!A$3:A$122,'ranking soma'!K$3:K$122)/120</f>
        <v>0.32500000000000001</v>
      </c>
      <c r="E51" s="3">
        <f>LOOKUP(A51,'ranking soma'!A$3:A$122,'ranking soma'!O$3:O$122)/120</f>
        <v>0.17499999999999999</v>
      </c>
      <c r="F51" s="3">
        <f>LOOKUP(A51,'ranking soma'!A$3:A$122,'ranking soma'!S$3:S$122)/120</f>
        <v>0.26666666666666666</v>
      </c>
    </row>
    <row r="52" spans="1:6" x14ac:dyDescent="0.25">
      <c r="A52" s="2" t="s">
        <v>51</v>
      </c>
      <c r="B52" s="3">
        <f>LOOKUP(A52,'ranking soma'!A$3:A$122,'ranking soma'!C$3:C$122)/120</f>
        <v>0.34166666666666667</v>
      </c>
      <c r="C52" s="3">
        <f>LOOKUP(A52,'ranking soma'!A$3:A$122,'ranking soma'!G$3:G$122)/120</f>
        <v>0.35</v>
      </c>
      <c r="D52" s="3">
        <f>LOOKUP(A52,'ranking soma'!A$3:A$122,'ranking soma'!K$3:K$122)/120</f>
        <v>9.166666666666666E-2</v>
      </c>
      <c r="E52" s="3">
        <f>LOOKUP(A52,'ranking soma'!A$3:A$122,'ranking soma'!O$3:O$122)/120</f>
        <v>0.21666666666666667</v>
      </c>
      <c r="F52" s="3">
        <f>LOOKUP(A52,'ranking soma'!A$3:A$122,'ranking soma'!S$3:S$122)/120</f>
        <v>0.29166666666666669</v>
      </c>
    </row>
    <row r="53" spans="1:6" x14ac:dyDescent="0.25">
      <c r="A53" s="2" t="s">
        <v>52</v>
      </c>
      <c r="B53" s="3">
        <f>LOOKUP(A53,'ranking soma'!A$3:A$122,'ranking soma'!C$3:C$122)/120</f>
        <v>0.38333333333333336</v>
      </c>
      <c r="C53" s="3">
        <f>LOOKUP(A53,'ranking soma'!A$3:A$122,'ranking soma'!G$3:G$122)/120</f>
        <v>0.36666666666666664</v>
      </c>
      <c r="D53" s="3">
        <f>LOOKUP(A53,'ranking soma'!A$3:A$122,'ranking soma'!K$3:K$122)/120</f>
        <v>0.71666666666666667</v>
      </c>
      <c r="E53" s="3">
        <f>LOOKUP(A53,'ranking soma'!A$3:A$122,'ranking soma'!O$3:O$122)/120</f>
        <v>0.7</v>
      </c>
      <c r="F53" s="3">
        <f>LOOKUP(A53,'ranking soma'!A$3:A$122,'ranking soma'!S$3:S$122)/120</f>
        <v>0.44166666666666665</v>
      </c>
    </row>
    <row r="54" spans="1:6" x14ac:dyDescent="0.25">
      <c r="A54" s="2" t="s">
        <v>53</v>
      </c>
      <c r="B54" s="3">
        <f>LOOKUP(A54,'ranking soma'!A$3:A$122,'ranking soma'!C$3:C$122)/120</f>
        <v>0.15</v>
      </c>
      <c r="C54" s="3">
        <f>LOOKUP(A54,'ranking soma'!A$3:A$122,'ranking soma'!G$3:G$122)/120</f>
        <v>0.15833333333333333</v>
      </c>
      <c r="D54" s="3">
        <f>LOOKUP(A54,'ranking soma'!A$3:A$122,'ranking soma'!K$3:K$122)/120</f>
        <v>8.3333333333333332E-3</v>
      </c>
      <c r="E54" s="3">
        <f>LOOKUP(A54,'ranking soma'!A$3:A$122,'ranking soma'!O$3:O$122)/120</f>
        <v>0.2</v>
      </c>
      <c r="F54" s="3">
        <f>LOOKUP(A54,'ranking soma'!A$3:A$122,'ranking soma'!S$3:S$122)/120</f>
        <v>0.22500000000000001</v>
      </c>
    </row>
    <row r="55" spans="1:6" x14ac:dyDescent="0.25">
      <c r="A55" s="2" t="s">
        <v>54</v>
      </c>
      <c r="B55" s="3">
        <f>LOOKUP(A55,'ranking soma'!A$3:A$122,'ranking soma'!C$3:C$122)/120</f>
        <v>0.40833333333333333</v>
      </c>
      <c r="C55" s="3">
        <f>LOOKUP(A55,'ranking soma'!A$3:A$122,'ranking soma'!G$3:G$122)/120</f>
        <v>0.4</v>
      </c>
      <c r="D55" s="3">
        <f>LOOKUP(A55,'ranking soma'!A$3:A$122,'ranking soma'!K$3:K$122)/120</f>
        <v>0.8</v>
      </c>
      <c r="E55" s="3">
        <f>LOOKUP(A55,'ranking soma'!A$3:A$122,'ranking soma'!O$3:O$122)/120</f>
        <v>0.9916666666666667</v>
      </c>
      <c r="F55" s="3">
        <f>LOOKUP(A55,'ranking soma'!A$3:A$122,'ranking soma'!S$3:S$122)/120</f>
        <v>0.94166666666666665</v>
      </c>
    </row>
    <row r="56" spans="1:6" x14ac:dyDescent="0.25">
      <c r="A56" s="2" t="s">
        <v>55</v>
      </c>
      <c r="B56" s="3">
        <f>LOOKUP(A56,'ranking soma'!A$3:A$122,'ranking soma'!C$3:C$122)/120</f>
        <v>0.70833333333333337</v>
      </c>
      <c r="C56" s="3">
        <f>LOOKUP(A56,'ranking soma'!A$3:A$122,'ranking soma'!G$3:G$122)/120</f>
        <v>0.72499999999999998</v>
      </c>
      <c r="D56" s="3">
        <f>LOOKUP(A56,'ranking soma'!A$3:A$122,'ranking soma'!K$3:K$122)/120</f>
        <v>0.6333333333333333</v>
      </c>
      <c r="E56" s="3">
        <f>LOOKUP(A56,'ranking soma'!A$3:A$122,'ranking soma'!O$3:O$122)/120</f>
        <v>0.27500000000000002</v>
      </c>
      <c r="F56" s="3">
        <f>LOOKUP(A56,'ranking soma'!A$3:A$122,'ranking soma'!S$3:S$122)/120</f>
        <v>0.6166666666666667</v>
      </c>
    </row>
    <row r="57" spans="1:6" x14ac:dyDescent="0.25">
      <c r="A57" s="2" t="s">
        <v>56</v>
      </c>
      <c r="B57" s="3">
        <f>LOOKUP(A57,'ranking soma'!A$3:A$122,'ranking soma'!C$3:C$122)/120</f>
        <v>0.9916666666666667</v>
      </c>
      <c r="C57" s="3">
        <f>LOOKUP(A57,'ranking soma'!A$3:A$122,'ranking soma'!G$3:G$122)/120</f>
        <v>0.98333333333333328</v>
      </c>
      <c r="D57" s="3">
        <f>LOOKUP(A57,'ranking soma'!A$3:A$122,'ranking soma'!K$3:K$122)/120</f>
        <v>0.9916666666666667</v>
      </c>
      <c r="E57" s="3">
        <f>LOOKUP(A57,'ranking soma'!A$3:A$122,'ranking soma'!O$3:O$122)/120</f>
        <v>0.7416666666666667</v>
      </c>
      <c r="F57" s="3">
        <f>LOOKUP(A57,'ranking soma'!A$3:A$122,'ranking soma'!S$3:S$122)/120</f>
        <v>0.95</v>
      </c>
    </row>
    <row r="58" spans="1:6" x14ac:dyDescent="0.25">
      <c r="A58" s="2" t="s">
        <v>57</v>
      </c>
      <c r="B58" s="3">
        <f>LOOKUP(A58,'ranking soma'!A$3:A$122,'ranking soma'!C$3:C$122)/120</f>
        <v>0.55833333333333335</v>
      </c>
      <c r="C58" s="3">
        <f>LOOKUP(A58,'ranking soma'!A$3:A$122,'ranking soma'!G$3:G$122)/120</f>
        <v>0.56666666666666665</v>
      </c>
      <c r="D58" s="3">
        <f>LOOKUP(A58,'ranking soma'!A$3:A$122,'ranking soma'!K$3:K$122)/120</f>
        <v>0.27500000000000002</v>
      </c>
      <c r="E58" s="3">
        <f>LOOKUP(A58,'ranking soma'!A$3:A$122,'ranking soma'!O$3:O$122)/120</f>
        <v>0.7416666666666667</v>
      </c>
      <c r="F58" s="3">
        <f>LOOKUP(A58,'ranking soma'!A$3:A$122,'ranking soma'!S$3:S$122)/120</f>
        <v>0.13333333333333333</v>
      </c>
    </row>
    <row r="59" spans="1:6" x14ac:dyDescent="0.25">
      <c r="A59" s="2" t="s">
        <v>58</v>
      </c>
      <c r="B59" s="3">
        <f>LOOKUP(A59,'ranking soma'!A$3:A$122,'ranking soma'!C$3:C$122)/120</f>
        <v>0.22500000000000001</v>
      </c>
      <c r="C59" s="3">
        <f>LOOKUP(A59,'ranking soma'!A$3:A$122,'ranking soma'!G$3:G$122)/120</f>
        <v>0.26666666666666666</v>
      </c>
      <c r="D59" s="3">
        <f>LOOKUP(A59,'ranking soma'!A$3:A$122,'ranking soma'!K$3:K$122)/120</f>
        <v>0.11666666666666667</v>
      </c>
      <c r="E59" s="3">
        <f>LOOKUP(A59,'ranking soma'!A$3:A$122,'ranking soma'!O$3:O$122)/120</f>
        <v>0.23333333333333334</v>
      </c>
      <c r="F59" s="3">
        <f>LOOKUP(A59,'ranking soma'!A$3:A$122,'ranking soma'!S$3:S$122)/120</f>
        <v>0.27500000000000002</v>
      </c>
    </row>
    <row r="60" spans="1:6" x14ac:dyDescent="0.25">
      <c r="A60" s="2" t="s">
        <v>59</v>
      </c>
      <c r="B60" s="3">
        <f>LOOKUP(A60,'ranking soma'!A$3:A$122,'ranking soma'!C$3:C$122)/120</f>
        <v>0.24166666666666667</v>
      </c>
      <c r="C60" s="3">
        <f>LOOKUP(A60,'ranking soma'!A$3:A$122,'ranking soma'!G$3:G$122)/120</f>
        <v>0.20833333333333334</v>
      </c>
      <c r="D60" s="3">
        <f>LOOKUP(A60,'ranking soma'!A$3:A$122,'ranking soma'!K$3:K$122)/120</f>
        <v>0.84166666666666667</v>
      </c>
      <c r="E60" s="3">
        <f>LOOKUP(A60,'ranking soma'!A$3:A$122,'ranking soma'!O$3:O$122)/120</f>
        <v>0.45833333333333331</v>
      </c>
      <c r="F60" s="3">
        <f>LOOKUP(A60,'ranking soma'!A$3:A$122,'ranking soma'!S$3:S$122)/120</f>
        <v>0.89166666666666672</v>
      </c>
    </row>
    <row r="61" spans="1:6" x14ac:dyDescent="0.25">
      <c r="A61" s="2" t="s">
        <v>60</v>
      </c>
      <c r="B61" s="3">
        <f>LOOKUP(A61,'ranking soma'!A$3:A$122,'ranking soma'!C$3:C$122)/120</f>
        <v>0.17499999999999999</v>
      </c>
      <c r="C61" s="3">
        <f>LOOKUP(A61,'ranking soma'!A$3:A$122,'ranking soma'!G$3:G$122)/120</f>
        <v>0.16666666666666666</v>
      </c>
      <c r="D61" s="3">
        <f>LOOKUP(A61,'ranking soma'!A$3:A$122,'ranking soma'!K$3:K$122)/120</f>
        <v>0.39166666666666666</v>
      </c>
      <c r="E61" s="3">
        <f>LOOKUP(A61,'ranking soma'!A$3:A$122,'ranking soma'!O$3:O$122)/120</f>
        <v>0.875</v>
      </c>
      <c r="F61" s="3">
        <f>LOOKUP(A61,'ranking soma'!A$3:A$122,'ranking soma'!S$3:S$122)/120</f>
        <v>0.33333333333333331</v>
      </c>
    </row>
    <row r="62" spans="1:6" x14ac:dyDescent="0.25">
      <c r="A62" s="2" t="s">
        <v>61</v>
      </c>
      <c r="B62" s="3">
        <f>LOOKUP(A62,'ranking soma'!A$3:A$122,'ranking soma'!C$3:C$122)/120</f>
        <v>0.58333333333333337</v>
      </c>
      <c r="C62" s="3">
        <f>LOOKUP(A62,'ranking soma'!A$3:A$122,'ranking soma'!G$3:G$122)/120</f>
        <v>0.6</v>
      </c>
      <c r="D62" s="3">
        <f>LOOKUP(A62,'ranking soma'!A$3:A$122,'ranking soma'!K$3:K$122)/120</f>
        <v>0.20833333333333334</v>
      </c>
      <c r="E62" s="3">
        <f>LOOKUP(A62,'ranking soma'!A$3:A$122,'ranking soma'!O$3:O$122)/120</f>
        <v>0.15833333333333333</v>
      </c>
      <c r="F62" s="3">
        <f>LOOKUP(A62,'ranking soma'!A$3:A$122,'ranking soma'!S$3:S$122)/120</f>
        <v>0.48333333333333334</v>
      </c>
    </row>
    <row r="63" spans="1:6" x14ac:dyDescent="0.25">
      <c r="A63" s="2" t="s">
        <v>62</v>
      </c>
      <c r="B63" s="3">
        <f>LOOKUP(A63,'ranking soma'!A$3:A$122,'ranking soma'!C$3:C$122)/120</f>
        <v>0.9</v>
      </c>
      <c r="C63" s="3">
        <f>LOOKUP(A63,'ranking soma'!A$3:A$122,'ranking soma'!G$3:G$122)/120</f>
        <v>0.89166666666666672</v>
      </c>
      <c r="D63" s="3">
        <f>LOOKUP(A63,'ranking soma'!A$3:A$122,'ranking soma'!K$3:K$122)/120</f>
        <v>0.95833333333333337</v>
      </c>
      <c r="E63" s="3">
        <f>LOOKUP(A63,'ranking soma'!A$3:A$122,'ranking soma'!O$3:O$122)/120</f>
        <v>0.375</v>
      </c>
      <c r="F63" s="3">
        <f>LOOKUP(A63,'ranking soma'!A$3:A$122,'ranking soma'!S$3:S$122)/120</f>
        <v>0.97499999999999998</v>
      </c>
    </row>
    <row r="64" spans="1:6" x14ac:dyDescent="0.25">
      <c r="A64" s="2" t="s">
        <v>63</v>
      </c>
      <c r="B64" s="3">
        <f>LOOKUP(A64,'ranking soma'!A$3:A$122,'ranking soma'!C$3:C$122)/120</f>
        <v>0.56666666666666665</v>
      </c>
      <c r="C64" s="3">
        <f>LOOKUP(A64,'ranking soma'!A$3:A$122,'ranking soma'!G$3:G$122)/120</f>
        <v>0.56666666666666665</v>
      </c>
      <c r="D64" s="3">
        <f>LOOKUP(A64,'ranking soma'!A$3:A$122,'ranking soma'!K$3:K$122)/120</f>
        <v>0.6</v>
      </c>
      <c r="E64" s="3">
        <f>LOOKUP(A64,'ranking soma'!A$3:A$122,'ranking soma'!O$3:O$122)/120</f>
        <v>0.60833333333333328</v>
      </c>
      <c r="F64" s="3">
        <f>LOOKUP(A64,'ranking soma'!A$3:A$122,'ranking soma'!S$3:S$122)/120</f>
        <v>0.9</v>
      </c>
    </row>
    <row r="65" spans="1:6" x14ac:dyDescent="0.25">
      <c r="A65" s="2" t="s">
        <v>64</v>
      </c>
      <c r="B65" s="3">
        <f>LOOKUP(A65,'ranking soma'!A$3:A$122,'ranking soma'!C$3:C$122)/120</f>
        <v>0.5083333333333333</v>
      </c>
      <c r="C65" s="3">
        <f>LOOKUP(A65,'ranking soma'!A$3:A$122,'ranking soma'!G$3:G$122)/120</f>
        <v>0.5083333333333333</v>
      </c>
      <c r="D65" s="3">
        <f>LOOKUP(A65,'ranking soma'!A$3:A$122,'ranking soma'!K$3:K$122)/120</f>
        <v>0.97499999999999998</v>
      </c>
      <c r="E65" s="3">
        <f>LOOKUP(A65,'ranking soma'!A$3:A$122,'ranking soma'!O$3:O$122)/120</f>
        <v>1</v>
      </c>
      <c r="F65" s="3">
        <f>LOOKUP(A65,'ranking soma'!A$3:A$122,'ranking soma'!S$3:S$122)/120</f>
        <v>0.45833333333333331</v>
      </c>
    </row>
    <row r="66" spans="1:6" x14ac:dyDescent="0.25">
      <c r="A66" s="2" t="s">
        <v>65</v>
      </c>
      <c r="B66" s="3">
        <f>LOOKUP(A66,'ranking soma'!A$3:A$122,'ranking soma'!C$3:C$122)/120</f>
        <v>0.58333333333333337</v>
      </c>
      <c r="C66" s="3">
        <f>LOOKUP(A66,'ranking soma'!A$3:A$122,'ranking soma'!G$3:G$122)/120</f>
        <v>0.56666666666666665</v>
      </c>
      <c r="D66" s="3">
        <f>LOOKUP(A66,'ranking soma'!A$3:A$122,'ranking soma'!K$3:K$122)/120</f>
        <v>0.68333333333333335</v>
      </c>
      <c r="E66" s="3">
        <f>LOOKUP(A66,'ranking soma'!A$3:A$122,'ranking soma'!O$3:O$122)/120</f>
        <v>0.5083333333333333</v>
      </c>
      <c r="F66" s="3">
        <f>LOOKUP(A66,'ranking soma'!A$3:A$122,'ranking soma'!S$3:S$122)/120</f>
        <v>0.51666666666666672</v>
      </c>
    </row>
    <row r="67" spans="1:6" x14ac:dyDescent="0.25">
      <c r="A67" s="2" t="s">
        <v>66</v>
      </c>
      <c r="B67" s="3">
        <f>LOOKUP(A67,'ranking soma'!A$3:A$122,'ranking soma'!C$3:C$122)/120</f>
        <v>0.8833333333333333</v>
      </c>
      <c r="C67" s="3">
        <f>LOOKUP(A67,'ranking soma'!A$3:A$122,'ranking soma'!G$3:G$122)/120</f>
        <v>0.85833333333333328</v>
      </c>
      <c r="D67" s="3">
        <f>LOOKUP(A67,'ranking soma'!A$3:A$122,'ranking soma'!K$3:K$122)/120</f>
        <v>0.8666666666666667</v>
      </c>
      <c r="E67" s="3">
        <f>LOOKUP(A67,'ranking soma'!A$3:A$122,'ranking soma'!O$3:O$122)/120</f>
        <v>0.84166666666666667</v>
      </c>
      <c r="F67" s="3">
        <f>LOOKUP(A67,'ranking soma'!A$3:A$122,'ranking soma'!S$3:S$122)/120</f>
        <v>0.71666666666666667</v>
      </c>
    </row>
    <row r="68" spans="1:6" x14ac:dyDescent="0.25">
      <c r="A68" s="2" t="s">
        <v>67</v>
      </c>
      <c r="B68" s="3">
        <f>LOOKUP(A68,'ranking soma'!A$3:A$122,'ranking soma'!C$3:C$122)/120</f>
        <v>0.89166666666666672</v>
      </c>
      <c r="C68" s="3">
        <f>LOOKUP(A68,'ranking soma'!A$3:A$122,'ranking soma'!G$3:G$122)/120</f>
        <v>0.9</v>
      </c>
      <c r="D68" s="3">
        <f>LOOKUP(A68,'ranking soma'!A$3:A$122,'ranking soma'!K$3:K$122)/120</f>
        <v>0.36666666666666664</v>
      </c>
      <c r="E68" s="3">
        <f>LOOKUP(A68,'ranking soma'!A$3:A$122,'ranking soma'!O$3:O$122)/120</f>
        <v>0.95833333333333337</v>
      </c>
      <c r="F68" s="3">
        <f>LOOKUP(A68,'ranking soma'!A$3:A$122,'ranking soma'!S$3:S$122)/120</f>
        <v>0.35833333333333334</v>
      </c>
    </row>
    <row r="69" spans="1:6" x14ac:dyDescent="0.25">
      <c r="A69" s="2" t="s">
        <v>68</v>
      </c>
      <c r="B69" s="3">
        <f>LOOKUP(A69,'ranking soma'!A$3:A$122,'ranking soma'!C$3:C$122)/120</f>
        <v>8.3333333333333329E-2</v>
      </c>
      <c r="C69" s="3">
        <f>LOOKUP(A69,'ranking soma'!A$3:A$122,'ranking soma'!G$3:G$122)/120</f>
        <v>6.6666666666666666E-2</v>
      </c>
      <c r="D69" s="3">
        <f>LOOKUP(A69,'ranking soma'!A$3:A$122,'ranking soma'!K$3:K$122)/120</f>
        <v>0.42499999999999999</v>
      </c>
      <c r="E69" s="3">
        <f>LOOKUP(A69,'ranking soma'!A$3:A$122,'ranking soma'!O$3:O$122)/120</f>
        <v>0.83333333333333337</v>
      </c>
      <c r="F69" s="3">
        <f>LOOKUP(A69,'ranking soma'!A$3:A$122,'ranking soma'!S$3:S$122)/120</f>
        <v>0.27500000000000002</v>
      </c>
    </row>
    <row r="70" spans="1:6" x14ac:dyDescent="0.25">
      <c r="A70" s="2" t="s">
        <v>69</v>
      </c>
      <c r="B70" s="3">
        <f>LOOKUP(A70,'ranking soma'!A$3:A$122,'ranking soma'!C$3:C$122)/120</f>
        <v>0.67500000000000004</v>
      </c>
      <c r="C70" s="3">
        <f>LOOKUP(A70,'ranking soma'!A$3:A$122,'ranking soma'!G$3:G$122)/120</f>
        <v>0.66666666666666663</v>
      </c>
      <c r="D70" s="3">
        <f>LOOKUP(A70,'ranking soma'!A$3:A$122,'ranking soma'!K$3:K$122)/120</f>
        <v>0.98333333333333328</v>
      </c>
      <c r="E70" s="3">
        <f>LOOKUP(A70,'ranking soma'!A$3:A$122,'ranking soma'!O$3:O$122)/120</f>
        <v>0.1</v>
      </c>
      <c r="F70" s="3">
        <f>LOOKUP(A70,'ranking soma'!A$3:A$122,'ranking soma'!S$3:S$122)/120</f>
        <v>0.95833333333333337</v>
      </c>
    </row>
    <row r="71" spans="1:6" x14ac:dyDescent="0.25">
      <c r="A71" s="2" t="s">
        <v>70</v>
      </c>
      <c r="B71" s="3">
        <f>LOOKUP(A71,'ranking soma'!A$3:A$122,'ranking soma'!C$3:C$122)/120</f>
        <v>0.15</v>
      </c>
      <c r="C71" s="3">
        <f>LOOKUP(A71,'ranking soma'!A$3:A$122,'ranking soma'!G$3:G$122)/120</f>
        <v>0.16666666666666666</v>
      </c>
      <c r="D71" s="3">
        <f>LOOKUP(A71,'ranking soma'!A$3:A$122,'ranking soma'!K$3:K$122)/120</f>
        <v>0.24166666666666667</v>
      </c>
      <c r="E71" s="3">
        <f>LOOKUP(A71,'ranking soma'!A$3:A$122,'ranking soma'!O$3:O$122)/120</f>
        <v>9.166666666666666E-2</v>
      </c>
      <c r="F71" s="3">
        <f>LOOKUP(A71,'ranking soma'!A$3:A$122,'ranking soma'!S$3:S$122)/120</f>
        <v>8.3333333333333332E-3</v>
      </c>
    </row>
    <row r="72" spans="1:6" x14ac:dyDescent="0.25">
      <c r="A72" s="2" t="s">
        <v>71</v>
      </c>
      <c r="B72" s="3">
        <f>LOOKUP(A72,'ranking soma'!A$3:A$122,'ranking soma'!C$3:C$122)/120</f>
        <v>0.23333333333333334</v>
      </c>
      <c r="C72" s="3">
        <f>LOOKUP(A72,'ranking soma'!A$3:A$122,'ranking soma'!G$3:G$122)/120</f>
        <v>0.14166666666666666</v>
      </c>
      <c r="D72" s="3">
        <f>LOOKUP(A72,'ranking soma'!A$3:A$122,'ranking soma'!K$3:K$122)/120</f>
        <v>0.5</v>
      </c>
      <c r="E72" s="3">
        <f>LOOKUP(A72,'ranking soma'!A$3:A$122,'ranking soma'!O$3:O$122)/120</f>
        <v>0.3</v>
      </c>
      <c r="F72" s="3">
        <f>LOOKUP(A72,'ranking soma'!A$3:A$122,'ranking soma'!S$3:S$122)/120</f>
        <v>0.15</v>
      </c>
    </row>
    <row r="73" spans="1:6" x14ac:dyDescent="0.25">
      <c r="A73" s="2" t="s">
        <v>72</v>
      </c>
      <c r="B73" s="3">
        <f>LOOKUP(A73,'ranking soma'!A$3:A$122,'ranking soma'!C$3:C$122)/120</f>
        <v>0.45833333333333331</v>
      </c>
      <c r="C73" s="3">
        <f>LOOKUP(A73,'ranking soma'!A$3:A$122,'ranking soma'!G$3:G$122)/120</f>
        <v>0.46666666666666667</v>
      </c>
      <c r="D73" s="3">
        <f>LOOKUP(A73,'ranking soma'!A$3:A$122,'ranking soma'!K$3:K$122)/120</f>
        <v>0.22500000000000001</v>
      </c>
      <c r="E73" s="3">
        <f>LOOKUP(A73,'ranking soma'!A$3:A$122,'ranking soma'!O$3:O$122)/120</f>
        <v>0.24166666666666667</v>
      </c>
      <c r="F73" s="3">
        <f>LOOKUP(A73,'ranking soma'!A$3:A$122,'ranking soma'!S$3:S$122)/120</f>
        <v>0.11666666666666667</v>
      </c>
    </row>
    <row r="74" spans="1:6" x14ac:dyDescent="0.25">
      <c r="A74" s="2" t="s">
        <v>73</v>
      </c>
      <c r="B74" s="3">
        <f>LOOKUP(A74,'ranking soma'!A$3:A$122,'ranking soma'!C$3:C$122)/120</f>
        <v>0.85</v>
      </c>
      <c r="C74" s="3">
        <f>LOOKUP(A74,'ranking soma'!A$3:A$122,'ranking soma'!G$3:G$122)/120</f>
        <v>0.85</v>
      </c>
      <c r="D74" s="3">
        <f>LOOKUP(A74,'ranking soma'!A$3:A$122,'ranking soma'!K$3:K$122)/120</f>
        <v>0.14166666666666666</v>
      </c>
      <c r="E74" s="3">
        <f>LOOKUP(A74,'ranking soma'!A$3:A$122,'ranking soma'!O$3:O$122)/120</f>
        <v>0.55000000000000004</v>
      </c>
      <c r="F74" s="3">
        <f>LOOKUP(A74,'ranking soma'!A$3:A$122,'ranking soma'!S$3:S$122)/120</f>
        <v>0.31666666666666665</v>
      </c>
    </row>
    <row r="75" spans="1:6" x14ac:dyDescent="0.25">
      <c r="A75" s="2" t="s">
        <v>74</v>
      </c>
      <c r="B75" s="3">
        <f>LOOKUP(A75,'ranking soma'!A$3:A$122,'ranking soma'!C$3:C$122)/120</f>
        <v>0.26666666666666666</v>
      </c>
      <c r="C75" s="3">
        <f>LOOKUP(A75,'ranking soma'!A$3:A$122,'ranking soma'!G$3:G$122)/120</f>
        <v>0.3</v>
      </c>
      <c r="D75" s="3">
        <f>LOOKUP(A75,'ranking soma'!A$3:A$122,'ranking soma'!K$3:K$122)/120</f>
        <v>0.54166666666666663</v>
      </c>
      <c r="E75" s="3">
        <f>LOOKUP(A75,'ranking soma'!A$3:A$122,'ranking soma'!O$3:O$122)/120</f>
        <v>0.17499999999999999</v>
      </c>
      <c r="F75" s="3">
        <f>LOOKUP(A75,'ranking soma'!A$3:A$122,'ranking soma'!S$3:S$122)/120</f>
        <v>0.20833333333333334</v>
      </c>
    </row>
    <row r="76" spans="1:6" x14ac:dyDescent="0.25">
      <c r="A76" s="2" t="s">
        <v>75</v>
      </c>
      <c r="B76" s="3">
        <f>LOOKUP(A76,'ranking soma'!A$3:A$122,'ranking soma'!C$3:C$122)/120</f>
        <v>0.94166666666666665</v>
      </c>
      <c r="C76" s="3">
        <f>LOOKUP(A76,'ranking soma'!A$3:A$122,'ranking soma'!G$3:G$122)/120</f>
        <v>0.93333333333333335</v>
      </c>
      <c r="D76" s="3">
        <f>LOOKUP(A76,'ranking soma'!A$3:A$122,'ranking soma'!K$3:K$122)/120</f>
        <v>0.53333333333333333</v>
      </c>
      <c r="E76" s="3">
        <f>LOOKUP(A76,'ranking soma'!A$3:A$122,'ranking soma'!O$3:O$122)/120</f>
        <v>0.89166666666666672</v>
      </c>
      <c r="F76" s="3">
        <f>LOOKUP(A76,'ranking soma'!A$3:A$122,'ranking soma'!S$3:S$122)/120</f>
        <v>0.32500000000000001</v>
      </c>
    </row>
    <row r="77" spans="1:6" x14ac:dyDescent="0.25">
      <c r="A77" s="2" t="s">
        <v>76</v>
      </c>
      <c r="B77" s="3">
        <f>LOOKUP(A77,'ranking soma'!A$3:A$122,'ranking soma'!C$3:C$122)/120</f>
        <v>0.125</v>
      </c>
      <c r="C77" s="3">
        <f>LOOKUP(A77,'ranking soma'!A$3:A$122,'ranking soma'!G$3:G$122)/120</f>
        <v>0.10833333333333334</v>
      </c>
      <c r="D77" s="3">
        <f>LOOKUP(A77,'ranking soma'!A$3:A$122,'ranking soma'!K$3:K$122)/120</f>
        <v>0.6</v>
      </c>
      <c r="E77" s="3">
        <f>LOOKUP(A77,'ranking soma'!A$3:A$122,'ranking soma'!O$3:O$122)/120</f>
        <v>0.53333333333333333</v>
      </c>
      <c r="F77" s="3">
        <f>LOOKUP(A77,'ranking soma'!A$3:A$122,'ranking soma'!S$3:S$122)/120</f>
        <v>0.49166666666666664</v>
      </c>
    </row>
    <row r="78" spans="1:6" x14ac:dyDescent="0.25">
      <c r="A78" s="2" t="s">
        <v>77</v>
      </c>
      <c r="B78" s="3">
        <f>LOOKUP(A78,'ranking soma'!A$3:A$122,'ranking soma'!C$3:C$122)/120</f>
        <v>0.48333333333333334</v>
      </c>
      <c r="C78" s="3">
        <f>LOOKUP(A78,'ranking soma'!A$3:A$122,'ranking soma'!G$3:G$122)/120</f>
        <v>0.48333333333333334</v>
      </c>
      <c r="D78" s="3">
        <f>LOOKUP(A78,'ranking soma'!A$3:A$122,'ranking soma'!K$3:K$122)/120</f>
        <v>0.9</v>
      </c>
      <c r="E78" s="3">
        <f>LOOKUP(A78,'ranking soma'!A$3:A$122,'ranking soma'!O$3:O$122)/120</f>
        <v>0.29166666666666669</v>
      </c>
      <c r="F78" s="3">
        <f>LOOKUP(A78,'ranking soma'!A$3:A$122,'ranking soma'!S$3:S$122)/120</f>
        <v>0.24166666666666667</v>
      </c>
    </row>
    <row r="79" spans="1:6" x14ac:dyDescent="0.25">
      <c r="A79" s="2" t="s">
        <v>78</v>
      </c>
      <c r="B79" s="3">
        <f>LOOKUP(A79,'ranking soma'!A$3:A$122,'ranking soma'!C$3:C$122)/120</f>
        <v>0.35</v>
      </c>
      <c r="C79" s="3">
        <f>LOOKUP(A79,'ranking soma'!A$3:A$122,'ranking soma'!G$3:G$122)/120</f>
        <v>0.4</v>
      </c>
      <c r="D79" s="3">
        <f>LOOKUP(A79,'ranking soma'!A$3:A$122,'ranking soma'!K$3:K$122)/120</f>
        <v>0.26666666666666666</v>
      </c>
      <c r="E79" s="3">
        <f>LOOKUP(A79,'ranking soma'!A$3:A$122,'ranking soma'!O$3:O$122)/120</f>
        <v>0.44166666666666665</v>
      </c>
      <c r="F79" s="3">
        <f>LOOKUP(A79,'ranking soma'!A$3:A$122,'ranking soma'!S$3:S$122)/120</f>
        <v>1.6666666666666666E-2</v>
      </c>
    </row>
    <row r="80" spans="1:6" x14ac:dyDescent="0.25">
      <c r="A80" s="2" t="s">
        <v>79</v>
      </c>
      <c r="B80" s="3">
        <f>LOOKUP(A80,'ranking soma'!A$3:A$122,'ranking soma'!C$3:C$122)/120</f>
        <v>3.3333333333333333E-2</v>
      </c>
      <c r="C80" s="3">
        <f>LOOKUP(A80,'ranking soma'!A$3:A$122,'ranking soma'!G$3:G$122)/120</f>
        <v>3.3333333333333333E-2</v>
      </c>
      <c r="D80" s="3">
        <f>LOOKUP(A80,'ranking soma'!A$3:A$122,'ranking soma'!K$3:K$122)/120</f>
        <v>0.11666666666666667</v>
      </c>
      <c r="E80" s="3">
        <f>LOOKUP(A80,'ranking soma'!A$3:A$122,'ranking soma'!O$3:O$122)/120</f>
        <v>0.35833333333333334</v>
      </c>
      <c r="F80" s="3">
        <f>LOOKUP(A80,'ranking soma'!A$3:A$122,'ranking soma'!S$3:S$122)/120</f>
        <v>0.25833333333333336</v>
      </c>
    </row>
    <row r="81" spans="1:6" x14ac:dyDescent="0.25">
      <c r="A81" s="2" t="s">
        <v>80</v>
      </c>
      <c r="B81" s="3">
        <f>LOOKUP(A81,'ranking soma'!A$3:A$122,'ranking soma'!C$3:C$122)/120</f>
        <v>0.77500000000000002</v>
      </c>
      <c r="C81" s="3">
        <f>LOOKUP(A81,'ranking soma'!A$3:A$122,'ranking soma'!G$3:G$122)/120</f>
        <v>0.7416666666666667</v>
      </c>
      <c r="D81" s="3">
        <f>LOOKUP(A81,'ranking soma'!A$3:A$122,'ranking soma'!K$3:K$122)/120</f>
        <v>0.51666666666666672</v>
      </c>
      <c r="E81" s="3">
        <f>LOOKUP(A81,'ranking soma'!A$3:A$122,'ranking soma'!O$3:O$122)/120</f>
        <v>0.76666666666666672</v>
      </c>
      <c r="F81" s="3">
        <f>LOOKUP(A81,'ranking soma'!A$3:A$122,'ranking soma'!S$3:S$122)/120</f>
        <v>0.8</v>
      </c>
    </row>
    <row r="82" spans="1:6" x14ac:dyDescent="0.25">
      <c r="A82" s="2" t="s">
        <v>81</v>
      </c>
      <c r="B82" s="3">
        <f>LOOKUP(A82,'ranking soma'!A$3:A$122,'ranking soma'!C$3:C$122)/120</f>
        <v>0.71666666666666667</v>
      </c>
      <c r="C82" s="3">
        <f>LOOKUP(A82,'ranking soma'!A$3:A$122,'ranking soma'!G$3:G$122)/120</f>
        <v>0.66666666666666663</v>
      </c>
      <c r="D82" s="3">
        <f>LOOKUP(A82,'ranking soma'!A$3:A$122,'ranking soma'!K$3:K$122)/120</f>
        <v>0.76666666666666672</v>
      </c>
      <c r="E82" s="3">
        <f>LOOKUP(A82,'ranking soma'!A$3:A$122,'ranking soma'!O$3:O$122)/120</f>
        <v>0.57499999999999996</v>
      </c>
      <c r="F82" s="3">
        <f>LOOKUP(A82,'ranking soma'!A$3:A$122,'ranking soma'!S$3:S$122)/120</f>
        <v>0.79166666666666663</v>
      </c>
    </row>
    <row r="83" spans="1:6" x14ac:dyDescent="0.25">
      <c r="A83" s="2" t="s">
        <v>82</v>
      </c>
      <c r="B83" s="3">
        <f>LOOKUP(A83,'ranking soma'!A$3:A$122,'ranking soma'!C$3:C$122)/120</f>
        <v>0.21666666666666667</v>
      </c>
      <c r="C83" s="3">
        <f>LOOKUP(A83,'ranking soma'!A$3:A$122,'ranking soma'!G$3:G$122)/120</f>
        <v>0.23333333333333334</v>
      </c>
      <c r="D83" s="3">
        <f>LOOKUP(A83,'ranking soma'!A$3:A$122,'ranking soma'!K$3:K$122)/120</f>
        <v>7.4999999999999997E-2</v>
      </c>
      <c r="E83" s="3">
        <f>LOOKUP(A83,'ranking soma'!A$3:A$122,'ranking soma'!O$3:O$122)/120</f>
        <v>8.3333333333333329E-2</v>
      </c>
      <c r="F83" s="3">
        <f>LOOKUP(A83,'ranking soma'!A$3:A$122,'ranking soma'!S$3:S$122)/120</f>
        <v>0.29166666666666669</v>
      </c>
    </row>
    <row r="84" spans="1:6" x14ac:dyDescent="0.25">
      <c r="A84" s="2" t="s">
        <v>83</v>
      </c>
      <c r="B84" s="3">
        <f>LOOKUP(A84,'ranking soma'!A$3:A$122,'ranking soma'!C$3:C$122)/120</f>
        <v>0.31666666666666665</v>
      </c>
      <c r="C84" s="3">
        <f>LOOKUP(A84,'ranking soma'!A$3:A$122,'ranking soma'!G$3:G$122)/120</f>
        <v>0.31666666666666665</v>
      </c>
      <c r="D84" s="3">
        <f>LOOKUP(A84,'ranking soma'!A$3:A$122,'ranking soma'!K$3:K$122)/120</f>
        <v>0.65</v>
      </c>
      <c r="E84" s="3">
        <f>LOOKUP(A84,'ranking soma'!A$3:A$122,'ranking soma'!O$3:O$122)/120</f>
        <v>0.33333333333333331</v>
      </c>
      <c r="F84" s="3">
        <f>LOOKUP(A84,'ranking soma'!A$3:A$122,'ranking soma'!S$3:S$122)/120</f>
        <v>0.91666666666666663</v>
      </c>
    </row>
    <row r="85" spans="1:6" x14ac:dyDescent="0.25">
      <c r="A85" s="2" t="s">
        <v>84</v>
      </c>
      <c r="B85" s="3">
        <f>LOOKUP(A85,'ranking soma'!A$3:A$122,'ranking soma'!C$3:C$122)/120</f>
        <v>0.16666666666666666</v>
      </c>
      <c r="C85" s="3">
        <f>LOOKUP(A85,'ranking soma'!A$3:A$122,'ranking soma'!G$3:G$122)/120</f>
        <v>0.19166666666666668</v>
      </c>
      <c r="D85" s="3">
        <f>LOOKUP(A85,'ranking soma'!A$3:A$122,'ranking soma'!K$3:K$122)/120</f>
        <v>0.34166666666666667</v>
      </c>
      <c r="E85" s="3">
        <f>LOOKUP(A85,'ranking soma'!A$3:A$122,'ranking soma'!O$3:O$122)/120</f>
        <v>0.21666666666666667</v>
      </c>
      <c r="F85" s="3">
        <f>LOOKUP(A85,'ranking soma'!A$3:A$122,'ranking soma'!S$3:S$122)/120</f>
        <v>0.46666666666666667</v>
      </c>
    </row>
    <row r="86" spans="1:6" x14ac:dyDescent="0.25">
      <c r="A86" s="2" t="s">
        <v>85</v>
      </c>
      <c r="B86" s="3">
        <f>LOOKUP(A86,'ranking soma'!A$3:A$122,'ranking soma'!C$3:C$122)/120</f>
        <v>0.75</v>
      </c>
      <c r="C86" s="3">
        <f>LOOKUP(A86,'ranking soma'!A$3:A$122,'ranking soma'!G$3:G$122)/120</f>
        <v>0.69166666666666665</v>
      </c>
      <c r="D86" s="3">
        <f>LOOKUP(A86,'ranking soma'!A$3:A$122,'ranking soma'!K$3:K$122)/120</f>
        <v>0.30833333333333335</v>
      </c>
      <c r="E86" s="3">
        <f>LOOKUP(A86,'ranking soma'!A$3:A$122,'ranking soma'!O$3:O$122)/120</f>
        <v>0.95</v>
      </c>
      <c r="F86" s="3">
        <f>LOOKUP(A86,'ranking soma'!A$3:A$122,'ranking soma'!S$3:S$122)/120</f>
        <v>0.9916666666666667</v>
      </c>
    </row>
    <row r="87" spans="1:6" x14ac:dyDescent="0.25">
      <c r="A87" s="2" t="s">
        <v>86</v>
      </c>
      <c r="B87" s="3">
        <f>LOOKUP(A87,'ranking soma'!A$3:A$122,'ranking soma'!C$3:C$122)/120</f>
        <v>0.68333333333333335</v>
      </c>
      <c r="C87" s="3">
        <f>LOOKUP(A87,'ranking soma'!A$3:A$122,'ranking soma'!G$3:G$122)/120</f>
        <v>0.6333333333333333</v>
      </c>
      <c r="D87" s="3">
        <f>LOOKUP(A87,'ranking soma'!A$3:A$122,'ranking soma'!K$3:K$122)/120</f>
        <v>0.82499999999999996</v>
      </c>
      <c r="E87" s="3">
        <f>LOOKUP(A87,'ranking soma'!A$3:A$122,'ranking soma'!O$3:O$122)/120</f>
        <v>0.89166666666666672</v>
      </c>
      <c r="F87" s="3">
        <f>LOOKUP(A87,'ranking soma'!A$3:A$122,'ranking soma'!S$3:S$122)/120</f>
        <v>0.44166666666666665</v>
      </c>
    </row>
    <row r="88" spans="1:6" x14ac:dyDescent="0.25">
      <c r="A88" s="2" t="s">
        <v>87</v>
      </c>
      <c r="B88" s="3">
        <f>LOOKUP(A88,'ranking soma'!A$3:A$122,'ranking soma'!C$3:C$122)/120</f>
        <v>0.43333333333333335</v>
      </c>
      <c r="C88" s="3">
        <f>LOOKUP(A88,'ranking soma'!A$3:A$122,'ranking soma'!G$3:G$122)/120</f>
        <v>0.38333333333333336</v>
      </c>
      <c r="D88" s="3">
        <f>LOOKUP(A88,'ranking soma'!A$3:A$122,'ranking soma'!K$3:K$122)/120</f>
        <v>0.56666666666666665</v>
      </c>
      <c r="E88" s="3">
        <f>LOOKUP(A88,'ranking soma'!A$3:A$122,'ranking soma'!O$3:O$122)/120</f>
        <v>0.81666666666666665</v>
      </c>
      <c r="F88" s="3">
        <f>LOOKUP(A88,'ranking soma'!A$3:A$122,'ranking soma'!S$3:S$122)/120</f>
        <v>0.8833333333333333</v>
      </c>
    </row>
    <row r="89" spans="1:6" x14ac:dyDescent="0.25">
      <c r="A89" s="2" t="s">
        <v>88</v>
      </c>
      <c r="B89" s="3">
        <f>LOOKUP(A89,'ranking soma'!A$3:A$122,'ranking soma'!C$3:C$122)/120</f>
        <v>0.7583333333333333</v>
      </c>
      <c r="C89" s="3">
        <f>LOOKUP(A89,'ranking soma'!A$3:A$122,'ranking soma'!G$3:G$122)/120</f>
        <v>0.79166666666666663</v>
      </c>
      <c r="D89" s="3">
        <f>LOOKUP(A89,'ranking soma'!A$3:A$122,'ranking soma'!K$3:K$122)/120</f>
        <v>0.15833333333333333</v>
      </c>
      <c r="E89" s="3">
        <f>LOOKUP(A89,'ranking soma'!A$3:A$122,'ranking soma'!O$3:O$122)/120</f>
        <v>0.68333333333333335</v>
      </c>
      <c r="F89" s="3">
        <f>LOOKUP(A89,'ranking soma'!A$3:A$122,'ranking soma'!S$3:S$122)/120</f>
        <v>0.59166666666666667</v>
      </c>
    </row>
    <row r="90" spans="1:6" x14ac:dyDescent="0.25">
      <c r="A90" s="2" t="s">
        <v>89</v>
      </c>
      <c r="B90" s="3">
        <f>LOOKUP(A90,'ranking soma'!A$3:A$122,'ranking soma'!C$3:C$122)/120</f>
        <v>0.80833333333333335</v>
      </c>
      <c r="C90" s="3">
        <f>LOOKUP(A90,'ranking soma'!A$3:A$122,'ranking soma'!G$3:G$122)/120</f>
        <v>0.83333333333333337</v>
      </c>
      <c r="D90" s="3">
        <f>LOOKUP(A90,'ranking soma'!A$3:A$122,'ranking soma'!K$3:K$122)/120</f>
        <v>6.6666666666666666E-2</v>
      </c>
      <c r="E90" s="3">
        <f>LOOKUP(A90,'ranking soma'!A$3:A$122,'ranking soma'!O$3:O$122)/120</f>
        <v>0.68333333333333335</v>
      </c>
      <c r="F90" s="3">
        <f>LOOKUP(A90,'ranking soma'!A$3:A$122,'ranking soma'!S$3:S$122)/120</f>
        <v>0.84166666666666667</v>
      </c>
    </row>
    <row r="91" spans="1:6" x14ac:dyDescent="0.25">
      <c r="A91" s="2" t="s">
        <v>90</v>
      </c>
      <c r="B91" s="3">
        <f>LOOKUP(A91,'ranking soma'!A$3:A$122,'ranking soma'!C$3:C$122)/120</f>
        <v>0.6166666666666667</v>
      </c>
      <c r="C91" s="3">
        <f>LOOKUP(A91,'ranking soma'!A$3:A$122,'ranking soma'!G$3:G$122)/120</f>
        <v>0.6166666666666667</v>
      </c>
      <c r="D91" s="3">
        <f>LOOKUP(A91,'ranking soma'!A$3:A$122,'ranking soma'!K$3:K$122)/120</f>
        <v>0.875</v>
      </c>
      <c r="E91" s="3">
        <f>LOOKUP(A91,'ranking soma'!A$3:A$122,'ranking soma'!O$3:O$122)/120</f>
        <v>0.35</v>
      </c>
      <c r="F91" s="3">
        <f>LOOKUP(A91,'ranking soma'!A$3:A$122,'ranking soma'!S$3:S$122)/120</f>
        <v>0.97499999999999998</v>
      </c>
    </row>
    <row r="92" spans="1:6" x14ac:dyDescent="0.25">
      <c r="A92" s="2" t="s">
        <v>91</v>
      </c>
      <c r="B92" s="3">
        <f>LOOKUP(A92,'ranking soma'!A$3:A$122,'ranking soma'!C$3:C$122)/120</f>
        <v>0.81666666666666665</v>
      </c>
      <c r="C92" s="3">
        <f>LOOKUP(A92,'ranking soma'!A$3:A$122,'ranking soma'!G$3:G$122)/120</f>
        <v>0.84166666666666667</v>
      </c>
      <c r="D92" s="3">
        <f>LOOKUP(A92,'ranking soma'!A$3:A$122,'ranking soma'!K$3:K$122)/120</f>
        <v>0.57499999999999996</v>
      </c>
      <c r="E92" s="3">
        <f>LOOKUP(A92,'ranking soma'!A$3:A$122,'ranking soma'!O$3:O$122)/120</f>
        <v>0.92500000000000004</v>
      </c>
      <c r="F92" s="3">
        <f>LOOKUP(A92,'ranking soma'!A$3:A$122,'ranking soma'!S$3:S$122)/120</f>
        <v>0.66666666666666663</v>
      </c>
    </row>
    <row r="93" spans="1:6" x14ac:dyDescent="0.25">
      <c r="A93" s="2" t="s">
        <v>92</v>
      </c>
      <c r="B93" s="3">
        <f>LOOKUP(A93,'ranking soma'!A$3:A$122,'ranking soma'!C$3:C$122)/120</f>
        <v>0.9</v>
      </c>
      <c r="C93" s="3">
        <f>LOOKUP(A93,'ranking soma'!A$3:A$122,'ranking soma'!G$3:G$122)/120</f>
        <v>0.94166666666666665</v>
      </c>
      <c r="D93" s="3">
        <f>LOOKUP(A93,'ranking soma'!A$3:A$122,'ranking soma'!K$3:K$122)/120</f>
        <v>0.95</v>
      </c>
      <c r="E93" s="3">
        <f>LOOKUP(A93,'ranking soma'!A$3:A$122,'ranking soma'!O$3:O$122)/120</f>
        <v>0.71666666666666667</v>
      </c>
      <c r="F93" s="3">
        <f>LOOKUP(A93,'ranking soma'!A$3:A$122,'ranking soma'!S$3:S$122)/120</f>
        <v>0.81666666666666665</v>
      </c>
    </row>
    <row r="94" spans="1:6" x14ac:dyDescent="0.25">
      <c r="A94" s="2" t="s">
        <v>93</v>
      </c>
      <c r="B94" s="3">
        <f>LOOKUP(A94,'ranking soma'!A$3:A$122,'ranking soma'!C$3:C$122)/120</f>
        <v>0.49166666666666664</v>
      </c>
      <c r="C94" s="3">
        <f>LOOKUP(A94,'ranking soma'!A$3:A$122,'ranking soma'!G$3:G$122)/120</f>
        <v>0.52500000000000002</v>
      </c>
      <c r="D94" s="3">
        <f>LOOKUP(A94,'ranking soma'!A$3:A$122,'ranking soma'!K$3:K$122)/120</f>
        <v>0.55833333333333335</v>
      </c>
      <c r="E94" s="3">
        <f>LOOKUP(A94,'ranking soma'!A$3:A$122,'ranking soma'!O$3:O$122)/120</f>
        <v>0.35833333333333334</v>
      </c>
      <c r="F94" s="3">
        <f>LOOKUP(A94,'ranking soma'!A$3:A$122,'ranking soma'!S$3:S$122)/120</f>
        <v>0.53333333333333333</v>
      </c>
    </row>
    <row r="95" spans="1:6" x14ac:dyDescent="0.25">
      <c r="A95" s="2" t="s">
        <v>94</v>
      </c>
      <c r="B95" s="3">
        <f>LOOKUP(A95,'ranking soma'!A$3:A$122,'ranking soma'!C$3:C$122)/120</f>
        <v>0.20833333333333334</v>
      </c>
      <c r="C95" s="3">
        <f>LOOKUP(A95,'ranking soma'!A$3:A$122,'ranking soma'!G$3:G$122)/120</f>
        <v>0.22500000000000001</v>
      </c>
      <c r="D95" s="3">
        <f>LOOKUP(A95,'ranking soma'!A$3:A$122,'ranking soma'!K$3:K$122)/120</f>
        <v>0.17499999999999999</v>
      </c>
      <c r="E95" s="3">
        <f>LOOKUP(A95,'ranking soma'!A$3:A$122,'ranking soma'!O$3:O$122)/120</f>
        <v>8.3333333333333332E-3</v>
      </c>
      <c r="F95" s="3">
        <f>LOOKUP(A95,'ranking soma'!A$3:A$122,'ranking soma'!S$3:S$122)/120</f>
        <v>2.5000000000000001E-2</v>
      </c>
    </row>
    <row r="96" spans="1:6" x14ac:dyDescent="0.25">
      <c r="A96" s="2" t="s">
        <v>95</v>
      </c>
      <c r="B96" s="3">
        <f>LOOKUP(A96,'ranking soma'!A$3:A$122,'ranking soma'!C$3:C$122)/120</f>
        <v>0.47499999999999998</v>
      </c>
      <c r="C96" s="3">
        <f>LOOKUP(A96,'ranking soma'!A$3:A$122,'ranking soma'!G$3:G$122)/120</f>
        <v>0.48333333333333334</v>
      </c>
      <c r="D96" s="3">
        <f>LOOKUP(A96,'ranking soma'!A$3:A$122,'ranking soma'!K$3:K$122)/120</f>
        <v>5.8333333333333334E-2</v>
      </c>
      <c r="E96" s="3">
        <f>LOOKUP(A96,'ranking soma'!A$3:A$122,'ranking soma'!O$3:O$122)/120</f>
        <v>0.28333333333333333</v>
      </c>
      <c r="F96" s="3">
        <f>LOOKUP(A96,'ranking soma'!A$3:A$122,'ranking soma'!S$3:S$122)/120</f>
        <v>5.8333333333333334E-2</v>
      </c>
    </row>
    <row r="97" spans="1:6" x14ac:dyDescent="0.25">
      <c r="A97" s="2" t="s">
        <v>96</v>
      </c>
      <c r="B97" s="3">
        <f>LOOKUP(A97,'ranking soma'!A$3:A$122,'ranking soma'!C$3:C$122)/120</f>
        <v>0.11666666666666667</v>
      </c>
      <c r="C97" s="3">
        <f>LOOKUP(A97,'ranking soma'!A$3:A$122,'ranking soma'!G$3:G$122)/120</f>
        <v>0.15</v>
      </c>
      <c r="D97" s="3">
        <f>LOOKUP(A97,'ranking soma'!A$3:A$122,'ranking soma'!K$3:K$122)/120</f>
        <v>0.18333333333333332</v>
      </c>
      <c r="E97" s="3">
        <f>LOOKUP(A97,'ranking soma'!A$3:A$122,'ranking soma'!O$3:O$122)/120</f>
        <v>0.26666666666666666</v>
      </c>
      <c r="F97" s="3">
        <f>LOOKUP(A97,'ranking soma'!A$3:A$122,'ranking soma'!S$3:S$122)/120</f>
        <v>0.17499999999999999</v>
      </c>
    </row>
    <row r="98" spans="1:6" x14ac:dyDescent="0.25">
      <c r="A98" s="2" t="s">
        <v>97</v>
      </c>
      <c r="B98" s="3">
        <f>LOOKUP(A98,'ranking soma'!A$3:A$122,'ranking soma'!C$3:C$122)/120</f>
        <v>0.77500000000000002</v>
      </c>
      <c r="C98" s="3">
        <f>LOOKUP(A98,'ranking soma'!A$3:A$122,'ranking soma'!G$3:G$122)/120</f>
        <v>0.76666666666666672</v>
      </c>
      <c r="D98" s="3">
        <f>LOOKUP(A98,'ranking soma'!A$3:A$122,'ranking soma'!K$3:K$122)/120</f>
        <v>0.4</v>
      </c>
      <c r="E98" s="3">
        <f>LOOKUP(A98,'ranking soma'!A$3:A$122,'ranking soma'!O$3:O$122)/120</f>
        <v>0.2</v>
      </c>
      <c r="F98" s="3">
        <f>LOOKUP(A98,'ranking soma'!A$3:A$122,'ranking soma'!S$3:S$122)/120</f>
        <v>0.56666666666666665</v>
      </c>
    </row>
    <row r="99" spans="1:6" x14ac:dyDescent="0.25">
      <c r="A99" s="2" t="s">
        <v>98</v>
      </c>
      <c r="B99" s="3">
        <f>LOOKUP(A99,'ranking soma'!A$3:A$122,'ranking soma'!C$3:C$122)/120</f>
        <v>7.4999999999999997E-2</v>
      </c>
      <c r="C99" s="3">
        <f>LOOKUP(A99,'ranking soma'!A$3:A$122,'ranking soma'!G$3:G$122)/120</f>
        <v>8.3333333333333329E-2</v>
      </c>
      <c r="D99" s="3">
        <f>LOOKUP(A99,'ranking soma'!A$3:A$122,'ranking soma'!K$3:K$122)/120</f>
        <v>0.36666666666666664</v>
      </c>
      <c r="E99" s="3">
        <f>LOOKUP(A99,'ranking soma'!A$3:A$122,'ranking soma'!O$3:O$122)/120</f>
        <v>0.10833333333333334</v>
      </c>
      <c r="F99" s="3">
        <f>LOOKUP(A99,'ranking soma'!A$3:A$122,'ranking soma'!S$3:S$122)/120</f>
        <v>0.5083333333333333</v>
      </c>
    </row>
    <row r="100" spans="1:6" x14ac:dyDescent="0.25">
      <c r="A100" s="2" t="s">
        <v>99</v>
      </c>
      <c r="B100" s="3">
        <f>LOOKUP(A100,'ranking soma'!A$3:A$122,'ranking soma'!C$3:C$122)/120</f>
        <v>9.166666666666666E-2</v>
      </c>
      <c r="C100" s="3">
        <f>LOOKUP(A100,'ranking soma'!A$3:A$122,'ranking soma'!G$3:G$122)/120</f>
        <v>0.1</v>
      </c>
      <c r="D100" s="3">
        <f>LOOKUP(A100,'ranking soma'!A$3:A$122,'ranking soma'!K$3:K$122)/120</f>
        <v>0.2</v>
      </c>
      <c r="E100" s="3">
        <f>LOOKUP(A100,'ranking soma'!A$3:A$122,'ranking soma'!O$3:O$122)/120</f>
        <v>0.53333333333333333</v>
      </c>
      <c r="F100" s="3">
        <f>LOOKUP(A100,'ranking soma'!A$3:A$122,'ranking soma'!S$3:S$122)/120</f>
        <v>0.05</v>
      </c>
    </row>
    <row r="101" spans="1:6" x14ac:dyDescent="0.25">
      <c r="A101" s="2" t="s">
        <v>100</v>
      </c>
      <c r="B101" s="3">
        <f>LOOKUP(A101,'ranking soma'!A$3:A$122,'ranking soma'!C$3:C$122)/120</f>
        <v>0.31666666666666665</v>
      </c>
      <c r="C101" s="3">
        <f>LOOKUP(A101,'ranking soma'!A$3:A$122,'ranking soma'!G$3:G$122)/120</f>
        <v>0.33333333333333331</v>
      </c>
      <c r="D101" s="3">
        <f>LOOKUP(A101,'ranking soma'!A$3:A$122,'ranking soma'!K$3:K$122)/120</f>
        <v>0.7416666666666667</v>
      </c>
      <c r="E101" s="3">
        <f>LOOKUP(A101,'ranking soma'!A$3:A$122,'ranking soma'!O$3:O$122)/120</f>
        <v>0.98333333333333328</v>
      </c>
      <c r="F101" s="3">
        <f>LOOKUP(A101,'ranking soma'!A$3:A$122,'ranking soma'!S$3:S$122)/120</f>
        <v>0.90833333333333333</v>
      </c>
    </row>
    <row r="102" spans="1:6" x14ac:dyDescent="0.25">
      <c r="A102" s="2" t="s">
        <v>101</v>
      </c>
      <c r="B102" s="3">
        <f>LOOKUP(A102,'ranking soma'!A$3:A$122,'ranking soma'!C$3:C$122)/120</f>
        <v>0.91666666666666663</v>
      </c>
      <c r="C102" s="3">
        <f>LOOKUP(A102,'ranking soma'!A$3:A$122,'ranking soma'!G$3:G$122)/120</f>
        <v>0.90833333333333333</v>
      </c>
      <c r="D102" s="3">
        <f>LOOKUP(A102,'ranking soma'!A$3:A$122,'ranking soma'!K$3:K$122)/120</f>
        <v>0.92500000000000004</v>
      </c>
      <c r="E102" s="3">
        <f>LOOKUP(A102,'ranking soma'!A$3:A$122,'ranking soma'!O$3:O$122)/120</f>
        <v>0.85833333333333328</v>
      </c>
      <c r="F102" s="3">
        <f>LOOKUP(A102,'ranking soma'!A$3:A$122,'ranking soma'!S$3:S$122)/120</f>
        <v>0.72499999999999998</v>
      </c>
    </row>
    <row r="103" spans="1:6" x14ac:dyDescent="0.25">
      <c r="A103" s="2" t="s">
        <v>102</v>
      </c>
      <c r="B103" s="3">
        <f>LOOKUP(A103,'ranking soma'!A$3:A$122,'ranking soma'!C$3:C$122)/120</f>
        <v>0.93333333333333335</v>
      </c>
      <c r="C103" s="3">
        <f>LOOKUP(A103,'ranking soma'!A$3:A$122,'ranking soma'!G$3:G$122)/120</f>
        <v>0.92500000000000004</v>
      </c>
      <c r="D103" s="3">
        <f>LOOKUP(A103,'ranking soma'!A$3:A$122,'ranking soma'!K$3:K$122)/120</f>
        <v>0.29166666666666669</v>
      </c>
      <c r="E103" s="3">
        <f>LOOKUP(A103,'ranking soma'!A$3:A$122,'ranking soma'!O$3:O$122)/120</f>
        <v>0.93333333333333335</v>
      </c>
      <c r="F103" s="3">
        <f>LOOKUP(A103,'ranking soma'!A$3:A$122,'ranking soma'!S$3:S$122)/120</f>
        <v>0.34166666666666667</v>
      </c>
    </row>
    <row r="104" spans="1:6" x14ac:dyDescent="0.25">
      <c r="A104" s="2" t="s">
        <v>103</v>
      </c>
      <c r="B104" s="3">
        <f>LOOKUP(A104,'ranking soma'!A$3:A$122,'ranking soma'!C$3:C$122)/120</f>
        <v>0.39166666666666666</v>
      </c>
      <c r="C104" s="3">
        <f>LOOKUP(A104,'ranking soma'!A$3:A$122,'ranking soma'!G$3:G$122)/120</f>
        <v>0.38333333333333336</v>
      </c>
      <c r="D104" s="3">
        <f>LOOKUP(A104,'ranking soma'!A$3:A$122,'ranking soma'!K$3:K$122)/120</f>
        <v>0.71666666666666667</v>
      </c>
      <c r="E104" s="3">
        <f>LOOKUP(A104,'ranking soma'!A$3:A$122,'ranking soma'!O$3:O$122)/120</f>
        <v>6.6666666666666666E-2</v>
      </c>
      <c r="F104" s="3">
        <f>LOOKUP(A104,'ranking soma'!A$3:A$122,'ranking soma'!S$3:S$122)/120</f>
        <v>0.4</v>
      </c>
    </row>
    <row r="105" spans="1:6" x14ac:dyDescent="0.25">
      <c r="A105" s="2" t="s">
        <v>104</v>
      </c>
      <c r="B105" s="3">
        <f>LOOKUP(A105,'ranking soma'!A$3:A$122,'ranking soma'!C$3:C$122)/120</f>
        <v>0.33333333333333331</v>
      </c>
      <c r="C105" s="3">
        <f>LOOKUP(A105,'ranking soma'!A$3:A$122,'ranking soma'!G$3:G$122)/120</f>
        <v>0.34166666666666667</v>
      </c>
      <c r="D105" s="3">
        <f>LOOKUP(A105,'ranking soma'!A$3:A$122,'ranking soma'!K$3:K$122)/120</f>
        <v>0.78333333333333333</v>
      </c>
      <c r="E105" s="3">
        <f>LOOKUP(A105,'ranking soma'!A$3:A$122,'ranking soma'!O$3:O$122)/120</f>
        <v>0.125</v>
      </c>
      <c r="F105" s="3">
        <f>LOOKUP(A105,'ranking soma'!A$3:A$122,'ranking soma'!S$3:S$122)/120</f>
        <v>0.16666666666666666</v>
      </c>
    </row>
    <row r="106" spans="1:6" x14ac:dyDescent="0.25">
      <c r="A106" s="2" t="s">
        <v>105</v>
      </c>
      <c r="B106" s="3">
        <f>LOOKUP(A106,'ranking soma'!A$3:A$122,'ranking soma'!C$3:C$122)/120</f>
        <v>0.39166666666666666</v>
      </c>
      <c r="C106" s="3">
        <f>LOOKUP(A106,'ranking soma'!A$3:A$122,'ranking soma'!G$3:G$122)/120</f>
        <v>0.41666666666666669</v>
      </c>
      <c r="D106" s="3">
        <f>LOOKUP(A106,'ranking soma'!A$3:A$122,'ranking soma'!K$3:K$122)/120</f>
        <v>0.14166666666666666</v>
      </c>
      <c r="E106" s="3">
        <f>LOOKUP(A106,'ranking soma'!A$3:A$122,'ranking soma'!O$3:O$122)/120</f>
        <v>3.3333333333333333E-2</v>
      </c>
      <c r="F106" s="3">
        <f>LOOKUP(A106,'ranking soma'!A$3:A$122,'ranking soma'!S$3:S$122)/120</f>
        <v>0.125</v>
      </c>
    </row>
    <row r="107" spans="1:6" x14ac:dyDescent="0.25">
      <c r="A107" s="2" t="s">
        <v>106</v>
      </c>
      <c r="B107" s="3">
        <f>LOOKUP(A107,'ranking soma'!A$3:A$122,'ranking soma'!C$3:C$122)/120</f>
        <v>0.375</v>
      </c>
      <c r="C107" s="3">
        <f>LOOKUP(A107,'ranking soma'!A$3:A$122,'ranking soma'!G$3:G$122)/120</f>
        <v>0.375</v>
      </c>
      <c r="D107" s="3">
        <f>LOOKUP(A107,'ranking soma'!A$3:A$122,'ranking soma'!K$3:K$122)/120</f>
        <v>0.43333333333333335</v>
      </c>
      <c r="E107" s="3">
        <f>LOOKUP(A107,'ranking soma'!A$3:A$122,'ranking soma'!O$3:O$122)/120</f>
        <v>0.15833333333333333</v>
      </c>
      <c r="F107" s="3">
        <f>LOOKUP(A107,'ranking soma'!A$3:A$122,'ranking soma'!S$3:S$122)/120</f>
        <v>0.2</v>
      </c>
    </row>
    <row r="108" spans="1:6" x14ac:dyDescent="0.25">
      <c r="A108" s="2" t="s">
        <v>107</v>
      </c>
      <c r="B108" s="3">
        <f>LOOKUP(A108,'ranking soma'!A$3:A$122,'ranking soma'!C$3:C$122)/120</f>
        <v>0.66666666666666663</v>
      </c>
      <c r="C108" s="3">
        <f>LOOKUP(A108,'ranking soma'!A$3:A$122,'ranking soma'!G$3:G$122)/120</f>
        <v>0.8</v>
      </c>
      <c r="D108" s="3">
        <f>LOOKUP(A108,'ranking soma'!A$3:A$122,'ranking soma'!K$3:K$122)/120</f>
        <v>8.3333333333333329E-2</v>
      </c>
      <c r="E108" s="3">
        <f>LOOKUP(A108,'ranking soma'!A$3:A$122,'ranking soma'!O$3:O$122)/120</f>
        <v>0.78333333333333333</v>
      </c>
      <c r="F108" s="3">
        <f>LOOKUP(A108,'ranking soma'!A$3:A$122,'ranking soma'!S$3:S$122)/120</f>
        <v>7.4999999999999997E-2</v>
      </c>
    </row>
    <row r="109" spans="1:6" x14ac:dyDescent="0.25">
      <c r="A109" s="2" t="s">
        <v>108</v>
      </c>
      <c r="B109" s="3">
        <f>LOOKUP(A109,'ranking soma'!A$3:A$122,'ranking soma'!C$3:C$122)/120</f>
        <v>0.64166666666666672</v>
      </c>
      <c r="C109" s="3">
        <f>LOOKUP(A109,'ranking soma'!A$3:A$122,'ranking soma'!G$3:G$122)/120</f>
        <v>0.66666666666666663</v>
      </c>
      <c r="D109" s="3">
        <f>LOOKUP(A109,'ranking soma'!A$3:A$122,'ranking soma'!K$3:K$122)/120</f>
        <v>0.4</v>
      </c>
      <c r="E109" s="3">
        <f>LOOKUP(A109,'ranking soma'!A$3:A$122,'ranking soma'!O$3:O$122)/120</f>
        <v>0.13333333333333333</v>
      </c>
      <c r="F109" s="3">
        <f>LOOKUP(A109,'ranking soma'!A$3:A$122,'ranking soma'!S$3:S$122)/120</f>
        <v>0.75</v>
      </c>
    </row>
    <row r="110" spans="1:6" x14ac:dyDescent="0.25">
      <c r="A110" s="2" t="s">
        <v>109</v>
      </c>
      <c r="B110" s="3">
        <f>LOOKUP(A110,'ranking soma'!A$3:A$122,'ranking soma'!C$3:C$122)/120</f>
        <v>0.68333333333333335</v>
      </c>
      <c r="C110" s="3">
        <f>LOOKUP(A110,'ranking soma'!A$3:A$122,'ranking soma'!G$3:G$122)/120</f>
        <v>0.69166666666666665</v>
      </c>
      <c r="D110" s="3">
        <f>LOOKUP(A110,'ranking soma'!A$3:A$122,'ranking soma'!K$3:K$122)/120</f>
        <v>0.67500000000000004</v>
      </c>
      <c r="E110" s="3">
        <f>LOOKUP(A110,'ranking soma'!A$3:A$122,'ranking soma'!O$3:O$122)/120</f>
        <v>0.60833333333333328</v>
      </c>
      <c r="F110" s="3">
        <f>LOOKUP(A110,'ranking soma'!A$3:A$122,'ranking soma'!S$3:S$122)/120</f>
        <v>0.59166666666666667</v>
      </c>
    </row>
    <row r="111" spans="1:6" x14ac:dyDescent="0.25">
      <c r="A111" s="2" t="s">
        <v>110</v>
      </c>
      <c r="B111" s="3">
        <f>LOOKUP(A111,'ranking soma'!A$3:A$122,'ranking soma'!C$3:C$122)/120</f>
        <v>0.85833333333333328</v>
      </c>
      <c r="C111" s="3">
        <f>LOOKUP(A111,'ranking soma'!A$3:A$122,'ranking soma'!G$3:G$122)/120</f>
        <v>0.8666666666666667</v>
      </c>
      <c r="D111" s="3">
        <f>LOOKUP(A111,'ranking soma'!A$3:A$122,'ranking soma'!K$3:K$122)/120</f>
        <v>0.35833333333333334</v>
      </c>
      <c r="E111" s="3">
        <f>LOOKUP(A111,'ranking soma'!A$3:A$122,'ranking soma'!O$3:O$122)/120</f>
        <v>0.8</v>
      </c>
      <c r="F111" s="3">
        <f>LOOKUP(A111,'ranking soma'!A$3:A$122,'ranking soma'!S$3:S$122)/120</f>
        <v>0.49166666666666664</v>
      </c>
    </row>
    <row r="112" spans="1:6" x14ac:dyDescent="0.25">
      <c r="A112" s="2" t="s">
        <v>111</v>
      </c>
      <c r="B112" s="3">
        <f>LOOKUP(A112,'ranking soma'!A$3:A$122,'ranking soma'!C$3:C$122)/120</f>
        <v>0.54166666666666663</v>
      </c>
      <c r="C112" s="3">
        <f>LOOKUP(A112,'ranking soma'!A$3:A$122,'ranking soma'!G$3:G$122)/120</f>
        <v>0.55000000000000004</v>
      </c>
      <c r="D112" s="3">
        <f>LOOKUP(A112,'ranking soma'!A$3:A$122,'ranking soma'!K$3:K$122)/120</f>
        <v>0.6333333333333333</v>
      </c>
      <c r="E112" s="3">
        <f>LOOKUP(A112,'ranking soma'!A$3:A$122,'ranking soma'!O$3:O$122)/120</f>
        <v>0.5083333333333333</v>
      </c>
      <c r="F112" s="3">
        <f>LOOKUP(A112,'ranking soma'!A$3:A$122,'ranking soma'!S$3:S$122)/120</f>
        <v>0.75</v>
      </c>
    </row>
    <row r="113" spans="1:6" x14ac:dyDescent="0.25">
      <c r="A113" s="2" t="s">
        <v>112</v>
      </c>
      <c r="B113" s="3">
        <f>LOOKUP(A113,'ranking soma'!A$3:A$122,'ranking soma'!C$3:C$122)/120</f>
        <v>0.7583333333333333</v>
      </c>
      <c r="C113" s="3">
        <f>LOOKUP(A113,'ranking soma'!A$3:A$122,'ranking soma'!G$3:G$122)/120</f>
        <v>0.76666666666666672</v>
      </c>
      <c r="D113" s="3">
        <f>LOOKUP(A113,'ranking soma'!A$3:A$122,'ranking soma'!K$3:K$122)/120</f>
        <v>0.7583333333333333</v>
      </c>
      <c r="E113" s="3">
        <f>LOOKUP(A113,'ranking soma'!A$3:A$122,'ranking soma'!O$3:O$122)/120</f>
        <v>0.77500000000000002</v>
      </c>
      <c r="F113" s="3">
        <f>LOOKUP(A113,'ranking soma'!A$3:A$122,'ranking soma'!S$3:S$122)/120</f>
        <v>0.92500000000000004</v>
      </c>
    </row>
    <row r="114" spans="1:6" x14ac:dyDescent="0.25">
      <c r="A114" s="2" t="s">
        <v>113</v>
      </c>
      <c r="B114" s="3">
        <f>LOOKUP(A114,'ranking soma'!A$3:A$122,'ranking soma'!C$3:C$122)/120</f>
        <v>0.97499999999999998</v>
      </c>
      <c r="C114" s="3">
        <f>LOOKUP(A114,'ranking soma'!A$3:A$122,'ranking soma'!G$3:G$122)/120</f>
        <v>0.97499999999999998</v>
      </c>
      <c r="D114" s="3">
        <f>LOOKUP(A114,'ranking soma'!A$3:A$122,'ranking soma'!K$3:K$122)/120</f>
        <v>0.90833333333333333</v>
      </c>
      <c r="E114" s="3">
        <f>LOOKUP(A114,'ranking soma'!A$3:A$122,'ranking soma'!O$3:O$122)/120</f>
        <v>0.71666666666666667</v>
      </c>
      <c r="F114" s="3">
        <f>LOOKUP(A114,'ranking soma'!A$3:A$122,'ranking soma'!S$3:S$122)/120</f>
        <v>0.93333333333333335</v>
      </c>
    </row>
    <row r="115" spans="1:6" x14ac:dyDescent="0.25">
      <c r="A115" s="2" t="s">
        <v>114</v>
      </c>
      <c r="B115" s="3">
        <f>LOOKUP(A115,'ranking soma'!A$3:A$122,'ranking soma'!C$3:C$122)/120</f>
        <v>0.64166666666666672</v>
      </c>
      <c r="C115" s="3">
        <f>LOOKUP(A115,'ranking soma'!A$3:A$122,'ranking soma'!G$3:G$122)/120</f>
        <v>0.71666666666666667</v>
      </c>
      <c r="D115" s="3">
        <f>LOOKUP(A115,'ranking soma'!A$3:A$122,'ranking soma'!K$3:K$122)/120</f>
        <v>0.30833333333333335</v>
      </c>
      <c r="E115" s="3">
        <f>LOOKUP(A115,'ranking soma'!A$3:A$122,'ranking soma'!O$3:O$122)/120</f>
        <v>0.41666666666666669</v>
      </c>
      <c r="F115" s="3">
        <f>LOOKUP(A115,'ranking soma'!A$3:A$122,'ranking soma'!S$3:S$122)/120</f>
        <v>0.41666666666666669</v>
      </c>
    </row>
    <row r="116" spans="1:6" x14ac:dyDescent="0.25">
      <c r="A116" s="2" t="s">
        <v>115</v>
      </c>
      <c r="B116" s="3">
        <f>LOOKUP(A116,'ranking soma'!A$3:A$122,'ranking soma'!C$3:C$122)/120</f>
        <v>0.26666666666666666</v>
      </c>
      <c r="C116" s="3">
        <f>LOOKUP(A116,'ranking soma'!A$3:A$122,'ranking soma'!G$3:G$122)/120</f>
        <v>0.3</v>
      </c>
      <c r="D116" s="3">
        <f>LOOKUP(A116,'ranking soma'!A$3:A$122,'ranking soma'!K$3:K$122)/120</f>
        <v>0.11666666666666667</v>
      </c>
      <c r="E116" s="3">
        <f>LOOKUP(A116,'ranking soma'!A$3:A$122,'ranking soma'!O$3:O$122)/120</f>
        <v>0.25833333333333336</v>
      </c>
      <c r="F116" s="3">
        <f>LOOKUP(A116,'ranking soma'!A$3:A$122,'ranking soma'!S$3:S$122)/120</f>
        <v>4.1666666666666664E-2</v>
      </c>
    </row>
    <row r="117" spans="1:6" x14ac:dyDescent="0.25">
      <c r="A117" s="2" t="s">
        <v>116</v>
      </c>
      <c r="B117" s="3">
        <f>LOOKUP(A117,'ranking soma'!A$3:A$122,'ranking soma'!C$3:C$122)/120</f>
        <v>0.8</v>
      </c>
      <c r="C117" s="3">
        <f>LOOKUP(A117,'ranking soma'!A$3:A$122,'ranking soma'!G$3:G$122)/120</f>
        <v>0.75</v>
      </c>
      <c r="D117" s="3">
        <f>LOOKUP(A117,'ranking soma'!A$3:A$122,'ranking soma'!K$3:K$122)/120</f>
        <v>0.80833333333333335</v>
      </c>
      <c r="E117" s="3">
        <f>LOOKUP(A117,'ranking soma'!A$3:A$122,'ranking soma'!O$3:O$122)/120</f>
        <v>0.96666666666666667</v>
      </c>
      <c r="F117" s="3">
        <f>LOOKUP(A117,'ranking soma'!A$3:A$122,'ranking soma'!S$3:S$122)/120</f>
        <v>0.73333333333333328</v>
      </c>
    </row>
    <row r="118" spans="1:6" x14ac:dyDescent="0.25">
      <c r="A118" s="2" t="s">
        <v>117</v>
      </c>
      <c r="B118" s="3">
        <f>LOOKUP(A118,'ranking soma'!A$3:A$122,'ranking soma'!C$3:C$122)/120</f>
        <v>1</v>
      </c>
      <c r="C118" s="3">
        <f>LOOKUP(A118,'ranking soma'!A$3:A$122,'ranking soma'!G$3:G$122)/120</f>
        <v>1</v>
      </c>
      <c r="D118" s="3">
        <f>LOOKUP(A118,'ranking soma'!A$3:A$122,'ranking soma'!K$3:K$122)/120</f>
        <v>0.52500000000000002</v>
      </c>
      <c r="E118" s="3">
        <f>LOOKUP(A118,'ranking soma'!A$3:A$122,'ranking soma'!O$3:O$122)/120</f>
        <v>0.7416666666666667</v>
      </c>
      <c r="F118" s="3">
        <f>LOOKUP(A118,'ranking soma'!A$3:A$122,'ranking soma'!S$3:S$122)/120</f>
        <v>0.68333333333333335</v>
      </c>
    </row>
    <row r="119" spans="1:6" x14ac:dyDescent="0.25">
      <c r="A119" s="2" t="s">
        <v>118</v>
      </c>
      <c r="B119" s="3">
        <f>LOOKUP(A119,'ranking soma'!A$3:A$122,'ranking soma'!C$3:C$122)/120</f>
        <v>2.5000000000000001E-2</v>
      </c>
      <c r="C119" s="3">
        <f>LOOKUP(A119,'ranking soma'!A$3:A$122,'ranking soma'!G$3:G$122)/120</f>
        <v>2.5000000000000001E-2</v>
      </c>
      <c r="D119" s="3">
        <f>LOOKUP(A119,'ranking soma'!A$3:A$122,'ranking soma'!K$3:K$122)/120</f>
        <v>0.46666666666666667</v>
      </c>
      <c r="E119" s="3">
        <f>LOOKUP(A119,'ranking soma'!A$3:A$122,'ranking soma'!O$3:O$122)/120</f>
        <v>0.32500000000000001</v>
      </c>
      <c r="F119" s="3">
        <f>LOOKUP(A119,'ranking soma'!A$3:A$122,'ranking soma'!S$3:S$122)/120</f>
        <v>9.166666666666666E-2</v>
      </c>
    </row>
    <row r="120" spans="1:6" x14ac:dyDescent="0.25">
      <c r="A120" s="2" t="s">
        <v>119</v>
      </c>
      <c r="B120" s="3">
        <f>LOOKUP(A120,'ranking soma'!A$3:A$122,'ranking soma'!C$3:C$122)/120</f>
        <v>0.68333333333333335</v>
      </c>
      <c r="C120" s="3">
        <f>LOOKUP(A120,'ranking soma'!A$3:A$122,'ranking soma'!G$3:G$122)/120</f>
        <v>0.65</v>
      </c>
      <c r="D120" s="3">
        <f>LOOKUP(A120,'ranking soma'!A$3:A$122,'ranking soma'!K$3:K$122)/120</f>
        <v>0.625</v>
      </c>
      <c r="E120" s="3">
        <f>LOOKUP(A120,'ranking soma'!A$3:A$122,'ranking soma'!O$3:O$122)/120</f>
        <v>0.40833333333333333</v>
      </c>
      <c r="F120" s="3">
        <f>LOOKUP(A120,'ranking soma'!A$3:A$122,'ranking soma'!S$3:S$122)/120</f>
        <v>0.77500000000000002</v>
      </c>
    </row>
    <row r="121" spans="1:6" x14ac:dyDescent="0.25">
      <c r="A121" s="2" t="s">
        <v>120</v>
      </c>
      <c r="B121" s="3">
        <f>LOOKUP(A121,'ranking soma'!A$3:A$122,'ranking soma'!C$3:C$122)/120</f>
        <v>0.6</v>
      </c>
      <c r="C121" s="3">
        <f>LOOKUP(A121,'ranking soma'!A$3:A$122,'ranking soma'!G$3:G$122)/120</f>
        <v>0.60833333333333328</v>
      </c>
      <c r="D121" s="3">
        <f>LOOKUP(A121,'ranking soma'!A$3:A$122,'ranking soma'!K$3:K$122)/120</f>
        <v>0.70833333333333337</v>
      </c>
      <c r="E121" s="3">
        <f>LOOKUP(A121,'ranking soma'!A$3:A$122,'ranking soma'!O$3:O$122)/120</f>
        <v>0.66666666666666663</v>
      </c>
      <c r="F121" s="3">
        <f>LOOKUP(A121,'ranking soma'!A$3:A$122,'ranking soma'!S$3:S$122)/120</f>
        <v>0.83333333333333337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uso_de_energia</vt:lpstr>
      <vt:lpstr>ranking uso de energia</vt:lpstr>
      <vt:lpstr>ranking variação</vt:lpstr>
      <vt:lpstr>ranking soma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2020-05-08T07:02:39Z</dcterms:created>
  <dcterms:modified xsi:type="dcterms:W3CDTF">2020-05-11T01:40:10Z</dcterms:modified>
</cp:coreProperties>
</file>