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5715" windowHeight="31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12" i="1" l="1"/>
  <c r="N9" i="1"/>
  <c r="N8" i="1"/>
  <c r="N7" i="1"/>
  <c r="N6" i="1"/>
  <c r="N5" i="1"/>
  <c r="N4" i="1"/>
  <c r="N3" i="1"/>
  <c r="N2" i="1"/>
  <c r="N1" i="1"/>
  <c r="M8" i="1"/>
  <c r="M7" i="1"/>
  <c r="M6" i="1"/>
  <c r="M5" i="1"/>
  <c r="M4" i="1"/>
  <c r="M3" i="1"/>
  <c r="M2" i="1"/>
  <c r="M1" i="1"/>
  <c r="L9" i="1"/>
  <c r="L8" i="1"/>
  <c r="L7" i="1"/>
  <c r="L6" i="1"/>
  <c r="L5" i="1"/>
  <c r="L4" i="1"/>
  <c r="L3" i="1"/>
  <c r="L2" i="1"/>
  <c r="L1" i="1"/>
  <c r="K9" i="1"/>
  <c r="K8" i="1"/>
  <c r="K7" i="1"/>
  <c r="K6" i="1"/>
  <c r="K5" i="1"/>
  <c r="K4" i="1"/>
  <c r="K3" i="1"/>
  <c r="K2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R7" sqref="R7"/>
    </sheetView>
  </sheetViews>
  <sheetFormatPr defaultRowHeight="15" x14ac:dyDescent="0.25"/>
  <sheetData>
    <row r="1" spans="1:18" x14ac:dyDescent="0.25">
      <c r="A1">
        <v>200</v>
      </c>
      <c r="B1">
        <v>0</v>
      </c>
      <c r="C1">
        <v>1.49</v>
      </c>
      <c r="D1">
        <v>1.49</v>
      </c>
      <c r="E1">
        <v>0.86</v>
      </c>
      <c r="F1">
        <v>60</v>
      </c>
      <c r="G1" s="1">
        <v>0.2</v>
      </c>
      <c r="H1" s="1">
        <v>0.4</v>
      </c>
      <c r="I1" s="2">
        <v>95</v>
      </c>
      <c r="J1" s="2">
        <v>85</v>
      </c>
      <c r="K1" s="1">
        <f>R7 - 4.32</f>
        <v>127.23000000000002</v>
      </c>
      <c r="L1" s="1">
        <f>R7 - 4.72</f>
        <v>126.83000000000001</v>
      </c>
      <c r="M1" s="1">
        <f>R7 - 99.32</f>
        <v>32.230000000000018</v>
      </c>
      <c r="N1" s="1">
        <f>R7 - 89.72</f>
        <v>41.830000000000013</v>
      </c>
    </row>
    <row r="2" spans="1:18" x14ac:dyDescent="0.25">
      <c r="A2">
        <v>100</v>
      </c>
      <c r="B2">
        <v>0</v>
      </c>
      <c r="C2">
        <v>0.74</v>
      </c>
      <c r="D2">
        <v>0.74</v>
      </c>
      <c r="E2">
        <v>0.43</v>
      </c>
      <c r="F2">
        <v>50</v>
      </c>
      <c r="G2">
        <v>0.127</v>
      </c>
      <c r="H2">
        <v>0.13</v>
      </c>
      <c r="I2" s="2">
        <v>95</v>
      </c>
      <c r="J2" s="2">
        <v>95</v>
      </c>
      <c r="K2" s="1">
        <f>R7 - 4.32</f>
        <v>127.23000000000002</v>
      </c>
      <c r="L2" s="1">
        <f>R7 - 4.45</f>
        <v>127.10000000000001</v>
      </c>
      <c r="M2" s="1">
        <f>R7 - 99.32</f>
        <v>32.230000000000018</v>
      </c>
      <c r="N2" s="1">
        <f>R7 - 99.45</f>
        <v>32.100000000000009</v>
      </c>
    </row>
    <row r="3" spans="1:18" x14ac:dyDescent="0.25">
      <c r="A3">
        <v>150</v>
      </c>
      <c r="B3">
        <v>2.23</v>
      </c>
      <c r="C3">
        <v>1.1100000000000001</v>
      </c>
      <c r="D3">
        <v>3.34</v>
      </c>
      <c r="E3">
        <v>2.79</v>
      </c>
      <c r="F3">
        <v>100</v>
      </c>
      <c r="G3">
        <v>0.16500000000000001</v>
      </c>
      <c r="H3">
        <v>0.25</v>
      </c>
      <c r="I3" s="2">
        <v>102.5</v>
      </c>
      <c r="J3" s="2">
        <v>95</v>
      </c>
      <c r="K3" s="1">
        <f>R7 - 4.07</f>
        <v>127.48000000000002</v>
      </c>
      <c r="L3" s="1">
        <f>R7 - 4.32</f>
        <v>127.23000000000002</v>
      </c>
      <c r="M3" s="1">
        <f>R7 - 106.57</f>
        <v>24.980000000000018</v>
      </c>
      <c r="N3" s="1">
        <f>R7 - 99.32</f>
        <v>32.230000000000018</v>
      </c>
    </row>
    <row r="4" spans="1:18" x14ac:dyDescent="0.25">
      <c r="A4">
        <v>150</v>
      </c>
      <c r="B4">
        <v>0</v>
      </c>
      <c r="C4">
        <v>1.1100000000000001</v>
      </c>
      <c r="D4">
        <v>1.1100000000000001</v>
      </c>
      <c r="E4">
        <v>0.64</v>
      </c>
      <c r="F4">
        <v>50</v>
      </c>
      <c r="G4">
        <v>0.28199999999999997</v>
      </c>
      <c r="H4">
        <v>0.42</v>
      </c>
      <c r="I4" s="2">
        <v>102.5</v>
      </c>
      <c r="J4" s="2">
        <v>105</v>
      </c>
      <c r="K4" s="1">
        <f>R7 - 4.07</f>
        <v>127.48000000000002</v>
      </c>
      <c r="L4" s="1">
        <f>R7 - 4.49</f>
        <v>127.06000000000002</v>
      </c>
      <c r="M4" s="1">
        <f>R7 - 106.57</f>
        <v>24.980000000000018</v>
      </c>
      <c r="N4" s="1">
        <f>R7 - 109.49</f>
        <v>22.060000000000016</v>
      </c>
    </row>
    <row r="5" spans="1:18" x14ac:dyDescent="0.25">
      <c r="A5">
        <v>120</v>
      </c>
      <c r="B5">
        <v>0</v>
      </c>
      <c r="C5">
        <v>0.89</v>
      </c>
      <c r="D5">
        <v>0.89</v>
      </c>
      <c r="E5">
        <v>0.51</v>
      </c>
      <c r="F5">
        <v>50</v>
      </c>
      <c r="G5">
        <v>0.17899999999999999</v>
      </c>
      <c r="H5">
        <v>0.21</v>
      </c>
      <c r="I5" s="2">
        <v>102.5</v>
      </c>
      <c r="J5" s="2">
        <v>100</v>
      </c>
      <c r="K5" s="1">
        <f>R7 - 4.07</f>
        <v>127.48000000000002</v>
      </c>
      <c r="L5" s="1">
        <f>R7 - 4.28</f>
        <v>127.27000000000001</v>
      </c>
      <c r="M5" s="1">
        <f>R7 - 106.57</f>
        <v>24.980000000000018</v>
      </c>
      <c r="N5" s="1">
        <f>R7 - 104.28</f>
        <v>27.27000000000001</v>
      </c>
    </row>
    <row r="6" spans="1:18" x14ac:dyDescent="0.25">
      <c r="A6">
        <v>200</v>
      </c>
      <c r="B6">
        <v>5.34</v>
      </c>
      <c r="C6">
        <v>1.48</v>
      </c>
      <c r="D6">
        <v>6.82</v>
      </c>
      <c r="E6">
        <v>6.08</v>
      </c>
      <c r="F6">
        <v>125</v>
      </c>
      <c r="G6">
        <v>0.26</v>
      </c>
      <c r="H6">
        <v>0.52</v>
      </c>
      <c r="I6" s="2">
        <v>113</v>
      </c>
      <c r="J6" s="2">
        <v>102.5</v>
      </c>
      <c r="K6" s="1">
        <f>R7 - 3.55</f>
        <v>128</v>
      </c>
      <c r="L6" s="1">
        <f>R7 - 4.07</f>
        <v>127.48000000000002</v>
      </c>
      <c r="M6" s="1">
        <f>R7 - 116.55</f>
        <v>15.000000000000014</v>
      </c>
      <c r="N6" s="1">
        <f>R7 - 106.57</f>
        <v>24.980000000000018</v>
      </c>
    </row>
    <row r="7" spans="1:18" x14ac:dyDescent="0.25">
      <c r="A7">
        <v>150</v>
      </c>
      <c r="B7">
        <v>0</v>
      </c>
      <c r="C7">
        <v>1.1100000000000001</v>
      </c>
      <c r="D7">
        <v>1.1100000000000001</v>
      </c>
      <c r="E7">
        <v>0.64</v>
      </c>
      <c r="F7">
        <v>50</v>
      </c>
      <c r="G7">
        <v>0.28199999999999997</v>
      </c>
      <c r="H7">
        <v>0.42</v>
      </c>
      <c r="I7" s="2">
        <v>113</v>
      </c>
      <c r="J7" s="2">
        <v>109</v>
      </c>
      <c r="K7" s="1">
        <f>R7 - 3.55</f>
        <v>128</v>
      </c>
      <c r="L7" s="1">
        <f>R7 - 3.97</f>
        <v>127.58000000000001</v>
      </c>
      <c r="M7" s="1">
        <f>R7 - 116.55</f>
        <v>15.000000000000014</v>
      </c>
      <c r="N7" s="1">
        <f>R7 - 112.97</f>
        <v>18.580000000000013</v>
      </c>
      <c r="R7">
        <v>131.55000000000001</v>
      </c>
    </row>
    <row r="8" spans="1:18" x14ac:dyDescent="0.25">
      <c r="A8">
        <v>200</v>
      </c>
      <c r="B8">
        <v>7.93</v>
      </c>
      <c r="C8">
        <v>1.48</v>
      </c>
      <c r="D8">
        <v>9.41</v>
      </c>
      <c r="E8">
        <v>8.67</v>
      </c>
      <c r="F8">
        <v>125</v>
      </c>
      <c r="G8">
        <v>0.52800000000000002</v>
      </c>
      <c r="H8">
        <v>1.06</v>
      </c>
      <c r="I8" s="2">
        <v>100</v>
      </c>
      <c r="J8" s="2">
        <v>113</v>
      </c>
      <c r="K8" s="1">
        <f>R7 - 2.49</f>
        <v>129.06</v>
      </c>
      <c r="L8" s="1">
        <f>R7 - 3.55</f>
        <v>128</v>
      </c>
      <c r="M8" s="1">
        <f>R7 - 102.49</f>
        <v>29.060000000000016</v>
      </c>
      <c r="N8" s="1">
        <f>R7 -116.55</f>
        <v>15.000000000000014</v>
      </c>
    </row>
    <row r="9" spans="1:18" x14ac:dyDescent="0.25">
      <c r="A9">
        <v>400</v>
      </c>
      <c r="B9">
        <v>9.41</v>
      </c>
      <c r="C9">
        <v>0</v>
      </c>
      <c r="D9">
        <v>9.41</v>
      </c>
      <c r="E9">
        <v>0</v>
      </c>
      <c r="F9">
        <v>125</v>
      </c>
      <c r="G9">
        <v>0.623</v>
      </c>
      <c r="H9">
        <v>2.4900000000000002</v>
      </c>
      <c r="I9" s="2">
        <v>115</v>
      </c>
      <c r="J9" s="2">
        <v>100</v>
      </c>
      <c r="K9" s="1">
        <f>R7</f>
        <v>131.55000000000001</v>
      </c>
      <c r="L9" s="1">
        <f>R7 - 2.49</f>
        <v>129.06</v>
      </c>
      <c r="M9" s="1">
        <v>0</v>
      </c>
      <c r="N9" s="1">
        <f>R7 - 102.49</f>
        <v>29.060000000000016</v>
      </c>
    </row>
    <row r="12" spans="1:18" x14ac:dyDescent="0.25">
      <c r="F12">
        <f>C1/1.74</f>
        <v>0.85632183908045978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REGIS</dc:creator>
  <cp:lastModifiedBy>PEDRO REGIS</cp:lastModifiedBy>
  <dcterms:created xsi:type="dcterms:W3CDTF">2018-06-21T05:18:27Z</dcterms:created>
  <dcterms:modified xsi:type="dcterms:W3CDTF">2018-06-21T14:42:14Z</dcterms:modified>
</cp:coreProperties>
</file>