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edro\Desktop\TCC-Access\AccessDeveloper-B2.Battle-one-First-TCC-Group-Mission\Cabeleireiro\_levantamento de requisitos\"/>
    </mc:Choice>
  </mc:AlternateContent>
  <xr:revisionPtr revIDLastSave="0" documentId="13_ncr:1_{5AC70BAA-2FA3-46AF-AF12-7FF18C3BD991}" xr6:coauthVersionLast="44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roduct Backlog" sheetId="1" r:id="rId1"/>
    <sheet name="Borneown" sheetId="3" r:id="rId2"/>
  </sheets>
  <definedNames>
    <definedName name="_xlnm._FilterDatabase" localSheetId="0" hidden="1">'Product Backlog'!$A$1:$G$18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3" l="1"/>
  <c r="C9" i="3"/>
  <c r="C8" i="3"/>
  <c r="C7" i="3"/>
  <c r="C6" i="3"/>
  <c r="C5" i="3"/>
  <c r="C4" i="3"/>
  <c r="B5" i="3"/>
  <c r="B6" i="3" s="1"/>
  <c r="B7" i="3" s="1"/>
  <c r="B8" i="3" s="1"/>
  <c r="B9" i="3" s="1"/>
  <c r="B10" i="3" s="1"/>
  <c r="B4" i="3"/>
  <c r="F3" i="3"/>
  <c r="B3" i="3" l="1"/>
  <c r="C3" i="3"/>
  <c r="G3" i="3"/>
</calcChain>
</file>

<file path=xl/sharedStrings.xml><?xml version="1.0" encoding="utf-8"?>
<sst xmlns="http://schemas.openxmlformats.org/spreadsheetml/2006/main" count="132" uniqueCount="90">
  <si>
    <t>Descrição</t>
  </si>
  <si>
    <t>Atores</t>
  </si>
  <si>
    <t>Cadastro de Funcionário</t>
  </si>
  <si>
    <t>Login</t>
  </si>
  <si>
    <t>Área do funcionário</t>
  </si>
  <si>
    <t>Gerente</t>
  </si>
  <si>
    <t>Victor</t>
  </si>
  <si>
    <t>Nicolas</t>
  </si>
  <si>
    <t>Cadastro de Cortes</t>
  </si>
  <si>
    <t>Consultar Cortes</t>
  </si>
  <si>
    <t>Pagamento</t>
  </si>
  <si>
    <t>Estoque</t>
  </si>
  <si>
    <t>Remover (acabou)</t>
  </si>
  <si>
    <t>Remover (danificado)</t>
  </si>
  <si>
    <t>Cliente</t>
  </si>
  <si>
    <t>Cadastra Cliente</t>
  </si>
  <si>
    <t>Consulta de Dados do Cliente</t>
  </si>
  <si>
    <t>Escalados para a tarefa</t>
  </si>
  <si>
    <t>Tabela Borneown</t>
  </si>
  <si>
    <t>Calculo do Planejamento de Realizado</t>
  </si>
  <si>
    <t>Sprint de 3 dias</t>
  </si>
  <si>
    <t>Planejado</t>
  </si>
  <si>
    <t>Rezalizado</t>
  </si>
  <si>
    <t>Total de Tarefas</t>
  </si>
  <si>
    <t>Planejamento diario</t>
  </si>
  <si>
    <t>Dia 0</t>
  </si>
  <si>
    <t>Dia 1</t>
  </si>
  <si>
    <t>Dia 2</t>
  </si>
  <si>
    <t>Dia 3</t>
  </si>
  <si>
    <t>Data inicio:</t>
  </si>
  <si>
    <t>Data final:</t>
  </si>
  <si>
    <t>Tarefas não finalizadas até o prazo:</t>
  </si>
  <si>
    <t>Urgente</t>
  </si>
  <si>
    <t>Não Urgente</t>
  </si>
  <si>
    <t>Status</t>
  </si>
  <si>
    <t>Em andamento</t>
  </si>
  <si>
    <t>Não Iniciada</t>
  </si>
  <si>
    <t>Funcionalidades</t>
  </si>
  <si>
    <t>Gustavo e Mateus</t>
  </si>
  <si>
    <t xml:space="preserve">Funcionários </t>
  </si>
  <si>
    <t>Níveis</t>
  </si>
  <si>
    <t>Emergentes</t>
  </si>
  <si>
    <t>Concluída</t>
  </si>
  <si>
    <t>UC-Funcionario.AreadoFuncionario.002: Na área de funcionários do gerente ele terá uma aba chamada gestão do estabelecimento onde ele poderá:
consultar funcionários escalados para trabalhar no dia, e os que já deram entrada no ponto, o horário de entrada e sida de cada funcionário, estoque;</t>
  </si>
  <si>
    <t>Dia 4</t>
  </si>
  <si>
    <t>UC-CadastrodeFuncionario.001: Os dados necessários para o cadastro são Nome completo, Número dos documentos RG ou CPF, foto 3x4, Currículo, número de telefone, endereço de e-mail, endereço residencial, data de nascimento, pdf com o contrato assinado pelo gerente e contratado;
UC-CadastrodeFuncionario.002: Se não haver registro de usuários com mesmo número de documento e e-mail o sistema abrirá um pagina onde será possível criar um usuário e senha
UC-CadastrodeFuncionario.003: Senha deve ter 8 caracteres apenas números e letras, não sequenciais (sequência de 3 ou mais números), sendo que no mínimo deve conter 2 números e 2 letras e usuário não deve possuir um nome já cadastrado no sistema;   
UC-CadastrodeFuncionario.004: Sistema enviará um link de confirmação para finalizar o seu cadastro no e-mail cadastrado e contratado deve então digitar o código após a validação usuário deve estar devidamente cadastrado no sistema.</t>
  </si>
  <si>
    <t>Inserir no Estoque</t>
  </si>
  <si>
    <t>Funcionários, Cliente</t>
  </si>
  <si>
    <t>UC-Remover(danificado).002: Quando um produto é danificado deve fazer a consulta do matéria, idêntica o produto, dizer a quantidade, motivo da remoção(o defeito) e assim remove-las do sistema.</t>
  </si>
  <si>
    <t>UC-Remover(acabou).001: Quando um produto acabar os funcionários deve fazer a consulta-lo no sistema, idêntica o produto, dizer a quantidade e assim remove-las do sistema.</t>
  </si>
  <si>
    <t xml:space="preserve">UC-Consulta.002: Campo específico para gerente onde poderá analisar o estoque e consultar empresas parceira que vendem esse produto, ver quais produtos estão acabando, tempo de ressuprimento, estoque mínimo, estoque máximo. </t>
  </si>
  <si>
    <t>UC-Consulta.001: Nesta área qualquer funcionário tem acesso onde será mostrado a os dados cadastrados e a quantidade sempre atualizada de acordo com as remoções de itens do sistema. Poderá realizar filtros para facilitar a identificação de um produto. Em caso de não identificar os campos inseridos no filtro informar que produto não foi encontrado. Podendo a partir da consulta remover itens.</t>
  </si>
  <si>
    <t>UC-InserirnoEstoque.001: materiais no estoque - Apenas o gerente poderá inserir produtos comprados para a estabelecimento no sistema. Deve sempre ser acompanhado da nota fiscal, quantidade, marca, empresa vendedora, preço Unit., preço total, data de fabricação, data de vencimento, nome do produto.</t>
  </si>
  <si>
    <t>UC-Pagamento.001: O funcionário deve consultar o cliente por seu CPF e informar os serviços prestados naquele dia informar o método de pagamento do cliente (crédito, débito, mercado pago, dinheiro). Cliente deve receber um e-mail com anexo de todas as informação(Valor pago, serviço prestados, nome do funcionário que o atendeu e pedido de avalição)</t>
  </si>
  <si>
    <t>UC-CadastroCliente.001: Para cadastro de cliente deve haver os seguintes inputs:
- Nome, CPF, Telefone ou Celular, E-mail
- Após preencher esses dados e clicar no botão o cliente deverá informar o código que chegou em seu e-mail ou mensagem de texto para o número para confirmar o código;</t>
  </si>
  <si>
    <t>UC-AvaliaçãodosClientes.001: Após o pagamento o cliente receberá um E-mail onde poderá avaliar de 1 a 10 os seguintes aspectos corte, estabelecimento e atendimento do funcionário. Apenas o gerente poderá ver essas respostas.</t>
  </si>
  <si>
    <t>Remover Corte</t>
  </si>
  <si>
    <t>Funcionario</t>
  </si>
  <si>
    <t>UC-Corte.RemoverCorte.002: Deve-se poder remover um corte cadastrado, desde que o usuario seja o mesmo que o cadastrou ou o gerente.</t>
  </si>
  <si>
    <t>UC-Corte.CadastroCorte.003: Os funcionarios devem poder consultar todos os corte cadastrados no sistema. Funcionario deve poder filtrar por: data de publicação, tendencias, tempo de preparo, nome do corte, avalição do corte, funcionario que o publicou, estilo;</t>
  </si>
  <si>
    <t>UC-Corte.CadastrodeCorte.001: Para cadastra um corte o funcionario de ve inserir os seguintes dados:
valor, materiais de preparo, tipos de corte, tempo médio de preparo, fotos, dicas de como fazer, descriçoes, estilo; sistema deve verificar se o corte já foi cadastrado no sistema pelo nome.</t>
  </si>
  <si>
    <t>Dia 5</t>
  </si>
  <si>
    <t>Dia 6</t>
  </si>
  <si>
    <t>Dia 7</t>
  </si>
  <si>
    <t>Consulta Estoque</t>
  </si>
  <si>
    <t>Consulta para analise de estoque</t>
  </si>
  <si>
    <t>Marcar Horario</t>
  </si>
  <si>
    <t xml:space="preserve">Funcionario deve poder marca no sistema o agendamento do harario que um cliente será atendido, caso nescessario deve-se poder alterar e apagar o agendamento. Dados nescessario para o agendamento: Nome do Cliente, CPF do cliente, data e Horario de atendimento(sistema deve verificar se horario esta disponivel no sistema antes de efetuas o agendamento). </t>
  </si>
  <si>
    <t>Enviar avalição ao cliente</t>
  </si>
  <si>
    <t>Consultar Horario de Clientes</t>
  </si>
  <si>
    <t>UC-ConsultadeDadosdoCliente.001: Consulta e feita pelo nome e cpf e então é mostrado as seguintes informações: Horarios Marcados
 	-Número de celular (Para marcar dia e horário para o corte).
 	-E-mail (Como segunda opção de comunicação).
 	-Nome completo (Para se dirigir ao cliente).
 -Permitir aos funcionários editar e-mail e número de telefone do cliente;</t>
  </si>
  <si>
    <t>Funcionarios podera consultar todos os clientes que ele atendera o dia e os horarios em que serão atendidos.</t>
  </si>
  <si>
    <t>Gerar Cupum de desconto</t>
  </si>
  <si>
    <t>Cupom deve ser criado vez sim, vez não sedo que não há limite de cupons po clientes, não são acumulativos podenso o cliente ter apenas um cupom por vez, o desconde deve ser 15% do valor do pagamento do serviço perstado.</t>
  </si>
  <si>
    <t>Pagar</t>
  </si>
  <si>
    <t>codigo</t>
  </si>
  <si>
    <t>001</t>
  </si>
  <si>
    <t>002</t>
  </si>
  <si>
    <t>003</t>
  </si>
  <si>
    <t>005</t>
  </si>
  <si>
    <t>004</t>
  </si>
  <si>
    <t>Gustavo</t>
  </si>
  <si>
    <t xml:space="preserve"> Mateus</t>
  </si>
  <si>
    <t>Esqueci a senha</t>
  </si>
  <si>
    <t>UC-Funcionario.Login.001: Opção de esqueci a senha onde usuário digitara seu CPF e será enviado um link para recadastrar a senha, link será valido por 5h;</t>
  </si>
  <si>
    <t xml:space="preserve">UC-Funcionario.Login.001: Nesta página o funcionário colocara o seu login e senha, e após a validação do sistema será encaminhado a página "Área do Usuário";  </t>
  </si>
  <si>
    <t>Modulos</t>
  </si>
  <si>
    <t>Corte</t>
  </si>
  <si>
    <t>Acesso</t>
  </si>
  <si>
    <t>UC-Funcionario.AreadoFuncionario.001: Neste trecho será possível o funcionário consultar todos os seus dados - Dia a trabalhar, faltas, total de clientes no dia, mês, ou ano, nome, e demais itens do cadastro do funcionário, além de possibilitar a o agendamento de férias.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</si>
</sst>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theme="1" tint="0.24994659260841701"/>
      </left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 style="medium">
        <color theme="6" tint="0.39994506668294322"/>
      </left>
      <right style="medium">
        <color theme="6" tint="0.39994506668294322"/>
      </right>
      <top style="medium">
        <color theme="6" tint="0.39994506668294322"/>
      </top>
      <bottom style="medium">
        <color theme="6" tint="0.39994506668294322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1" tint="0.24994659260841701"/>
      </left>
      <right style="medium">
        <color theme="1" tint="0.24994659260841701"/>
      </right>
      <top style="medium">
        <color theme="1" tint="0.24994659260841701"/>
      </top>
      <bottom/>
      <diagonal/>
    </border>
    <border>
      <left style="medium">
        <color theme="1" tint="0.24994659260841701"/>
      </left>
      <right style="medium">
        <color theme="1" tint="0.24994659260841701"/>
      </right>
      <top/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/>
      <diagonal/>
    </border>
    <border>
      <left/>
      <right style="medium">
        <color theme="1" tint="0.24994659260841701"/>
      </right>
      <top/>
      <bottom/>
      <diagonal/>
    </border>
    <border>
      <left/>
      <right style="medium">
        <color theme="1" tint="0.24994659260841701"/>
      </right>
      <top/>
      <bottom style="thin">
        <color theme="2" tint="-0.499984740745262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7" fillId="0" borderId="0" xfId="0" applyFont="1"/>
    <xf numFmtId="0" fontId="6" fillId="8" borderId="1" xfId="7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/>
    </xf>
    <xf numFmtId="0" fontId="8" fillId="3" borderId="1" xfId="2" applyFont="1" applyBorder="1" applyAlignment="1">
      <alignment vertical="top" wrapText="1"/>
    </xf>
    <xf numFmtId="0" fontId="11" fillId="6" borderId="1" xfId="5" applyFont="1" applyBorder="1" applyAlignment="1">
      <alignment horizontal="center" vertical="center"/>
    </xf>
    <xf numFmtId="0" fontId="9" fillId="2" borderId="1" xfId="1" applyFont="1" applyBorder="1" applyAlignment="1">
      <alignment horizontal="center" vertical="center"/>
    </xf>
    <xf numFmtId="0" fontId="9" fillId="2" borderId="1" xfId="1" applyFont="1" applyBorder="1" applyAlignment="1">
      <alignment horizontal="left" vertical="center" wrapText="1"/>
    </xf>
    <xf numFmtId="0" fontId="10" fillId="4" borderId="1" xfId="3" applyFont="1" applyBorder="1" applyAlignment="1">
      <alignment horizontal="center" vertical="center"/>
    </xf>
    <xf numFmtId="0" fontId="10" fillId="4" borderId="1" xfId="3" applyFont="1" applyBorder="1" applyAlignment="1">
      <alignment wrapText="1"/>
    </xf>
    <xf numFmtId="0" fontId="8" fillId="3" borderId="1" xfId="2" applyFont="1" applyBorder="1" applyAlignment="1">
      <alignment wrapText="1"/>
    </xf>
    <xf numFmtId="0" fontId="9" fillId="2" borderId="1" xfId="1" applyFont="1" applyBorder="1" applyAlignment="1">
      <alignment wrapText="1"/>
    </xf>
    <xf numFmtId="1" fontId="0" fillId="0" borderId="0" xfId="0" applyNumberFormat="1"/>
    <xf numFmtId="0" fontId="12" fillId="7" borderId="2" xfId="6" applyFont="1" applyBorder="1"/>
    <xf numFmtId="1" fontId="12" fillId="0" borderId="2" xfId="0" applyNumberFormat="1" applyFont="1" applyBorder="1"/>
    <xf numFmtId="0" fontId="12" fillId="7" borderId="3" xfId="6" applyFont="1" applyBorder="1"/>
    <xf numFmtId="0" fontId="12" fillId="0" borderId="3" xfId="0" applyFont="1" applyBorder="1"/>
    <xf numFmtId="1" fontId="12" fillId="0" borderId="3" xfId="0" applyNumberFormat="1" applyFont="1" applyBorder="1"/>
    <xf numFmtId="0" fontId="12" fillId="7" borderId="4" xfId="6" applyFont="1" applyBorder="1"/>
    <xf numFmtId="14" fontId="0" fillId="0" borderId="4" xfId="0" applyNumberFormat="1" applyBorder="1"/>
    <xf numFmtId="0" fontId="3" fillId="3" borderId="5" xfId="2" applyBorder="1"/>
    <xf numFmtId="0" fontId="0" fillId="0" borderId="5" xfId="0" applyBorder="1" applyAlignment="1">
      <alignment horizontal="center"/>
    </xf>
    <xf numFmtId="0" fontId="4" fillId="4" borderId="5" xfId="3" applyBorder="1"/>
    <xf numFmtId="0" fontId="2" fillId="2" borderId="5" xfId="1" applyBorder="1"/>
    <xf numFmtId="0" fontId="6" fillId="8" borderId="1" xfId="7" applyFont="1" applyBorder="1" applyAlignment="1">
      <alignment horizontal="center"/>
    </xf>
    <xf numFmtId="0" fontId="1" fillId="5" borderId="1" xfId="4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2" fillId="7" borderId="2" xfId="6" applyFont="1" applyBorder="1" applyAlignment="1">
      <alignment horizontal="center"/>
    </xf>
    <xf numFmtId="0" fontId="0" fillId="0" borderId="0" xfId="0" applyFill="1"/>
    <xf numFmtId="0" fontId="10" fillId="4" borderId="1" xfId="3" applyFont="1" applyBorder="1" applyAlignment="1">
      <alignment vertical="center" wrapText="1"/>
    </xf>
    <xf numFmtId="0" fontId="8" fillId="3" borderId="1" xfId="2" applyFont="1" applyBorder="1" applyAlignment="1">
      <alignment horizontal="center" vertical="center" wrapText="1"/>
    </xf>
    <xf numFmtId="0" fontId="11" fillId="6" borderId="6" xfId="5" applyFont="1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6" fillId="8" borderId="1" xfId="7" applyFont="1" applyBorder="1" applyAlignment="1">
      <alignment horizontal="center" vertical="center"/>
    </xf>
    <xf numFmtId="0" fontId="10" fillId="4" borderId="1" xfId="3" applyFont="1" applyBorder="1" applyAlignment="1">
      <alignment horizontal="center" vertical="center"/>
    </xf>
    <xf numFmtId="0" fontId="10" fillId="4" borderId="1" xfId="3" applyFont="1" applyBorder="1" applyAlignment="1">
      <alignment horizontal="center" vertical="center" wrapText="1"/>
    </xf>
    <xf numFmtId="0" fontId="1" fillId="10" borderId="1" xfId="4" applyFill="1" applyBorder="1" applyAlignment="1">
      <alignment horizontal="center" vertical="center"/>
    </xf>
    <xf numFmtId="49" fontId="6" fillId="8" borderId="1" xfId="7" applyNumberFormat="1" applyFont="1" applyBorder="1" applyAlignment="1">
      <alignment horizontal="center" vertical="center"/>
    </xf>
    <xf numFmtId="49" fontId="8" fillId="3" borderId="1" xfId="2" applyNumberFormat="1" applyFont="1" applyBorder="1" applyAlignment="1">
      <alignment horizontal="center" vertical="center"/>
    </xf>
    <xf numFmtId="49" fontId="9" fillId="2" borderId="1" xfId="1" applyNumberFormat="1" applyFont="1" applyBorder="1" applyAlignment="1">
      <alignment horizontal="center" vertical="center"/>
    </xf>
    <xf numFmtId="49" fontId="10" fillId="4" borderId="1" xfId="3" applyNumberFormat="1" applyFont="1" applyBorder="1" applyAlignment="1">
      <alignment horizontal="center" vertical="center"/>
    </xf>
    <xf numFmtId="49" fontId="10" fillId="4" borderId="1" xfId="3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49" fontId="7" fillId="0" borderId="0" xfId="0" applyNumberFormat="1" applyFon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" fontId="12" fillId="7" borderId="2" xfId="6" applyNumberFormat="1" applyFont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11" fillId="6" borderId="6" xfId="5" applyFont="1" applyBorder="1" applyAlignment="1">
      <alignment horizontal="center" vertical="center"/>
    </xf>
    <xf numFmtId="0" fontId="11" fillId="6" borderId="7" xfId="5" applyFont="1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1" fillId="5" borderId="7" xfId="4" applyBorder="1" applyAlignment="1">
      <alignment horizontal="center" vertical="center"/>
    </xf>
    <xf numFmtId="0" fontId="6" fillId="8" borderId="1" xfId="7" applyFont="1" applyBorder="1" applyAlignment="1">
      <alignment horizontal="center" vertical="center"/>
    </xf>
    <xf numFmtId="0" fontId="10" fillId="4" borderId="1" xfId="3" applyFont="1" applyBorder="1" applyAlignment="1">
      <alignment horizontal="center" vertical="center"/>
    </xf>
    <xf numFmtId="0" fontId="6" fillId="9" borderId="8" xfId="7" applyFont="1" applyFill="1" applyBorder="1" applyAlignment="1">
      <alignment horizontal="center" vertical="center"/>
    </xf>
    <xf numFmtId="0" fontId="6" fillId="9" borderId="9" xfId="7" applyFont="1" applyFill="1" applyBorder="1" applyAlignment="1">
      <alignment horizontal="center" vertical="center"/>
    </xf>
    <xf numFmtId="0" fontId="6" fillId="9" borderId="10" xfId="7" applyFont="1" applyFill="1" applyBorder="1" applyAlignment="1">
      <alignment horizontal="center" vertical="center"/>
    </xf>
    <xf numFmtId="0" fontId="12" fillId="7" borderId="3" xfId="6" applyFont="1" applyBorder="1" applyAlignment="1">
      <alignment horizontal="center"/>
    </xf>
    <xf numFmtId="0" fontId="12" fillId="7" borderId="2" xfId="6" applyFont="1" applyBorder="1" applyAlignment="1">
      <alignment horizontal="center"/>
    </xf>
    <xf numFmtId="0" fontId="12" fillId="7" borderId="4" xfId="6" applyFont="1" applyBorder="1" applyAlignment="1">
      <alignment horizontal="left"/>
    </xf>
    <xf numFmtId="0" fontId="0" fillId="0" borderId="0" xfId="0" applyAlignment="1">
      <alignment horizontal="center"/>
    </xf>
  </cellXfs>
  <cellStyles count="8">
    <cellStyle name="20% - Ênfase1" xfId="4" builtinId="30"/>
    <cellStyle name="Bom" xfId="1" builtinId="26"/>
    <cellStyle name="Ênfase3" xfId="5" builtinId="37"/>
    <cellStyle name="Ênfase4" xfId="6" builtinId="41"/>
    <cellStyle name="Ênfase5" xfId="7" builtinId="45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Gráfico Borneown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0328881670054906E-2"/>
          <c:y val="0.15102196752626551"/>
          <c:w val="0.92657400928778233"/>
          <c:h val="0.73102151629327139"/>
        </c:manualLayout>
      </c:layout>
      <c:lineChart>
        <c:grouping val="standard"/>
        <c:varyColors val="0"/>
        <c:ser>
          <c:idx val="0"/>
          <c:order val="0"/>
          <c:tx>
            <c:strRef>
              <c:f>Borneown!$B$2</c:f>
              <c:strCache>
                <c:ptCount val="1"/>
                <c:pt idx="0">
                  <c:v>Planejado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Borneown!$A$3:$A$10</c:f>
              <c:strCache>
                <c:ptCount val="8"/>
                <c:pt idx="0">
                  <c:v>Dia 0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</c:strCache>
            </c:strRef>
          </c:cat>
          <c:val>
            <c:numRef>
              <c:f>Borneown!$B$3:$B$10</c:f>
              <c:numCache>
                <c:formatCode>0</c:formatCode>
                <c:ptCount val="8"/>
                <c:pt idx="0">
                  <c:v>19</c:v>
                </c:pt>
                <c:pt idx="1">
                  <c:v>16.285714285714285</c:v>
                </c:pt>
                <c:pt idx="2">
                  <c:v>13.571428571428569</c:v>
                </c:pt>
                <c:pt idx="3">
                  <c:v>10.857142857142854</c:v>
                </c:pt>
                <c:pt idx="4">
                  <c:v>8.1428571428571388</c:v>
                </c:pt>
                <c:pt idx="5">
                  <c:v>5.4285714285714244</c:v>
                </c:pt>
                <c:pt idx="6">
                  <c:v>2.71428571428571</c:v>
                </c:pt>
                <c:pt idx="7">
                  <c:v>-4.4408920985006262E-15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B9-429F-A3DE-FDDD590D045D}"/>
            </c:ext>
          </c:extLst>
        </c:ser>
        <c:ser>
          <c:idx val="1"/>
          <c:order val="1"/>
          <c:tx>
            <c:strRef>
              <c:f>Borneown!$C$2</c:f>
              <c:strCache>
                <c:ptCount val="1"/>
                <c:pt idx="0">
                  <c:v>Rezalizado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Borneown!$A$3:$A$10</c:f>
              <c:strCache>
                <c:ptCount val="8"/>
                <c:pt idx="0">
                  <c:v>Dia 0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</c:strCache>
            </c:strRef>
          </c:cat>
          <c:val>
            <c:numRef>
              <c:f>Borneown!$C$3:$C$10</c:f>
              <c:numCache>
                <c:formatCode>0</c:formatCode>
                <c:ptCount val="8"/>
                <c:pt idx="0">
                  <c:v>19</c:v>
                </c:pt>
                <c:pt idx="1">
                  <c:v>16</c:v>
                </c:pt>
                <c:pt idx="2">
                  <c:v>12</c:v>
                </c:pt>
                <c:pt idx="3">
                  <c:v>9</c:v>
                </c:pt>
                <c:pt idx="4">
                  <c:v>7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B9-429F-A3DE-FDDD590D0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593856"/>
        <c:axId val="80491824"/>
      </c:lineChart>
      <c:catAx>
        <c:axId val="8259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491824"/>
        <c:crosses val="autoZero"/>
        <c:auto val="1"/>
        <c:lblAlgn val="ctr"/>
        <c:lblOffset val="100"/>
        <c:noMultiLvlLbl val="0"/>
      </c:catAx>
      <c:valAx>
        <c:axId val="8049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59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4</xdr:row>
      <xdr:rowOff>85725</xdr:rowOff>
    </xdr:from>
    <xdr:to>
      <xdr:col>12</xdr:col>
      <xdr:colOff>333375</xdr:colOff>
      <xdr:row>21</xdr:row>
      <xdr:rowOff>28575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52EF06B-06D2-4CA5-B612-3C8D31F70A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showGridLines="0" tabSelected="1" topLeftCell="A2" zoomScale="85" zoomScaleNormal="85" workbookViewId="0">
      <selection activeCell="E5" sqref="E5"/>
    </sheetView>
  </sheetViews>
  <sheetFormatPr defaultRowHeight="18.75" x14ac:dyDescent="0.3"/>
  <cols>
    <col min="1" max="1" width="19.85546875" style="3" customWidth="1"/>
    <col min="2" max="2" width="31.28515625" customWidth="1"/>
    <col min="3" max="3" width="8.7109375" style="49" bestFit="1" customWidth="1"/>
    <col min="4" max="4" width="20" customWidth="1"/>
    <col min="5" max="5" width="98.28515625" customWidth="1"/>
    <col min="6" max="6" width="27.5703125" style="50" bestFit="1" customWidth="1"/>
    <col min="7" max="7" width="8.42578125" style="1" bestFit="1" customWidth="1"/>
  </cols>
  <sheetData>
    <row r="1" spans="1:7" s="3" customFormat="1" ht="19.5" thickBot="1" x14ac:dyDescent="0.35">
      <c r="A1" s="4" t="s">
        <v>86</v>
      </c>
      <c r="B1" s="4" t="s">
        <v>37</v>
      </c>
      <c r="C1" s="40" t="s">
        <v>75</v>
      </c>
      <c r="D1" s="4" t="s">
        <v>1</v>
      </c>
      <c r="E1" s="4" t="s">
        <v>0</v>
      </c>
      <c r="F1" s="36" t="s">
        <v>17</v>
      </c>
      <c r="G1" s="26" t="s">
        <v>34</v>
      </c>
    </row>
    <row r="2" spans="1:7" ht="225.75" customHeight="1" thickBot="1" x14ac:dyDescent="0.3">
      <c r="A2" s="59" t="s">
        <v>88</v>
      </c>
      <c r="B2" s="5" t="s">
        <v>2</v>
      </c>
      <c r="C2" s="41" t="s">
        <v>76</v>
      </c>
      <c r="D2" s="5" t="s">
        <v>5</v>
      </c>
      <c r="E2" s="6" t="s">
        <v>45</v>
      </c>
      <c r="F2" s="7" t="s">
        <v>38</v>
      </c>
      <c r="G2" s="27">
        <v>2</v>
      </c>
    </row>
    <row r="3" spans="1:7" s="51" customFormat="1" ht="35.25" customHeight="1" thickBot="1" x14ac:dyDescent="0.3">
      <c r="A3" s="59"/>
      <c r="B3" s="8" t="s">
        <v>3</v>
      </c>
      <c r="C3" s="42" t="s">
        <v>77</v>
      </c>
      <c r="D3" s="8" t="s">
        <v>39</v>
      </c>
      <c r="E3" s="9" t="s">
        <v>85</v>
      </c>
      <c r="F3" s="7" t="s">
        <v>6</v>
      </c>
      <c r="G3" s="27">
        <v>2</v>
      </c>
    </row>
    <row r="4" spans="1:7" s="51" customFormat="1" ht="32.25" thickBot="1" x14ac:dyDescent="0.3">
      <c r="A4" s="59"/>
      <c r="B4" s="8" t="s">
        <v>83</v>
      </c>
      <c r="C4" s="42" t="s">
        <v>78</v>
      </c>
      <c r="D4" s="8" t="s">
        <v>57</v>
      </c>
      <c r="E4" s="9" t="s">
        <v>84</v>
      </c>
      <c r="F4" s="34"/>
      <c r="G4" s="35"/>
    </row>
    <row r="5" spans="1:7" ht="50.25" customHeight="1" thickBot="1" x14ac:dyDescent="0.3">
      <c r="A5" s="59"/>
      <c r="B5" s="60" t="s">
        <v>4</v>
      </c>
      <c r="C5" s="43" t="s">
        <v>80</v>
      </c>
      <c r="D5" s="10" t="s">
        <v>39</v>
      </c>
      <c r="E5" s="11" t="s">
        <v>89</v>
      </c>
      <c r="F5" s="55" t="s">
        <v>7</v>
      </c>
      <c r="G5" s="57">
        <v>2</v>
      </c>
    </row>
    <row r="6" spans="1:7" ht="63.75" thickBot="1" x14ac:dyDescent="0.3">
      <c r="A6" s="59"/>
      <c r="B6" s="60"/>
      <c r="C6" s="43" t="s">
        <v>79</v>
      </c>
      <c r="D6" s="10" t="s">
        <v>5</v>
      </c>
      <c r="E6" s="11" t="s">
        <v>43</v>
      </c>
      <c r="F6" s="56"/>
      <c r="G6" s="58"/>
    </row>
    <row r="7" spans="1:7" ht="49.5" customHeight="1" thickBot="1" x14ac:dyDescent="0.3">
      <c r="A7" s="59" t="s">
        <v>87</v>
      </c>
      <c r="B7" s="10" t="s">
        <v>8</v>
      </c>
      <c r="C7" s="43" t="s">
        <v>76</v>
      </c>
      <c r="D7" s="10" t="s">
        <v>39</v>
      </c>
      <c r="E7" s="11" t="s">
        <v>60</v>
      </c>
      <c r="F7" s="7" t="s">
        <v>81</v>
      </c>
      <c r="G7" s="27">
        <v>2</v>
      </c>
    </row>
    <row r="8" spans="1:7" ht="32.25" thickBot="1" x14ac:dyDescent="0.3">
      <c r="A8" s="59"/>
      <c r="B8" s="37" t="s">
        <v>56</v>
      </c>
      <c r="C8" s="43" t="s">
        <v>77</v>
      </c>
      <c r="D8" s="37" t="s">
        <v>57</v>
      </c>
      <c r="E8" s="11" t="s">
        <v>58</v>
      </c>
      <c r="F8" s="7" t="s">
        <v>82</v>
      </c>
      <c r="G8" s="27">
        <v>2</v>
      </c>
    </row>
    <row r="9" spans="1:7" ht="52.5" customHeight="1" thickBot="1" x14ac:dyDescent="0.3">
      <c r="A9" s="59"/>
      <c r="B9" s="10" t="s">
        <v>9</v>
      </c>
      <c r="C9" s="43" t="s">
        <v>78</v>
      </c>
      <c r="D9" s="10" t="s">
        <v>39</v>
      </c>
      <c r="E9" s="32" t="s">
        <v>59</v>
      </c>
      <c r="F9" s="7" t="s">
        <v>6</v>
      </c>
      <c r="G9" s="27">
        <v>2</v>
      </c>
    </row>
    <row r="10" spans="1:7" ht="48.75" customHeight="1" thickBot="1" x14ac:dyDescent="0.3">
      <c r="A10" s="59" t="s">
        <v>11</v>
      </c>
      <c r="B10" s="5" t="s">
        <v>46</v>
      </c>
      <c r="C10" s="41" t="s">
        <v>76</v>
      </c>
      <c r="D10" s="5" t="s">
        <v>5</v>
      </c>
      <c r="E10" s="12" t="s">
        <v>52</v>
      </c>
      <c r="F10" s="55" t="s">
        <v>7</v>
      </c>
      <c r="G10" s="27">
        <v>2</v>
      </c>
    </row>
    <row r="11" spans="1:7" ht="67.5" customHeight="1" thickBot="1" x14ac:dyDescent="0.3">
      <c r="A11" s="59"/>
      <c r="B11" s="5" t="s">
        <v>64</v>
      </c>
      <c r="C11" s="41" t="s">
        <v>77</v>
      </c>
      <c r="D11" s="5" t="s">
        <v>39</v>
      </c>
      <c r="E11" s="12" t="s">
        <v>51</v>
      </c>
      <c r="F11" s="56"/>
      <c r="G11" s="27">
        <v>2</v>
      </c>
    </row>
    <row r="12" spans="1:7" ht="48" thickBot="1" x14ac:dyDescent="0.3">
      <c r="A12" s="59"/>
      <c r="B12" s="38" t="s">
        <v>65</v>
      </c>
      <c r="C12" s="44" t="s">
        <v>78</v>
      </c>
      <c r="D12" s="10" t="s">
        <v>5</v>
      </c>
      <c r="E12" s="11" t="s">
        <v>50</v>
      </c>
      <c r="F12" s="7" t="s">
        <v>81</v>
      </c>
      <c r="G12" s="27">
        <v>2</v>
      </c>
    </row>
    <row r="13" spans="1:7" ht="32.25" thickBot="1" x14ac:dyDescent="0.3">
      <c r="A13" s="59"/>
      <c r="B13" s="5" t="s">
        <v>12</v>
      </c>
      <c r="C13" s="41" t="s">
        <v>80</v>
      </c>
      <c r="D13" s="5" t="s">
        <v>39</v>
      </c>
      <c r="E13" s="12" t="s">
        <v>49</v>
      </c>
      <c r="F13" s="7" t="s">
        <v>82</v>
      </c>
      <c r="G13" s="27">
        <v>2</v>
      </c>
    </row>
    <row r="14" spans="1:7" ht="32.25" thickBot="1" x14ac:dyDescent="0.3">
      <c r="A14" s="59"/>
      <c r="B14" s="8" t="s">
        <v>13</v>
      </c>
      <c r="C14" s="42" t="s">
        <v>79</v>
      </c>
      <c r="D14" s="8" t="s">
        <v>5</v>
      </c>
      <c r="E14" s="13" t="s">
        <v>48</v>
      </c>
      <c r="F14" s="7" t="s">
        <v>6</v>
      </c>
      <c r="G14" s="27">
        <v>2</v>
      </c>
    </row>
    <row r="15" spans="1:7" ht="63.75" thickBot="1" x14ac:dyDescent="0.3">
      <c r="A15" s="59" t="s">
        <v>14</v>
      </c>
      <c r="B15" s="5" t="s">
        <v>15</v>
      </c>
      <c r="C15" s="41" t="s">
        <v>76</v>
      </c>
      <c r="D15" s="5" t="s">
        <v>39</v>
      </c>
      <c r="E15" s="12" t="s">
        <v>54</v>
      </c>
      <c r="F15" s="55" t="s">
        <v>7</v>
      </c>
      <c r="G15" s="27">
        <v>2</v>
      </c>
    </row>
    <row r="16" spans="1:7" ht="95.25" thickBot="1" x14ac:dyDescent="0.3">
      <c r="A16" s="59"/>
      <c r="B16" s="5" t="s">
        <v>16</v>
      </c>
      <c r="C16" s="41" t="s">
        <v>77</v>
      </c>
      <c r="D16" s="5" t="s">
        <v>39</v>
      </c>
      <c r="E16" s="12" t="s">
        <v>70</v>
      </c>
      <c r="F16" s="56"/>
      <c r="G16" s="27">
        <v>2</v>
      </c>
    </row>
    <row r="17" spans="1:7" ht="63.75" thickBot="1" x14ac:dyDescent="0.3">
      <c r="A17" s="59"/>
      <c r="B17" s="5" t="s">
        <v>66</v>
      </c>
      <c r="C17" s="41" t="s">
        <v>78</v>
      </c>
      <c r="D17" s="5" t="s">
        <v>57</v>
      </c>
      <c r="E17" s="12" t="s">
        <v>67</v>
      </c>
      <c r="F17" s="7" t="s">
        <v>81</v>
      </c>
      <c r="G17" s="27">
        <v>2</v>
      </c>
    </row>
    <row r="18" spans="1:7" ht="32.25" thickBot="1" x14ac:dyDescent="0.3">
      <c r="A18" s="59"/>
      <c r="B18" s="5" t="s">
        <v>69</v>
      </c>
      <c r="C18" s="41" t="s">
        <v>80</v>
      </c>
      <c r="D18" s="5" t="s">
        <v>57</v>
      </c>
      <c r="E18" s="12" t="s">
        <v>71</v>
      </c>
      <c r="F18" s="7" t="s">
        <v>82</v>
      </c>
      <c r="G18" s="39">
        <v>2</v>
      </c>
    </row>
    <row r="19" spans="1:7" s="31" customFormat="1" ht="63.75" thickBot="1" x14ac:dyDescent="0.3">
      <c r="A19" s="61" t="s">
        <v>10</v>
      </c>
      <c r="B19" s="5" t="s">
        <v>74</v>
      </c>
      <c r="C19" s="41" t="s">
        <v>76</v>
      </c>
      <c r="D19" s="33" t="s">
        <v>47</v>
      </c>
      <c r="E19" s="12" t="s">
        <v>53</v>
      </c>
      <c r="F19" s="7" t="s">
        <v>6</v>
      </c>
      <c r="G19" s="39">
        <v>2</v>
      </c>
    </row>
    <row r="20" spans="1:7" s="31" customFormat="1" ht="48" thickBot="1" x14ac:dyDescent="0.3">
      <c r="A20" s="62"/>
      <c r="B20" s="8" t="s">
        <v>68</v>
      </c>
      <c r="C20" s="42" t="s">
        <v>77</v>
      </c>
      <c r="D20" s="8" t="s">
        <v>57</v>
      </c>
      <c r="E20" s="13" t="s">
        <v>55</v>
      </c>
      <c r="F20" s="55" t="s">
        <v>7</v>
      </c>
      <c r="G20" s="39">
        <v>2</v>
      </c>
    </row>
    <row r="21" spans="1:7" s="31" customFormat="1" ht="48" thickBot="1" x14ac:dyDescent="0.3">
      <c r="A21" s="63"/>
      <c r="B21" s="8" t="s">
        <v>72</v>
      </c>
      <c r="C21" s="42" t="s">
        <v>78</v>
      </c>
      <c r="D21" s="8" t="s">
        <v>57</v>
      </c>
      <c r="E21" s="13" t="s">
        <v>73</v>
      </c>
      <c r="F21" s="56"/>
      <c r="G21" s="39">
        <v>0</v>
      </c>
    </row>
    <row r="22" spans="1:7" x14ac:dyDescent="0.25">
      <c r="A22" s="53" t="s">
        <v>40</v>
      </c>
      <c r="B22" s="53"/>
      <c r="C22" s="45"/>
      <c r="G22"/>
    </row>
    <row r="23" spans="1:7" ht="15" x14ac:dyDescent="0.25">
      <c r="A23" s="22"/>
      <c r="B23" s="23" t="s">
        <v>41</v>
      </c>
      <c r="C23" s="46"/>
    </row>
    <row r="24" spans="1:7" ht="15" x14ac:dyDescent="0.25">
      <c r="A24" s="24"/>
      <c r="B24" s="23" t="s">
        <v>32</v>
      </c>
      <c r="C24" s="46"/>
    </row>
    <row r="25" spans="1:7" ht="15" x14ac:dyDescent="0.25">
      <c r="A25" s="25"/>
      <c r="B25" s="23" t="s">
        <v>33</v>
      </c>
      <c r="C25" s="46"/>
    </row>
    <row r="27" spans="1:7" x14ac:dyDescent="0.3">
      <c r="A27" s="54" t="s">
        <v>34</v>
      </c>
      <c r="B27" s="54"/>
      <c r="C27" s="47"/>
    </row>
    <row r="28" spans="1:7" x14ac:dyDescent="0.3">
      <c r="A28" s="28">
        <v>0</v>
      </c>
      <c r="B28" s="29" t="s">
        <v>36</v>
      </c>
      <c r="C28" s="48"/>
    </row>
    <row r="29" spans="1:7" x14ac:dyDescent="0.3">
      <c r="A29" s="28">
        <v>1</v>
      </c>
      <c r="B29" s="29" t="s">
        <v>35</v>
      </c>
      <c r="C29" s="48"/>
    </row>
    <row r="30" spans="1:7" x14ac:dyDescent="0.3">
      <c r="A30" s="28">
        <v>2</v>
      </c>
      <c r="B30" s="29" t="s">
        <v>42</v>
      </c>
      <c r="C30" s="48"/>
    </row>
  </sheetData>
  <mergeCells count="13">
    <mergeCell ref="A22:B22"/>
    <mergeCell ref="A27:B27"/>
    <mergeCell ref="F5:F6"/>
    <mergeCell ref="G5:G6"/>
    <mergeCell ref="A7:A9"/>
    <mergeCell ref="A10:A14"/>
    <mergeCell ref="A15:A18"/>
    <mergeCell ref="B5:B6"/>
    <mergeCell ref="A2:A6"/>
    <mergeCell ref="A19:A21"/>
    <mergeCell ref="F10:F11"/>
    <mergeCell ref="F15:F16"/>
    <mergeCell ref="F20:F21"/>
  </mergeCells>
  <conditionalFormatting sqref="A28:A30 G2:G5 G7:G19 G21">
    <cfRule type="iconSet" priority="2">
      <iconSet iconSet="3Symbols2" showValue="0">
        <cfvo type="percent" val="0"/>
        <cfvo type="num" val="1"/>
        <cfvo type="num" val="2"/>
      </iconSet>
    </cfRule>
  </conditionalFormatting>
  <conditionalFormatting sqref="G20">
    <cfRule type="iconSet" priority="1">
      <iconSet iconSet="3Symbols2" showValue="0">
        <cfvo type="percent" val="0"/>
        <cfvo type="num" val="1"/>
        <cfvo type="num" val="2"/>
      </iconSet>
    </cfRule>
  </conditionalFormatting>
  <pageMargins left="0.23622047244094491" right="3.937007874015748E-2" top="0.19685039370078741" bottom="0.74803149606299213" header="0.19685039370078741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D80B-577C-4C24-9C1C-FBA6849DD984}">
  <dimension ref="A1:H23"/>
  <sheetViews>
    <sheetView showGridLines="0" workbookViewId="0">
      <selection activeCell="D4" sqref="D4"/>
    </sheetView>
  </sheetViews>
  <sheetFormatPr defaultRowHeight="15" x14ac:dyDescent="0.25"/>
  <cols>
    <col min="1" max="1" width="36.140625" customWidth="1"/>
    <col min="2" max="2" width="11.42578125" customWidth="1"/>
    <col min="3" max="3" width="11.5703125" style="14" customWidth="1"/>
    <col min="6" max="6" width="19" customWidth="1"/>
    <col min="7" max="7" width="21.140625" bestFit="1" customWidth="1"/>
  </cols>
  <sheetData>
    <row r="1" spans="1:8" ht="16.5" thickBot="1" x14ac:dyDescent="0.3">
      <c r="A1" s="65" t="s">
        <v>18</v>
      </c>
      <c r="B1" s="65"/>
      <c r="C1" s="65"/>
      <c r="F1" s="64" t="s">
        <v>19</v>
      </c>
      <c r="G1" s="64"/>
      <c r="H1" s="2"/>
    </row>
    <row r="2" spans="1:8" ht="16.5" thickBot="1" x14ac:dyDescent="0.3">
      <c r="A2" s="30" t="s">
        <v>20</v>
      </c>
      <c r="B2" s="30" t="s">
        <v>21</v>
      </c>
      <c r="C2" s="52" t="s">
        <v>22</v>
      </c>
      <c r="F2" s="17" t="s">
        <v>23</v>
      </c>
      <c r="G2" s="17" t="s">
        <v>24</v>
      </c>
    </row>
    <row r="3" spans="1:8" ht="16.5" thickBot="1" x14ac:dyDescent="0.3">
      <c r="A3" s="15" t="s">
        <v>25</v>
      </c>
      <c r="B3" s="16">
        <f>F3</f>
        <v>19</v>
      </c>
      <c r="C3" s="16">
        <f>F3</f>
        <v>19</v>
      </c>
      <c r="F3" s="18">
        <f>COUNTA('Product Backlog'!B2:B21)</f>
        <v>19</v>
      </c>
      <c r="G3" s="19">
        <f>F3/COUNTA(A4:A19)</f>
        <v>2.7142857142857144</v>
      </c>
    </row>
    <row r="4" spans="1:8" ht="16.5" thickBot="1" x14ac:dyDescent="0.3">
      <c r="A4" s="15" t="s">
        <v>26</v>
      </c>
      <c r="B4" s="16">
        <f>B3-$G$3</f>
        <v>16.285714285714285</v>
      </c>
      <c r="C4" s="16">
        <f>C3-3</f>
        <v>16</v>
      </c>
    </row>
    <row r="5" spans="1:8" ht="16.5" thickBot="1" x14ac:dyDescent="0.3">
      <c r="A5" s="15" t="s">
        <v>27</v>
      </c>
      <c r="B5" s="16">
        <f t="shared" ref="B5:B10" si="0">B4-$G$3</f>
        <v>13.571428571428569</v>
      </c>
      <c r="C5" s="16">
        <f>C4-4</f>
        <v>12</v>
      </c>
    </row>
    <row r="6" spans="1:8" ht="16.5" thickBot="1" x14ac:dyDescent="0.3">
      <c r="A6" s="15" t="s">
        <v>28</v>
      </c>
      <c r="B6" s="16">
        <f t="shared" si="0"/>
        <v>10.857142857142854</v>
      </c>
      <c r="C6" s="16">
        <f>C5-3</f>
        <v>9</v>
      </c>
    </row>
    <row r="7" spans="1:8" ht="16.5" thickBot="1" x14ac:dyDescent="0.3">
      <c r="A7" s="15" t="s">
        <v>44</v>
      </c>
      <c r="B7" s="16">
        <f t="shared" si="0"/>
        <v>8.1428571428571388</v>
      </c>
      <c r="C7" s="16">
        <f>C6-2</f>
        <v>7</v>
      </c>
    </row>
    <row r="8" spans="1:8" ht="16.5" thickBot="1" x14ac:dyDescent="0.3">
      <c r="A8" s="15" t="s">
        <v>61</v>
      </c>
      <c r="B8" s="16">
        <f t="shared" si="0"/>
        <v>5.4285714285714244</v>
      </c>
      <c r="C8" s="16">
        <f>C7-3</f>
        <v>4</v>
      </c>
    </row>
    <row r="9" spans="1:8" ht="16.5" thickBot="1" x14ac:dyDescent="0.3">
      <c r="A9" s="15" t="s">
        <v>62</v>
      </c>
      <c r="B9" s="16">
        <f t="shared" si="0"/>
        <v>2.71428571428571</v>
      </c>
      <c r="C9" s="16">
        <f>C8-3</f>
        <v>1</v>
      </c>
    </row>
    <row r="10" spans="1:8" ht="16.5" thickBot="1" x14ac:dyDescent="0.3">
      <c r="A10" s="15" t="s">
        <v>63</v>
      </c>
      <c r="B10" s="16">
        <f t="shared" si="0"/>
        <v>-4.4408920985006262E-15</v>
      </c>
      <c r="C10" s="16">
        <f>C9-1</f>
        <v>0</v>
      </c>
    </row>
    <row r="11" spans="1:8" x14ac:dyDescent="0.25">
      <c r="B11" s="14"/>
    </row>
    <row r="12" spans="1:8" x14ac:dyDescent="0.25">
      <c r="B12" s="14"/>
    </row>
    <row r="13" spans="1:8" x14ac:dyDescent="0.25">
      <c r="B13" s="14"/>
    </row>
    <row r="14" spans="1:8" x14ac:dyDescent="0.25">
      <c r="B14" s="14"/>
    </row>
    <row r="15" spans="1:8" x14ac:dyDescent="0.25">
      <c r="B15" s="14"/>
    </row>
    <row r="16" spans="1:8" x14ac:dyDescent="0.25">
      <c r="B16" s="14"/>
    </row>
    <row r="17" spans="1:5" x14ac:dyDescent="0.25">
      <c r="B17" s="14"/>
    </row>
    <row r="18" spans="1:5" x14ac:dyDescent="0.25">
      <c r="B18" s="14"/>
    </row>
    <row r="19" spans="1:5" x14ac:dyDescent="0.25">
      <c r="B19" s="14"/>
    </row>
    <row r="20" spans="1:5" ht="15.75" thickBot="1" x14ac:dyDescent="0.3">
      <c r="B20" s="14"/>
    </row>
    <row r="21" spans="1:5" ht="16.5" thickBot="1" x14ac:dyDescent="0.3">
      <c r="A21" s="20" t="s">
        <v>29</v>
      </c>
      <c r="B21" s="21">
        <v>43986</v>
      </c>
    </row>
    <row r="22" spans="1:5" ht="16.5" thickBot="1" x14ac:dyDescent="0.3">
      <c r="A22" s="20" t="s">
        <v>30</v>
      </c>
      <c r="B22" s="21">
        <v>43989</v>
      </c>
    </row>
    <row r="23" spans="1:5" ht="16.5" thickBot="1" x14ac:dyDescent="0.3">
      <c r="A23" s="66" t="s">
        <v>31</v>
      </c>
      <c r="B23" s="66"/>
      <c r="C23" s="67"/>
      <c r="D23" s="67"/>
      <c r="E23" s="67"/>
    </row>
  </sheetData>
  <mergeCells count="4">
    <mergeCell ref="F1:G1"/>
    <mergeCell ref="A1:C1"/>
    <mergeCell ref="A23:B23"/>
    <mergeCell ref="C23:E23"/>
  </mergeCells>
  <phoneticPr fontId="13" type="noConversion"/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Product Backlog</vt:lpstr>
      <vt:lpstr>Borneown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sousa</dc:creator>
  <cp:lastModifiedBy>pedro sousa</cp:lastModifiedBy>
  <cp:lastPrinted>2020-06-05T02:17:19Z</cp:lastPrinted>
  <dcterms:created xsi:type="dcterms:W3CDTF">2015-06-05T18:19:34Z</dcterms:created>
  <dcterms:modified xsi:type="dcterms:W3CDTF">2020-06-17T01:46:17Z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6e439b54-f2a2-45cc-9a1f-d2b4824228a4</vt:lpwstr>
  </property>
</Properties>
</file>