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GRAMAÇÂO\PYTHON\ESTUDOS\Python-na-ENGENHARIA\Matematica Financeira\Sistemas de amortização\"/>
    </mc:Choice>
  </mc:AlternateContent>
  <xr:revisionPtr revIDLastSave="0" documentId="8_{4D8A4306-D7AA-42E0-8767-3B4910D93BB0}" xr6:coauthVersionLast="47" xr6:coauthVersionMax="47" xr10:uidLastSave="{00000000-0000-0000-0000-000000000000}"/>
  <bookViews>
    <workbookView xWindow="-120" yWindow="-120" windowWidth="29040" windowHeight="15720" tabRatio="769" activeTab="1" xr2:uid="{00000000-000D-0000-FFFF-FFFF00000000}"/>
  </bookViews>
  <sheets>
    <sheet name="Sistema Americano" sheetId="1" r:id="rId1"/>
    <sheet name="Sistema Frances" sheetId="2" r:id="rId2"/>
    <sheet name="SAC" sheetId="3" r:id="rId3"/>
    <sheet name="S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E3" i="4"/>
  <c r="E5" i="4"/>
  <c r="B6" i="4"/>
  <c r="B5" i="4"/>
  <c r="B4" i="4"/>
  <c r="B3" i="4"/>
  <c r="C4" i="4"/>
  <c r="D6" i="4"/>
  <c r="D5" i="4"/>
  <c r="D4" i="4"/>
  <c r="D3" i="4"/>
  <c r="D6" i="3"/>
  <c r="D5" i="3"/>
  <c r="B6" i="3"/>
  <c r="B5" i="3"/>
  <c r="D4" i="3"/>
  <c r="B4" i="3"/>
  <c r="E3" i="3"/>
  <c r="D3" i="3"/>
  <c r="C3" i="2"/>
  <c r="E3" i="2" s="1"/>
  <c r="E4" i="4" l="1"/>
  <c r="E4" i="3"/>
  <c r="B4" i="2"/>
  <c r="C4" i="2" s="1"/>
  <c r="E4" i="2" s="1"/>
  <c r="C5" i="4" l="1"/>
  <c r="E5" i="3"/>
  <c r="B5" i="2"/>
  <c r="C5" i="2" s="1"/>
  <c r="E5" i="2" s="1"/>
  <c r="C6" i="4" l="1"/>
  <c r="E6" i="4" s="1"/>
  <c r="E6" i="3"/>
  <c r="B6" i="2"/>
  <c r="C6" i="2" s="1"/>
  <c r="E6" i="2" s="1"/>
</calcChain>
</file>

<file path=xl/sharedStrings.xml><?xml version="1.0" encoding="utf-8"?>
<sst xmlns="http://schemas.openxmlformats.org/spreadsheetml/2006/main" count="20" uniqueCount="11">
  <si>
    <t>Ano</t>
  </si>
  <si>
    <t>Juros</t>
  </si>
  <si>
    <t>Amortização</t>
  </si>
  <si>
    <t>Prestação</t>
  </si>
  <si>
    <t>Saldo Devedor</t>
  </si>
  <si>
    <t xml:space="preserve">Juros = </t>
  </si>
  <si>
    <t>juros:</t>
  </si>
  <si>
    <t>Prestação Frances</t>
  </si>
  <si>
    <t>Prestação SAC</t>
  </si>
  <si>
    <t xml:space="preserve">            JUROS </t>
  </si>
  <si>
    <t>Prestação(MEDIA)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</si>
</sst>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2" borderId="0" xfId="0" applyFont="1" applyFill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9F01-15C6-477D-8A27-0876E8D89F2D}">
  <dimension ref="A1:E9"/>
  <sheetViews>
    <sheetView tabSelected="1" zoomScale="145" zoomScaleNormal="145" workbookViewId="0">
      <selection activeCell="D1" sqref="D1:D6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6.28515625" bestFit="1" customWidth="1"/>
    <col min="5" max="5" width="14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0</v>
      </c>
      <c r="D2" s="1">
        <v>17304.375</v>
      </c>
      <c r="E2" s="1">
        <v>60000</v>
      </c>
    </row>
    <row r="3" spans="1:5" x14ac:dyDescent="0.25">
      <c r="A3">
        <v>1</v>
      </c>
      <c r="B3" s="3">
        <v>3600</v>
      </c>
      <c r="C3" s="1">
        <f>D3-B3</f>
        <v>13704.375</v>
      </c>
      <c r="D3" s="1">
        <v>17304.375</v>
      </c>
      <c r="E3" s="1">
        <f>E2-C3</f>
        <v>46295.625</v>
      </c>
    </row>
    <row r="4" spans="1:5" x14ac:dyDescent="0.25">
      <c r="A4">
        <v>2</v>
      </c>
      <c r="B4" s="1">
        <f>B9*E3</f>
        <v>2777.7374999999997</v>
      </c>
      <c r="C4" s="1">
        <f>D4-B4</f>
        <v>14526.637500000001</v>
      </c>
      <c r="D4" s="1">
        <v>17304.375</v>
      </c>
      <c r="E4" s="1">
        <f>E3-C4</f>
        <v>31768.987499999999</v>
      </c>
    </row>
    <row r="5" spans="1:5" x14ac:dyDescent="0.25">
      <c r="A5">
        <v>3</v>
      </c>
      <c r="B5" s="1">
        <f>B9*E4</f>
        <v>1906.1392499999999</v>
      </c>
      <c r="C5" s="1">
        <f>D5-B5</f>
        <v>15398.23575</v>
      </c>
      <c r="D5" s="1">
        <v>17304.375</v>
      </c>
      <c r="E5" s="1">
        <f>E4-C5</f>
        <v>16370.751749999999</v>
      </c>
    </row>
    <row r="6" spans="1:5" x14ac:dyDescent="0.25">
      <c r="A6">
        <v>4</v>
      </c>
      <c r="B6" s="1">
        <f>B9*E5</f>
        <v>982.24510499999997</v>
      </c>
      <c r="C6" s="1">
        <f>D6-B6</f>
        <v>16322.129895</v>
      </c>
      <c r="D6" s="1">
        <v>17304.375</v>
      </c>
      <c r="E6" s="1">
        <f>E5-C6</f>
        <v>48.621854999999414</v>
      </c>
    </row>
    <row r="7" spans="1:5" x14ac:dyDescent="0.25">
      <c r="B7" s="1"/>
      <c r="C7" s="1"/>
      <c r="D7" s="1"/>
      <c r="E7" s="1"/>
    </row>
    <row r="8" spans="1:5" ht="16.5" customHeight="1" x14ac:dyDescent="0.25"/>
    <row r="9" spans="1:5" x14ac:dyDescent="0.25">
      <c r="A9" t="s">
        <v>5</v>
      </c>
      <c r="B9">
        <v>0.06</v>
      </c>
      <c r="D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9BEF-B1F3-4819-8ED4-48BE99BBEA2D}">
  <dimension ref="A1:G9"/>
  <sheetViews>
    <sheetView zoomScale="130" zoomScaleNormal="130" workbookViewId="0">
      <selection activeCell="D11" sqref="D11"/>
    </sheetView>
  </sheetViews>
  <sheetFormatPr defaultColWidth="14.85546875" defaultRowHeight="15" x14ac:dyDescent="0.25"/>
  <cols>
    <col min="3" max="3" width="17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6</v>
      </c>
    </row>
    <row r="2" spans="1:7" x14ac:dyDescent="0.25">
      <c r="A2">
        <v>0</v>
      </c>
      <c r="D2" s="1"/>
      <c r="E2" s="1">
        <v>60000</v>
      </c>
      <c r="G2">
        <v>0.06</v>
      </c>
    </row>
    <row r="3" spans="1:7" x14ac:dyDescent="0.25">
      <c r="A3">
        <v>1</v>
      </c>
      <c r="B3" s="3">
        <v>3600</v>
      </c>
      <c r="C3" s="1">
        <v>15000</v>
      </c>
      <c r="D3" s="1">
        <f>C3+B3</f>
        <v>18600</v>
      </c>
      <c r="E3" s="1">
        <f>E2-C3</f>
        <v>45000</v>
      </c>
    </row>
    <row r="4" spans="1:7" x14ac:dyDescent="0.25">
      <c r="A4">
        <v>2</v>
      </c>
      <c r="B4" s="1">
        <f>G2*E3</f>
        <v>2700</v>
      </c>
      <c r="C4" s="1">
        <v>15000</v>
      </c>
      <c r="D4" s="1">
        <f>C4+B4</f>
        <v>17700</v>
      </c>
      <c r="E4" s="1">
        <f>E3-C4</f>
        <v>30000</v>
      </c>
    </row>
    <row r="5" spans="1:7" x14ac:dyDescent="0.25">
      <c r="A5">
        <v>3</v>
      </c>
      <c r="B5" s="1">
        <f>G2*E4</f>
        <v>1800</v>
      </c>
      <c r="C5" s="1">
        <v>15000</v>
      </c>
      <c r="D5" s="1">
        <f>C5+B5</f>
        <v>16800</v>
      </c>
      <c r="E5" s="1">
        <f>E4-C5</f>
        <v>15000</v>
      </c>
    </row>
    <row r="6" spans="1:7" x14ac:dyDescent="0.25">
      <c r="A6">
        <v>4</v>
      </c>
      <c r="B6" s="1">
        <f>G2*E5</f>
        <v>900</v>
      </c>
      <c r="C6" s="1">
        <v>15000</v>
      </c>
      <c r="D6" s="1">
        <f>C6+B6</f>
        <v>15900</v>
      </c>
      <c r="E6" s="1">
        <f>E5-C6</f>
        <v>0</v>
      </c>
    </row>
    <row r="9" spans="1:7" x14ac:dyDescent="0.25">
      <c r="D9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1454-DB6C-4180-ADAB-8E0B9B51136C}">
  <dimension ref="A1:E21"/>
  <sheetViews>
    <sheetView topLeftCell="B1" workbookViewId="0">
      <selection activeCell="H11" sqref="H11"/>
    </sheetView>
  </sheetViews>
  <sheetFormatPr defaultRowHeight="15" x14ac:dyDescent="0.25"/>
  <cols>
    <col min="2" max="5" width="18.140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4</v>
      </c>
    </row>
    <row r="2" spans="1:5" x14ac:dyDescent="0.25">
      <c r="A2">
        <v>0</v>
      </c>
      <c r="D2" s="1"/>
      <c r="E2" s="1">
        <v>60000</v>
      </c>
    </row>
    <row r="3" spans="1:5" x14ac:dyDescent="0.25">
      <c r="A3">
        <v>1</v>
      </c>
      <c r="B3" s="3">
        <f>E9*E2</f>
        <v>3600</v>
      </c>
      <c r="C3" s="1">
        <f>D3-B3</f>
        <v>14352.1875</v>
      </c>
      <c r="D3" s="1">
        <f>AVERAGE(B10,B17)</f>
        <v>17952.1875</v>
      </c>
      <c r="E3" s="1">
        <f>E2-C3</f>
        <v>45647.8125</v>
      </c>
    </row>
    <row r="4" spans="1:5" x14ac:dyDescent="0.25">
      <c r="A4">
        <v>2</v>
      </c>
      <c r="B4" s="3">
        <f>E10*E3</f>
        <v>2738.8687500000001</v>
      </c>
      <c r="C4" s="1">
        <f>D4-B4</f>
        <v>14829.25625</v>
      </c>
      <c r="D4" s="1">
        <f>AVERAGE(B11,B11,B18)</f>
        <v>17568.125</v>
      </c>
      <c r="E4" s="1">
        <f>E3-C4</f>
        <v>30818.556250000001</v>
      </c>
    </row>
    <row r="5" spans="1:5" x14ac:dyDescent="0.25">
      <c r="A5">
        <v>3</v>
      </c>
      <c r="B5" s="3">
        <f>E11*E4</f>
        <v>1849.1133749999999</v>
      </c>
      <c r="C5" s="1">
        <f>D5-B5</f>
        <v>15203.074124999999</v>
      </c>
      <c r="D5" s="1">
        <f>AVERAGE(B12,B19)</f>
        <v>17052.1875</v>
      </c>
      <c r="E5" s="1">
        <f>E4-C5</f>
        <v>15615.482125000002</v>
      </c>
    </row>
    <row r="6" spans="1:5" x14ac:dyDescent="0.25">
      <c r="A6">
        <v>4</v>
      </c>
      <c r="B6" s="3">
        <f>E12*E5</f>
        <v>936.9289275000001</v>
      </c>
      <c r="C6" s="1">
        <f>D6-B6</f>
        <v>15665.258572499999</v>
      </c>
      <c r="D6" s="1">
        <f>AVERAGE(B13,B20)</f>
        <v>16602.1875</v>
      </c>
      <c r="E6" s="1">
        <f>E5-C6</f>
        <v>-49.776447499996721</v>
      </c>
    </row>
    <row r="8" spans="1:5" x14ac:dyDescent="0.25">
      <c r="E8" t="s">
        <v>9</v>
      </c>
    </row>
    <row r="9" spans="1:5" x14ac:dyDescent="0.25">
      <c r="B9" s="2" t="s">
        <v>8</v>
      </c>
      <c r="E9">
        <v>0.06</v>
      </c>
    </row>
    <row r="10" spans="1:5" x14ac:dyDescent="0.25">
      <c r="B10" s="1">
        <v>18600</v>
      </c>
      <c r="E10">
        <v>0.06</v>
      </c>
    </row>
    <row r="11" spans="1:5" x14ac:dyDescent="0.25">
      <c r="B11" s="1">
        <v>17700</v>
      </c>
      <c r="E11">
        <v>0.06</v>
      </c>
    </row>
    <row r="12" spans="1:5" x14ac:dyDescent="0.25">
      <c r="B12" s="1">
        <v>16800</v>
      </c>
      <c r="E12">
        <v>0.06</v>
      </c>
    </row>
    <row r="13" spans="1:5" x14ac:dyDescent="0.25">
      <c r="B13" s="1">
        <v>15900</v>
      </c>
    </row>
    <row r="14" spans="1:5" x14ac:dyDescent="0.25">
      <c r="B14" s="1"/>
    </row>
    <row r="16" spans="1:5" x14ac:dyDescent="0.25">
      <c r="B16" s="2" t="s">
        <v>7</v>
      </c>
    </row>
    <row r="17" spans="2:2" x14ac:dyDescent="0.25">
      <c r="B17" s="1">
        <v>17304.375</v>
      </c>
    </row>
    <row r="18" spans="2:2" x14ac:dyDescent="0.25">
      <c r="B18" s="1">
        <v>17304.375</v>
      </c>
    </row>
    <row r="19" spans="2:2" x14ac:dyDescent="0.25">
      <c r="B19" s="1">
        <v>17304.375</v>
      </c>
    </row>
    <row r="20" spans="2:2" x14ac:dyDescent="0.25">
      <c r="B20" s="1">
        <v>17304.375</v>
      </c>
    </row>
    <row r="21" spans="2:2" x14ac:dyDescent="0.25">
      <c r="B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Sistema Americano</vt:lpstr>
      <vt:lpstr>Sistema Frances</vt:lpstr>
      <vt:lpstr>SAC</vt:lpstr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 (PV)</dc:creator>
  <cp:lastModifiedBy>Pedro VIctor</cp:lastModifiedBy>
  <dcterms:created xsi:type="dcterms:W3CDTF">2015-06-05T18:19:34Z</dcterms:created>
  <dcterms:modified xsi:type="dcterms:W3CDTF">2022-02-02T20:53:33Z</dcterms:modified>
</cp:coreProperties>
</file>