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PROGRAMAÇÂO\PYTHON\ESTUDOS\Python-na-ENGENHARIA\"/>
    </mc:Choice>
  </mc:AlternateContent>
  <xr:revisionPtr revIDLastSave="0" documentId="8_{E0C2447F-530A-4F43-92A2-F393AC05C84C}" xr6:coauthVersionLast="47" xr6:coauthVersionMax="47" xr10:uidLastSave="{00000000-0000-0000-0000-000000000000}"/>
  <bookViews>
    <workbookView xWindow="5940" yWindow="2790" windowWidth="14910" windowHeight="11385" tabRatio="769" activeTab="3" xr2:uid="{00000000-000D-0000-FFFF-FFFF00000000}"/>
  </bookViews>
  <sheets>
    <sheet name="Sistema Americano" sheetId="1" r:id="rId1"/>
    <sheet name="Sistema Frances" sheetId="2" r:id="rId2"/>
    <sheet name="SAC" sheetId="3" r:id="rId3"/>
    <sheet name="SA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" i="4" l="1"/>
  <c r="D50" i="4"/>
  <c r="D49" i="4"/>
  <c r="B49" i="4"/>
  <c r="E22" i="3"/>
  <c r="E23" i="3" s="1"/>
  <c r="B22" i="3"/>
  <c r="B23" i="3"/>
  <c r="B24" i="2"/>
  <c r="E24" i="2" s="1"/>
  <c r="C20" i="1"/>
  <c r="D8" i="1"/>
  <c r="E8" i="4"/>
  <c r="E6" i="4"/>
  <c r="E7" i="4"/>
  <c r="D8" i="4"/>
  <c r="C8" i="4" s="1"/>
  <c r="B8" i="4"/>
  <c r="C7" i="4"/>
  <c r="D7" i="4"/>
  <c r="D6" i="4"/>
  <c r="C5" i="4"/>
  <c r="B3" i="4"/>
  <c r="B4" i="4"/>
  <c r="B5" i="4"/>
  <c r="B6" i="4"/>
  <c r="E5" i="4"/>
  <c r="E4" i="4"/>
  <c r="E3" i="4"/>
  <c r="D4" i="4"/>
  <c r="D3" i="4"/>
  <c r="C3" i="4" s="1"/>
  <c r="D5" i="4"/>
  <c r="B8" i="3"/>
  <c r="B7" i="3"/>
  <c r="E8" i="3"/>
  <c r="E7" i="3"/>
  <c r="E6" i="3"/>
  <c r="E3" i="3"/>
  <c r="E5" i="3"/>
  <c r="B6" i="3"/>
  <c r="B5" i="3"/>
  <c r="E8" i="2"/>
  <c r="E7" i="2"/>
  <c r="C8" i="2"/>
  <c r="C7" i="2"/>
  <c r="B8" i="2"/>
  <c r="B7" i="2"/>
  <c r="B6" i="2"/>
  <c r="E6" i="2"/>
  <c r="C6" i="2"/>
  <c r="E5" i="2"/>
  <c r="E4" i="2"/>
  <c r="C3" i="2"/>
  <c r="C5" i="2"/>
  <c r="B5" i="2"/>
  <c r="B4" i="2"/>
  <c r="B4" i="3"/>
  <c r="E3" i="2"/>
  <c r="B25" i="2" l="1"/>
  <c r="C25" i="2" s="1"/>
  <c r="E25" i="2" s="1"/>
  <c r="C24" i="2"/>
  <c r="E20" i="1"/>
  <c r="C4" i="4"/>
  <c r="E4" i="3"/>
  <c r="C4" i="2"/>
  <c r="E49" i="4" l="1"/>
  <c r="E5" i="1"/>
  <c r="B50" i="4" l="1"/>
  <c r="C50" i="4" s="1"/>
  <c r="E50" i="4" s="1"/>
  <c r="E6" i="1"/>
  <c r="E7" i="1" s="1"/>
  <c r="C8" i="1" s="1"/>
  <c r="C6" i="4"/>
  <c r="B7" i="4" s="1"/>
</calcChain>
</file>

<file path=xl/sharedStrings.xml><?xml version="1.0" encoding="utf-8"?>
<sst xmlns="http://schemas.openxmlformats.org/spreadsheetml/2006/main" count="56" uniqueCount="15">
  <si>
    <t>Ano</t>
  </si>
  <si>
    <t>Juros</t>
  </si>
  <si>
    <t>Amortização</t>
  </si>
  <si>
    <t>Prestação</t>
  </si>
  <si>
    <t>Saldo Devedor</t>
  </si>
  <si>
    <t xml:space="preserve">Juros = </t>
  </si>
  <si>
    <t>Prestação Frances</t>
  </si>
  <si>
    <t>Prestação SAC</t>
  </si>
  <si>
    <t xml:space="preserve">            JUROS </t>
  </si>
  <si>
    <t>Prestação(MEDIA)</t>
  </si>
  <si>
    <r>
      <rPr>
        <b/>
        <sz val="11"/>
        <color rgb="FFFFFF00"/>
        <rFont val="Calibri"/>
        <family val="2"/>
        <scheme val="minor"/>
      </rPr>
      <t>juros</t>
    </r>
    <r>
      <rPr>
        <sz val="11"/>
        <color theme="1"/>
        <rFont val="Calibri"/>
        <family val="2"/>
        <scheme val="minor"/>
      </rPr>
      <t>:</t>
    </r>
  </si>
  <si>
    <t>juros =</t>
  </si>
  <si>
    <t>PROVA P2</t>
  </si>
  <si>
    <t>JUROS</t>
  </si>
  <si>
    <t>prova 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</si>
</sst>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6" formatCode="#,##0.00_ ;\-#,##0.00\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2" fillId="2" borderId="0" xfId="0" applyFont="1" applyFill="1"/>
    <xf numFmtId="44" fontId="0" fillId="0" borderId="0" xfId="1" applyFont="1"/>
    <xf numFmtId="0" fontId="0" fillId="3" borderId="0" xfId="0" applyFill="1"/>
    <xf numFmtId="0" fontId="3" fillId="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1" applyNumberFormat="1" applyFont="1"/>
    <xf numFmtId="0" fontId="0" fillId="4" borderId="0" xfId="0" applyFill="1"/>
    <xf numFmtId="0" fontId="4" fillId="4" borderId="0" xfId="0" applyFont="1" applyFill="1"/>
    <xf numFmtId="166" fontId="0" fillId="0" borderId="0" xfId="1" applyNumberFormat="1" applyFont="1"/>
    <xf numFmtId="164" fontId="0" fillId="0" borderId="0" xfId="1" applyNumberFormat="1" applyFont="1"/>
    <xf numFmtId="164" fontId="5" fillId="0" borderId="0" xfId="0" applyNumberFormat="1" applyFont="1"/>
    <xf numFmtId="164" fontId="6" fillId="0" borderId="0" xfId="0" applyNumberFormat="1" applyFont="1"/>
    <xf numFmtId="164" fontId="5" fillId="0" borderId="0" xfId="1" applyNumberFormat="1" applyFont="1"/>
    <xf numFmtId="44" fontId="5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opLeftCell="A16" zoomScale="160" zoomScaleNormal="160" workbookViewId="0">
      <selection activeCell="C26" sqref="C26"/>
    </sheetView>
  </sheetViews>
  <sheetFormatPr defaultColWidth="13.28515625" defaultRowHeight="15" x14ac:dyDescent="0.25"/>
  <cols>
    <col min="1" max="1" width="5.85546875" customWidth="1"/>
  </cols>
  <sheetData>
    <row r="1" spans="1:5" s="4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25">
      <c r="A2" s="6">
        <v>0</v>
      </c>
      <c r="D2" s="1"/>
      <c r="E2" s="1">
        <v>185000</v>
      </c>
    </row>
    <row r="3" spans="1:5" x14ac:dyDescent="0.25">
      <c r="A3" s="6">
        <v>1</v>
      </c>
      <c r="B3" s="3">
        <v>0</v>
      </c>
      <c r="C3">
        <v>0</v>
      </c>
      <c r="D3" s="1">
        <v>18643.740000000002</v>
      </c>
      <c r="E3" s="1">
        <v>199800</v>
      </c>
    </row>
    <row r="4" spans="1:5" x14ac:dyDescent="0.25">
      <c r="A4" s="6">
        <v>2</v>
      </c>
      <c r="B4" s="3">
        <v>0</v>
      </c>
      <c r="C4">
        <v>0</v>
      </c>
      <c r="D4" s="1">
        <v>18643.740000000002</v>
      </c>
      <c r="E4" s="1">
        <v>233046.72</v>
      </c>
    </row>
    <row r="5" spans="1:5" x14ac:dyDescent="0.25">
      <c r="A5" s="6">
        <v>3</v>
      </c>
      <c r="B5" s="3">
        <v>18643.740000000002</v>
      </c>
      <c r="C5">
        <v>0</v>
      </c>
      <c r="D5" s="1">
        <v>18643.740000000002</v>
      </c>
      <c r="E5" s="1">
        <f>E4-C5</f>
        <v>233046.72</v>
      </c>
    </row>
    <row r="6" spans="1:5" x14ac:dyDescent="0.25">
      <c r="A6" s="6">
        <v>4</v>
      </c>
      <c r="B6" s="3">
        <v>18643.740000000002</v>
      </c>
      <c r="C6">
        <v>0</v>
      </c>
      <c r="D6" s="1">
        <v>18643.740000000002</v>
      </c>
      <c r="E6" s="1">
        <f>E5-C6</f>
        <v>233046.72</v>
      </c>
    </row>
    <row r="7" spans="1:5" x14ac:dyDescent="0.25">
      <c r="A7" s="6">
        <v>5</v>
      </c>
      <c r="B7" s="3">
        <v>18643.740000000002</v>
      </c>
      <c r="C7">
        <v>0</v>
      </c>
      <c r="D7" s="1">
        <v>18643.740000000002</v>
      </c>
      <c r="E7" s="1">
        <f>E6-C7</f>
        <v>233046.72</v>
      </c>
    </row>
    <row r="8" spans="1:5" x14ac:dyDescent="0.25">
      <c r="A8" s="6">
        <v>6</v>
      </c>
      <c r="B8" s="3">
        <v>18643.740000000002</v>
      </c>
      <c r="C8" s="1">
        <f>E7</f>
        <v>233046.72</v>
      </c>
      <c r="D8" s="1">
        <f>C8+B8</f>
        <v>251690.46</v>
      </c>
      <c r="E8">
        <v>0</v>
      </c>
    </row>
    <row r="10" spans="1:5" x14ac:dyDescent="0.25">
      <c r="A10" t="s">
        <v>11</v>
      </c>
      <c r="B10" s="9">
        <v>0.08</v>
      </c>
      <c r="D10" s="1"/>
    </row>
    <row r="12" spans="1:5" x14ac:dyDescent="0.25">
      <c r="B12" s="8"/>
    </row>
    <row r="14" spans="1:5" x14ac:dyDescent="0.25">
      <c r="B14" t="s">
        <v>12</v>
      </c>
    </row>
    <row r="15" spans="1:5" x14ac:dyDescent="0.25">
      <c r="A15" s="5" t="s">
        <v>0</v>
      </c>
      <c r="B15" s="5" t="s">
        <v>1</v>
      </c>
      <c r="C15" s="5" t="s">
        <v>2</v>
      </c>
      <c r="D15" s="5" t="s">
        <v>3</v>
      </c>
      <c r="E15" s="5" t="s">
        <v>4</v>
      </c>
    </row>
    <row r="16" spans="1:5" x14ac:dyDescent="0.25">
      <c r="A16" s="6">
        <v>0</v>
      </c>
      <c r="D16" s="1"/>
      <c r="E16" s="1">
        <v>185000</v>
      </c>
    </row>
    <row r="17" spans="1:5" x14ac:dyDescent="0.25">
      <c r="A17" s="6">
        <v>1</v>
      </c>
      <c r="B17" s="3">
        <v>0</v>
      </c>
      <c r="C17">
        <v>0</v>
      </c>
      <c r="D17" s="1">
        <v>0</v>
      </c>
      <c r="E17" s="1">
        <v>199800</v>
      </c>
    </row>
    <row r="18" spans="1:5" x14ac:dyDescent="0.25">
      <c r="A18" s="6">
        <v>2</v>
      </c>
      <c r="B18" s="3">
        <v>0</v>
      </c>
      <c r="C18">
        <v>0</v>
      </c>
      <c r="D18" s="1">
        <v>0</v>
      </c>
      <c r="E18" s="15">
        <v>215784</v>
      </c>
    </row>
    <row r="19" spans="1:5" x14ac:dyDescent="0.25">
      <c r="A19" s="6">
        <v>3</v>
      </c>
      <c r="B19" s="16">
        <v>17262.72</v>
      </c>
      <c r="C19">
        <v>0</v>
      </c>
      <c r="D19" s="13">
        <v>17265.72</v>
      </c>
      <c r="E19" s="1">
        <v>233046.72</v>
      </c>
    </row>
    <row r="20" spans="1:5" x14ac:dyDescent="0.25">
      <c r="A20" s="6">
        <v>4</v>
      </c>
      <c r="B20" s="13">
        <v>17262.72</v>
      </c>
      <c r="C20" s="1">
        <f>E19</f>
        <v>233046.72</v>
      </c>
      <c r="D20" s="13">
        <v>17265.72</v>
      </c>
      <c r="E20" s="1">
        <f>E19-C20</f>
        <v>0</v>
      </c>
    </row>
    <row r="21" spans="1:5" x14ac:dyDescent="0.25">
      <c r="A21" s="6"/>
      <c r="B21" s="3"/>
      <c r="D21" s="1"/>
      <c r="E21" s="1"/>
    </row>
    <row r="22" spans="1:5" x14ac:dyDescent="0.25">
      <c r="A22" s="6" t="s">
        <v>13</v>
      </c>
      <c r="B22" s="12">
        <v>0.08</v>
      </c>
      <c r="C22" s="1"/>
      <c r="D2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09F01-15C6-477D-8A27-0876E8D89F2D}">
  <dimension ref="A1:E29"/>
  <sheetViews>
    <sheetView topLeftCell="A19" zoomScale="190" zoomScaleNormal="190" workbookViewId="0">
      <selection activeCell="D26" sqref="D26"/>
    </sheetView>
  </sheetViews>
  <sheetFormatPr defaultRowHeight="15" x14ac:dyDescent="0.25"/>
  <cols>
    <col min="1" max="1" width="6" customWidth="1"/>
    <col min="2" max="2" width="13.28515625" bestFit="1" customWidth="1"/>
    <col min="3" max="3" width="12.5703125" bestFit="1" customWidth="1"/>
    <col min="4" max="4" width="16.28515625" bestFit="1" customWidth="1"/>
    <col min="5" max="5" width="14" bestFit="1" customWidth="1"/>
  </cols>
  <sheetData>
    <row r="1" spans="1:5" s="4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25">
      <c r="A2" s="6">
        <v>0</v>
      </c>
      <c r="D2" s="1">
        <v>732.654</v>
      </c>
      <c r="E2" s="1">
        <v>4246.08</v>
      </c>
    </row>
    <row r="3" spans="1:5" x14ac:dyDescent="0.25">
      <c r="A3" s="6">
        <v>1</v>
      </c>
      <c r="B3" s="3">
        <v>42.46</v>
      </c>
      <c r="C3" s="1">
        <f>D3-B3</f>
        <v>690.19399999999996</v>
      </c>
      <c r="D3" s="1">
        <v>732.654</v>
      </c>
      <c r="E3" s="1">
        <f>E2-C3</f>
        <v>3555.886</v>
      </c>
    </row>
    <row r="4" spans="1:5" x14ac:dyDescent="0.25">
      <c r="A4" s="6">
        <v>2</v>
      </c>
      <c r="B4" s="1">
        <f>B10*E3</f>
        <v>35.558860000000003</v>
      </c>
      <c r="C4" s="1">
        <f>D4-B4</f>
        <v>697.09514000000001</v>
      </c>
      <c r="D4" s="1">
        <v>732.654</v>
      </c>
      <c r="E4" s="1">
        <f>E3-C4</f>
        <v>2858.7908600000001</v>
      </c>
    </row>
    <row r="5" spans="1:5" x14ac:dyDescent="0.25">
      <c r="A5" s="6">
        <v>3</v>
      </c>
      <c r="B5" s="1">
        <f>B10*E4</f>
        <v>28.587908600000002</v>
      </c>
      <c r="C5" s="1">
        <f>D5-B5</f>
        <v>704.0660914</v>
      </c>
      <c r="D5" s="1">
        <v>732.654</v>
      </c>
      <c r="E5" s="1">
        <f>E4-C5</f>
        <v>2154.7247686000001</v>
      </c>
    </row>
    <row r="6" spans="1:5" x14ac:dyDescent="0.25">
      <c r="A6" s="6">
        <v>4</v>
      </c>
      <c r="B6" s="1">
        <f>B10*E5</f>
        <v>21.547247686000002</v>
      </c>
      <c r="C6" s="1">
        <f>D6-B6</f>
        <v>711.106752314</v>
      </c>
      <c r="D6" s="1">
        <v>732.654</v>
      </c>
      <c r="E6" s="1">
        <f>E5-C6</f>
        <v>1443.6180162860001</v>
      </c>
    </row>
    <row r="7" spans="1:5" x14ac:dyDescent="0.25">
      <c r="A7" s="6">
        <v>5</v>
      </c>
      <c r="B7" s="1">
        <f>E6*B10</f>
        <v>14.436180162860001</v>
      </c>
      <c r="C7" s="1">
        <f>D7-B7</f>
        <v>718.21781983714004</v>
      </c>
      <c r="D7" s="1">
        <v>732.654</v>
      </c>
      <c r="E7" s="1">
        <f>E6-C7</f>
        <v>725.40019644886002</v>
      </c>
    </row>
    <row r="8" spans="1:5" x14ac:dyDescent="0.25">
      <c r="A8" s="6">
        <v>6</v>
      </c>
      <c r="B8" s="1">
        <f>E7*B10</f>
        <v>7.2540019644886007</v>
      </c>
      <c r="C8" s="1">
        <f>D8-B8</f>
        <v>725.39999803551143</v>
      </c>
      <c r="D8" s="1">
        <v>732.654</v>
      </c>
      <c r="E8" s="1">
        <f>E7-C8</f>
        <v>1.9841334858483606E-4</v>
      </c>
    </row>
    <row r="9" spans="1:5" ht="16.5" customHeight="1" x14ac:dyDescent="0.25"/>
    <row r="10" spans="1:5" x14ac:dyDescent="0.25">
      <c r="A10" t="s">
        <v>5</v>
      </c>
      <c r="B10">
        <v>0.01</v>
      </c>
      <c r="D10" s="1"/>
    </row>
    <row r="19" spans="1:5" s="10" customFormat="1" x14ac:dyDescent="0.25">
      <c r="B19" s="11" t="s">
        <v>12</v>
      </c>
    </row>
    <row r="20" spans="1:5" x14ac:dyDescent="0.25">
      <c r="A20" s="5" t="s">
        <v>0</v>
      </c>
      <c r="B20" s="5" t="s">
        <v>1</v>
      </c>
      <c r="C20" s="5" t="s">
        <v>2</v>
      </c>
      <c r="D20" s="5" t="s">
        <v>3</v>
      </c>
      <c r="E20" s="5" t="s">
        <v>4</v>
      </c>
    </row>
    <row r="21" spans="1:5" x14ac:dyDescent="0.25">
      <c r="A21" s="6">
        <v>0</v>
      </c>
      <c r="D21" s="1">
        <v>0</v>
      </c>
      <c r="E21" s="1">
        <v>185000</v>
      </c>
    </row>
    <row r="22" spans="1:5" x14ac:dyDescent="0.25">
      <c r="A22" s="6">
        <v>1</v>
      </c>
      <c r="B22" s="3">
        <v>0</v>
      </c>
      <c r="C22" s="1">
        <v>0</v>
      </c>
      <c r="D22" s="1">
        <v>0</v>
      </c>
      <c r="E22" s="1">
        <v>199800</v>
      </c>
    </row>
    <row r="23" spans="1:5" x14ac:dyDescent="0.25">
      <c r="A23" s="6">
        <v>2</v>
      </c>
      <c r="B23" s="3">
        <v>0</v>
      </c>
      <c r="C23" s="1">
        <v>0</v>
      </c>
      <c r="D23" s="1">
        <v>0</v>
      </c>
      <c r="E23" s="15">
        <v>215784</v>
      </c>
    </row>
    <row r="24" spans="1:5" x14ac:dyDescent="0.25">
      <c r="A24" s="6">
        <v>3</v>
      </c>
      <c r="B24" s="17">
        <f>E23*B29</f>
        <v>17262.72</v>
      </c>
      <c r="C24" s="1">
        <f>D24-B24</f>
        <v>38592.627999999902</v>
      </c>
      <c r="D24" s="1">
        <v>55855.347999999904</v>
      </c>
      <c r="E24" s="1">
        <f>E23-B24</f>
        <v>198521.28</v>
      </c>
    </row>
    <row r="25" spans="1:5" x14ac:dyDescent="0.25">
      <c r="A25" s="6">
        <v>4</v>
      </c>
      <c r="B25" s="1">
        <f>B29*E24</f>
        <v>15881.7024</v>
      </c>
      <c r="C25" s="1">
        <f>D25-B25</f>
        <v>39973.645599999996</v>
      </c>
      <c r="D25" s="1">
        <v>55855.347999999998</v>
      </c>
      <c r="E25" s="1">
        <f>E24-C25</f>
        <v>158547.63440000001</v>
      </c>
    </row>
    <row r="26" spans="1:5" x14ac:dyDescent="0.25">
      <c r="A26" s="6"/>
      <c r="B26" s="1"/>
      <c r="C26" s="1"/>
      <c r="D26" s="1"/>
      <c r="E26" s="1"/>
    </row>
    <row r="27" spans="1:5" x14ac:dyDescent="0.25">
      <c r="A27" s="6"/>
      <c r="B27" s="1"/>
      <c r="C27" s="1"/>
      <c r="D27" s="1"/>
      <c r="E27" s="1"/>
    </row>
    <row r="29" spans="1:5" x14ac:dyDescent="0.25">
      <c r="A29" t="s">
        <v>5</v>
      </c>
      <c r="B29">
        <v>0.08</v>
      </c>
      <c r="D29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89BEF-B1F3-4819-8ED4-48BE99BBEA2D}">
  <dimension ref="A1:G28"/>
  <sheetViews>
    <sheetView topLeftCell="A16" zoomScale="145" zoomScaleNormal="145" workbookViewId="0">
      <selection activeCell="D22" sqref="D22:D23"/>
    </sheetView>
  </sheetViews>
  <sheetFormatPr defaultColWidth="14.85546875" defaultRowHeight="15" x14ac:dyDescent="0.25"/>
  <cols>
    <col min="1" max="1" width="5.42578125" customWidth="1"/>
    <col min="3" max="3" width="17.7109375" bestFit="1" customWidth="1"/>
  </cols>
  <sheetData>
    <row r="1" spans="1:7" s="4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G1" s="4" t="s">
        <v>10</v>
      </c>
    </row>
    <row r="2" spans="1:7" x14ac:dyDescent="0.25">
      <c r="A2" s="6">
        <v>0</v>
      </c>
      <c r="D2" s="1"/>
      <c r="E2" s="1">
        <v>4246.08</v>
      </c>
      <c r="G2" s="7">
        <v>0.01</v>
      </c>
    </row>
    <row r="3" spans="1:7" x14ac:dyDescent="0.25">
      <c r="A3" s="6">
        <v>1</v>
      </c>
      <c r="B3" s="3">
        <v>42.460799999999999</v>
      </c>
      <c r="C3" s="1">
        <v>707.68</v>
      </c>
      <c r="D3" s="1">
        <v>750.1407999999999</v>
      </c>
      <c r="E3" s="1">
        <f>E2-C3</f>
        <v>3538.4</v>
      </c>
    </row>
    <row r="4" spans="1:7" x14ac:dyDescent="0.25">
      <c r="A4" s="6">
        <v>2</v>
      </c>
      <c r="B4" s="1">
        <f>G2*E3</f>
        <v>35.384</v>
      </c>
      <c r="C4" s="1">
        <v>707.68</v>
      </c>
      <c r="D4" s="1">
        <v>743.06399999999996</v>
      </c>
      <c r="E4" s="1">
        <f>E3-C4</f>
        <v>2830.7200000000003</v>
      </c>
    </row>
    <row r="5" spans="1:7" x14ac:dyDescent="0.25">
      <c r="A5" s="6">
        <v>3</v>
      </c>
      <c r="B5" s="1">
        <f>G2*E4</f>
        <v>28.307200000000002</v>
      </c>
      <c r="C5" s="1">
        <v>707.68</v>
      </c>
      <c r="D5" s="1">
        <v>735.98719999999992</v>
      </c>
      <c r="E5" s="1">
        <f>E4-C5</f>
        <v>2123.0400000000004</v>
      </c>
    </row>
    <row r="6" spans="1:7" x14ac:dyDescent="0.25">
      <c r="A6" s="6">
        <v>4</v>
      </c>
      <c r="B6" s="1">
        <f>G2*E5</f>
        <v>21.230400000000003</v>
      </c>
      <c r="C6" s="1">
        <v>707.68</v>
      </c>
      <c r="D6" s="1">
        <v>728.91039999999998</v>
      </c>
      <c r="E6" s="1">
        <f>E5-C6</f>
        <v>1415.3600000000006</v>
      </c>
    </row>
    <row r="7" spans="1:7" x14ac:dyDescent="0.25">
      <c r="A7" s="6">
        <v>5</v>
      </c>
      <c r="B7" s="1">
        <f>E6*G2</f>
        <v>14.153600000000006</v>
      </c>
      <c r="C7" s="1">
        <v>707.68</v>
      </c>
      <c r="D7" s="1">
        <v>721.83359999999993</v>
      </c>
      <c r="E7" s="1">
        <f>E6-C7</f>
        <v>707.68000000000063</v>
      </c>
    </row>
    <row r="8" spans="1:7" x14ac:dyDescent="0.25">
      <c r="A8" s="6">
        <v>6</v>
      </c>
      <c r="B8" s="1">
        <f>E7*G2</f>
        <v>7.0768000000000066</v>
      </c>
      <c r="C8" s="1">
        <v>707.68</v>
      </c>
      <c r="D8" s="1">
        <v>714.7568</v>
      </c>
      <c r="E8" s="1">
        <f>E7-C8</f>
        <v>0</v>
      </c>
    </row>
    <row r="9" spans="1:7" x14ac:dyDescent="0.25">
      <c r="D9" s="1"/>
    </row>
    <row r="17" spans="1:7" x14ac:dyDescent="0.25">
      <c r="B17" t="s">
        <v>12</v>
      </c>
    </row>
    <row r="18" spans="1:7" x14ac:dyDescent="0.25">
      <c r="A18" s="5" t="s">
        <v>0</v>
      </c>
      <c r="B18" s="5" t="s">
        <v>1</v>
      </c>
      <c r="C18" s="5" t="s">
        <v>2</v>
      </c>
      <c r="D18" s="5" t="s">
        <v>3</v>
      </c>
      <c r="E18" s="5" t="s">
        <v>4</v>
      </c>
      <c r="F18" s="4"/>
      <c r="G18" s="4" t="s">
        <v>10</v>
      </c>
    </row>
    <row r="19" spans="1:7" x14ac:dyDescent="0.25">
      <c r="A19" s="6">
        <v>0</v>
      </c>
      <c r="D19" s="1">
        <v>0</v>
      </c>
      <c r="E19" s="1">
        <v>185000</v>
      </c>
      <c r="G19" s="7">
        <v>0.08</v>
      </c>
    </row>
    <row r="20" spans="1:7" x14ac:dyDescent="0.25">
      <c r="A20" s="6">
        <v>1</v>
      </c>
      <c r="B20" s="3">
        <v>0</v>
      </c>
      <c r="C20" s="1">
        <v>0</v>
      </c>
      <c r="D20" s="1">
        <v>0</v>
      </c>
      <c r="E20" s="1">
        <v>199800</v>
      </c>
    </row>
    <row r="21" spans="1:7" x14ac:dyDescent="0.25">
      <c r="A21" s="6">
        <v>2</v>
      </c>
      <c r="B21" s="3">
        <v>0</v>
      </c>
      <c r="C21" s="1">
        <v>0</v>
      </c>
      <c r="D21" s="1">
        <v>0</v>
      </c>
      <c r="E21" s="15">
        <v>215784</v>
      </c>
    </row>
    <row r="22" spans="1:7" x14ac:dyDescent="0.25">
      <c r="A22" s="6">
        <v>3</v>
      </c>
      <c r="B22" s="14">
        <f>E21*G19</f>
        <v>17262.72</v>
      </c>
      <c r="C22" s="1">
        <v>53946</v>
      </c>
      <c r="D22" s="1">
        <v>71208.72</v>
      </c>
      <c r="E22" s="1">
        <f>E21-C22</f>
        <v>161838</v>
      </c>
    </row>
    <row r="23" spans="1:7" x14ac:dyDescent="0.25">
      <c r="A23" s="6">
        <v>4</v>
      </c>
      <c r="B23" s="1">
        <f>G19*E22</f>
        <v>12947.04</v>
      </c>
      <c r="C23" s="1">
        <v>53946</v>
      </c>
      <c r="D23" s="1">
        <v>66893.040000000008</v>
      </c>
      <c r="E23" s="1">
        <f>E22-C23</f>
        <v>107892</v>
      </c>
    </row>
    <row r="24" spans="1:7" x14ac:dyDescent="0.25">
      <c r="A24" s="6"/>
      <c r="B24" s="1"/>
      <c r="C24" s="1"/>
      <c r="D24" s="1"/>
      <c r="E24" s="1"/>
    </row>
    <row r="25" spans="1:7" x14ac:dyDescent="0.25">
      <c r="A25" s="6"/>
      <c r="B25" s="1"/>
      <c r="C25" s="1"/>
      <c r="D25" s="1"/>
      <c r="E25" s="1"/>
    </row>
    <row r="27" spans="1:7" x14ac:dyDescent="0.25">
      <c r="D27" s="1"/>
    </row>
    <row r="28" spans="1:7" x14ac:dyDescent="0.25">
      <c r="D28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91454-DB6C-4180-ADAB-8E0B9B51136C}">
  <dimension ref="A1:E69"/>
  <sheetViews>
    <sheetView tabSelected="1" topLeftCell="A54" zoomScale="130" zoomScaleNormal="130" workbookViewId="0">
      <selection activeCell="D55" sqref="D55"/>
    </sheetView>
  </sheetViews>
  <sheetFormatPr defaultRowHeight="15" x14ac:dyDescent="0.25"/>
  <cols>
    <col min="1" max="1" width="6.42578125" customWidth="1"/>
    <col min="2" max="5" width="18.140625" customWidth="1"/>
  </cols>
  <sheetData>
    <row r="1" spans="1:5" s="4" customFormat="1" x14ac:dyDescent="0.25">
      <c r="A1" s="5" t="s">
        <v>0</v>
      </c>
      <c r="B1" s="5" t="s">
        <v>1</v>
      </c>
      <c r="C1" s="5" t="s">
        <v>2</v>
      </c>
      <c r="D1" s="5" t="s">
        <v>9</v>
      </c>
      <c r="E1" s="5" t="s">
        <v>4</v>
      </c>
    </row>
    <row r="2" spans="1:5" x14ac:dyDescent="0.25">
      <c r="A2" s="6">
        <v>0</v>
      </c>
      <c r="D2" s="1"/>
      <c r="E2" s="1">
        <v>4246.08</v>
      </c>
    </row>
    <row r="3" spans="1:5" x14ac:dyDescent="0.25">
      <c r="A3" s="6">
        <v>1</v>
      </c>
      <c r="B3" s="3">
        <f>E11*E2</f>
        <v>42.460799999999999</v>
      </c>
      <c r="C3" s="1">
        <f>D3-B3</f>
        <v>698.9366</v>
      </c>
      <c r="D3" s="1">
        <f>AVERAGE(B12,B20)</f>
        <v>741.39739999999995</v>
      </c>
      <c r="E3" s="1">
        <f>E2-C3</f>
        <v>3547.1433999999999</v>
      </c>
    </row>
    <row r="4" spans="1:5" x14ac:dyDescent="0.25">
      <c r="A4" s="6">
        <v>2</v>
      </c>
      <c r="B4" s="3">
        <f>E12*E3</f>
        <v>35.471434000000002</v>
      </c>
      <c r="C4" s="1">
        <f>D4-B4</f>
        <v>702.38756599999988</v>
      </c>
      <c r="D4" s="1">
        <f>AVERAGE(B13,B21)</f>
        <v>737.85899999999992</v>
      </c>
      <c r="E4" s="1">
        <f>E3-C4</f>
        <v>2844.755834</v>
      </c>
    </row>
    <row r="5" spans="1:5" x14ac:dyDescent="0.25">
      <c r="A5" s="6">
        <v>3</v>
      </c>
      <c r="B5" s="3">
        <f>E13*E4</f>
        <v>28.44755834</v>
      </c>
      <c r="C5" s="1">
        <f>D5-B5</f>
        <v>705.87304166000001</v>
      </c>
      <c r="D5" s="1">
        <f>AVERAGE(B14,B22)</f>
        <v>734.32060000000001</v>
      </c>
      <c r="E5" s="1">
        <f>E4-C5</f>
        <v>2138.8827923399999</v>
      </c>
    </row>
    <row r="6" spans="1:5" x14ac:dyDescent="0.25">
      <c r="A6" s="6">
        <v>4</v>
      </c>
      <c r="B6" s="3">
        <f>E14*E5</f>
        <v>21.388827923400001</v>
      </c>
      <c r="C6" s="1">
        <f>D6-B6</f>
        <v>709.39337207660003</v>
      </c>
      <c r="D6" s="1">
        <f>AVERAGE(B15,B23)</f>
        <v>730.78219999999999</v>
      </c>
      <c r="E6" s="1">
        <f>E5-C6</f>
        <v>1429.4894202634</v>
      </c>
    </row>
    <row r="7" spans="1:5" x14ac:dyDescent="0.25">
      <c r="A7" s="6">
        <v>5</v>
      </c>
      <c r="B7" s="3">
        <f>E6*E14</f>
        <v>14.294894202634</v>
      </c>
      <c r="C7" s="1">
        <f>D7-B7</f>
        <v>712.94890579736591</v>
      </c>
      <c r="D7" s="1">
        <f>AVERAGE(B16,B24)</f>
        <v>727.24379999999996</v>
      </c>
      <c r="E7" s="1">
        <f>E6-C7</f>
        <v>716.5405144660341</v>
      </c>
    </row>
    <row r="8" spans="1:5" x14ac:dyDescent="0.25">
      <c r="A8" s="6">
        <v>6</v>
      </c>
      <c r="B8" s="3">
        <f>E7*E11</f>
        <v>7.1654051446603413</v>
      </c>
      <c r="C8" s="1">
        <f>D8-B8</f>
        <v>716.53999485533973</v>
      </c>
      <c r="D8" s="1">
        <f>AVERAGE(B17,B25)</f>
        <v>723.70540000000005</v>
      </c>
      <c r="E8" s="1">
        <f>E7-C8</f>
        <v>5.1961069436856633E-4</v>
      </c>
    </row>
    <row r="10" spans="1:5" x14ac:dyDescent="0.25">
      <c r="E10" t="s">
        <v>8</v>
      </c>
    </row>
    <row r="11" spans="1:5" x14ac:dyDescent="0.25">
      <c r="B11" s="2" t="s">
        <v>7</v>
      </c>
      <c r="E11">
        <v>0.01</v>
      </c>
    </row>
    <row r="12" spans="1:5" x14ac:dyDescent="0.25">
      <c r="B12" s="1">
        <v>750.1407999999999</v>
      </c>
      <c r="E12">
        <v>0.01</v>
      </c>
    </row>
    <row r="13" spans="1:5" x14ac:dyDescent="0.25">
      <c r="B13" s="1">
        <v>743.06399999999996</v>
      </c>
      <c r="E13">
        <v>0.01</v>
      </c>
    </row>
    <row r="14" spans="1:5" x14ac:dyDescent="0.25">
      <c r="B14" s="1">
        <v>735.98719999999992</v>
      </c>
      <c r="E14">
        <v>0.01</v>
      </c>
    </row>
    <row r="15" spans="1:5" x14ac:dyDescent="0.25">
      <c r="B15" s="1">
        <v>728.91039999999998</v>
      </c>
    </row>
    <row r="16" spans="1:5" x14ac:dyDescent="0.25">
      <c r="B16" s="1">
        <v>721.83359999999993</v>
      </c>
    </row>
    <row r="17" spans="2:2" x14ac:dyDescent="0.25">
      <c r="B17" s="1">
        <v>714.7568</v>
      </c>
    </row>
    <row r="18" spans="2:2" x14ac:dyDescent="0.25">
      <c r="B18" s="1"/>
    </row>
    <row r="19" spans="2:2" x14ac:dyDescent="0.25">
      <c r="B19" s="2" t="s">
        <v>6</v>
      </c>
    </row>
    <row r="20" spans="2:2" x14ac:dyDescent="0.25">
      <c r="B20" s="1">
        <v>732.654</v>
      </c>
    </row>
    <row r="21" spans="2:2" x14ac:dyDescent="0.25">
      <c r="B21" s="1">
        <v>732.654</v>
      </c>
    </row>
    <row r="22" spans="2:2" x14ac:dyDescent="0.25">
      <c r="B22" s="1">
        <v>732.654</v>
      </c>
    </row>
    <row r="23" spans="2:2" x14ac:dyDescent="0.25">
      <c r="B23" s="1">
        <v>732.654</v>
      </c>
    </row>
    <row r="24" spans="2:2" x14ac:dyDescent="0.25">
      <c r="B24" s="1">
        <v>732.654</v>
      </c>
    </row>
    <row r="25" spans="2:2" x14ac:dyDescent="0.25">
      <c r="B25" s="1">
        <v>732.654</v>
      </c>
    </row>
    <row r="44" spans="1:5" x14ac:dyDescent="0.25">
      <c r="B44" t="s">
        <v>14</v>
      </c>
    </row>
    <row r="45" spans="1:5" x14ac:dyDescent="0.25">
      <c r="A45" s="5" t="s">
        <v>0</v>
      </c>
      <c r="B45" s="5" t="s">
        <v>1</v>
      </c>
      <c r="C45" s="5" t="s">
        <v>2</v>
      </c>
      <c r="D45" s="5" t="s">
        <v>9</v>
      </c>
      <c r="E45" s="5" t="s">
        <v>4</v>
      </c>
    </row>
    <row r="46" spans="1:5" x14ac:dyDescent="0.25">
      <c r="A46" s="6">
        <v>0</v>
      </c>
      <c r="D46" s="1">
        <v>0</v>
      </c>
      <c r="E46" s="1">
        <v>185000</v>
      </c>
    </row>
    <row r="47" spans="1:5" x14ac:dyDescent="0.25">
      <c r="A47" s="6">
        <v>1</v>
      </c>
      <c r="B47" s="3">
        <v>0</v>
      </c>
      <c r="C47" s="1">
        <v>0</v>
      </c>
      <c r="D47" s="1">
        <v>0</v>
      </c>
      <c r="E47" s="1">
        <v>199800</v>
      </c>
    </row>
    <row r="48" spans="1:5" x14ac:dyDescent="0.25">
      <c r="A48" s="6">
        <v>2</v>
      </c>
      <c r="B48" s="3">
        <v>0</v>
      </c>
      <c r="C48" s="1">
        <v>0</v>
      </c>
      <c r="D48" s="1">
        <v>0</v>
      </c>
      <c r="E48" s="15">
        <v>215784</v>
      </c>
    </row>
    <row r="49" spans="1:5" x14ac:dyDescent="0.25">
      <c r="A49" s="6">
        <v>3</v>
      </c>
      <c r="B49" s="17">
        <f>E57*E48</f>
        <v>17262.72</v>
      </c>
      <c r="C49" s="1">
        <f>D49-B49</f>
        <v>46269.313999999955</v>
      </c>
      <c r="D49" s="1">
        <f>AVERAGE(B56,B64)</f>
        <v>63532.033999999956</v>
      </c>
      <c r="E49" s="1">
        <f>E48-C49</f>
        <v>169514.68600000005</v>
      </c>
    </row>
    <row r="50" spans="1:5" x14ac:dyDescent="0.25">
      <c r="A50" s="6">
        <v>4</v>
      </c>
      <c r="B50" s="3">
        <f>E58*E49</f>
        <v>13561.174880000004</v>
      </c>
      <c r="C50" s="1">
        <f>D50-B50</f>
        <v>47813.019119999997</v>
      </c>
      <c r="D50" s="1">
        <f>AVERAGE(B57,B65)</f>
        <v>61374.194000000003</v>
      </c>
      <c r="E50" s="1">
        <f>E49-C50</f>
        <v>121701.66688000005</v>
      </c>
    </row>
    <row r="51" spans="1:5" x14ac:dyDescent="0.25">
      <c r="A51" s="6"/>
      <c r="B51" s="3"/>
      <c r="C51" s="1"/>
      <c r="D51" s="1"/>
      <c r="E51" s="1"/>
    </row>
    <row r="52" spans="1:5" x14ac:dyDescent="0.25">
      <c r="A52" s="6"/>
      <c r="B52" s="3"/>
      <c r="C52" s="1"/>
      <c r="D52" s="1"/>
      <c r="E52" s="1"/>
    </row>
    <row r="54" spans="1:5" x14ac:dyDescent="0.25">
      <c r="E54" t="s">
        <v>8</v>
      </c>
    </row>
    <row r="55" spans="1:5" x14ac:dyDescent="0.25">
      <c r="B55" s="2" t="s">
        <v>7</v>
      </c>
      <c r="E55">
        <v>0.08</v>
      </c>
    </row>
    <row r="56" spans="1:5" x14ac:dyDescent="0.25">
      <c r="B56" s="1">
        <v>71208.72</v>
      </c>
      <c r="E56">
        <v>0.08</v>
      </c>
    </row>
    <row r="57" spans="1:5" x14ac:dyDescent="0.25">
      <c r="B57" s="1">
        <v>66893.040000000008</v>
      </c>
      <c r="E57">
        <v>0.08</v>
      </c>
    </row>
    <row r="58" spans="1:5" x14ac:dyDescent="0.25">
      <c r="B58" s="1"/>
      <c r="E58">
        <v>0.08</v>
      </c>
    </row>
    <row r="59" spans="1:5" x14ac:dyDescent="0.25">
      <c r="B59" s="1"/>
    </row>
    <row r="60" spans="1:5" x14ac:dyDescent="0.25">
      <c r="B60" s="1"/>
    </row>
    <row r="61" spans="1:5" x14ac:dyDescent="0.25">
      <c r="B61" s="1"/>
    </row>
    <row r="62" spans="1:5" x14ac:dyDescent="0.25">
      <c r="B62" s="1"/>
    </row>
    <row r="63" spans="1:5" x14ac:dyDescent="0.25">
      <c r="B63" s="2" t="s">
        <v>6</v>
      </c>
    </row>
    <row r="64" spans="1:5" x14ac:dyDescent="0.25">
      <c r="B64" s="1">
        <v>55855.347999999904</v>
      </c>
    </row>
    <row r="65" spans="2:2" x14ac:dyDescent="0.25">
      <c r="B65" s="1">
        <v>55855.347999999998</v>
      </c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Sistema Americano</vt:lpstr>
      <vt:lpstr>Sistema Frances</vt:lpstr>
      <vt:lpstr>SAC</vt:lpstr>
      <vt:lpstr>SAM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V (PV)</dc:creator>
  <cp:lastModifiedBy>Pedro VIctor</cp:lastModifiedBy>
  <dcterms:created xsi:type="dcterms:W3CDTF">2015-06-05T18:19:34Z</dcterms:created>
  <dcterms:modified xsi:type="dcterms:W3CDTF">2022-02-02T23:43:10Z</dcterms:modified>
</cp:coreProperties>
</file>