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acbc9694e378350f/Documentos/college/semester/2024_1/termo_2/trabalho_liquido_liquido/R/"/>
    </mc:Choice>
  </mc:AlternateContent>
  <xr:revisionPtr revIDLastSave="626" documentId="11_F25DC773A252ABDACC1048A5F1D846F25BDE58EF" xr6:coauthVersionLast="47" xr6:coauthVersionMax="47" xr10:uidLastSave="{2DE9A2FB-C3D8-43B4-9A74-186A7D996B6B}"/>
  <bookViews>
    <workbookView xWindow="-108" yWindow="-108" windowWidth="23256" windowHeight="12456" activeTab="2" xr2:uid="{00000000-000D-0000-FFFF-FFFF00000000}"/>
  </bookViews>
  <sheets>
    <sheet name="2-Pentanone, 4-Methyl" sheetId="1" r:id="rId1"/>
    <sheet name="Ethene, Tetrachloro" sheetId="3" r:id="rId2"/>
    <sheet name="Ethene, 1,1,2-Trichloro" sheetId="4" r:id="rId3"/>
    <sheet name="3-buten-2-one" sheetId="5" r:id="rId4"/>
    <sheet name="Acetic Acid, Ethenyl Ester" sheetId="6" r:id="rId5"/>
    <sheet name="2-Butanone" sheetId="7" r:id="rId6"/>
    <sheet name="Hexane" sheetId="8" r:id="rId7"/>
    <sheet name="Heptane" sheetId="9" r:id="rId8"/>
    <sheet name="Benzene, Dimethyl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M15" i="10"/>
  <c r="N15" i="10"/>
  <c r="I15" i="10"/>
  <c r="J15" i="10"/>
  <c r="K15" i="10"/>
  <c r="N14" i="10"/>
  <c r="M14" i="10"/>
  <c r="L14" i="10"/>
  <c r="K14" i="10"/>
  <c r="J14" i="10"/>
  <c r="I14" i="10"/>
  <c r="N13" i="10"/>
  <c r="M13" i="10"/>
  <c r="L13" i="10"/>
  <c r="K13" i="10"/>
  <c r="J13" i="10"/>
  <c r="I13" i="10"/>
  <c r="N12" i="10"/>
  <c r="M12" i="10"/>
  <c r="L12" i="10"/>
  <c r="K12" i="10"/>
  <c r="J12" i="10"/>
  <c r="I12" i="10"/>
  <c r="N11" i="10"/>
  <c r="M11" i="10"/>
  <c r="L11" i="10"/>
  <c r="K11" i="10"/>
  <c r="J11" i="10"/>
  <c r="I11" i="10"/>
  <c r="N10" i="10"/>
  <c r="M10" i="10"/>
  <c r="L10" i="10"/>
  <c r="K10" i="10"/>
  <c r="J10" i="10"/>
  <c r="I10" i="10"/>
  <c r="N14" i="9"/>
  <c r="M14" i="9"/>
  <c r="L14" i="9"/>
  <c r="K14" i="9"/>
  <c r="J14" i="9"/>
  <c r="I14" i="9"/>
  <c r="N13" i="9"/>
  <c r="M13" i="9"/>
  <c r="L13" i="9"/>
  <c r="K13" i="9"/>
  <c r="J13" i="9"/>
  <c r="I13" i="9"/>
  <c r="N12" i="9"/>
  <c r="M12" i="9"/>
  <c r="L12" i="9"/>
  <c r="K12" i="9"/>
  <c r="J12" i="9"/>
  <c r="I12" i="9"/>
  <c r="N11" i="9"/>
  <c r="M11" i="9"/>
  <c r="L11" i="9"/>
  <c r="K11" i="9"/>
  <c r="J11" i="9"/>
  <c r="I11" i="9"/>
  <c r="N10" i="9"/>
  <c r="M10" i="9"/>
  <c r="L10" i="9"/>
  <c r="K10" i="9"/>
  <c r="J10" i="9"/>
  <c r="I10" i="9"/>
  <c r="L16" i="8"/>
  <c r="M16" i="8"/>
  <c r="N16" i="8"/>
  <c r="I16" i="8"/>
  <c r="J16" i="8"/>
  <c r="K16" i="8"/>
  <c r="N15" i="8"/>
  <c r="M15" i="8"/>
  <c r="L15" i="8"/>
  <c r="K15" i="8"/>
  <c r="J15" i="8"/>
  <c r="I15" i="8"/>
  <c r="N14" i="8"/>
  <c r="M14" i="8"/>
  <c r="L14" i="8"/>
  <c r="K14" i="8"/>
  <c r="J14" i="8"/>
  <c r="I14" i="8"/>
  <c r="N13" i="8"/>
  <c r="M13" i="8"/>
  <c r="L13" i="8"/>
  <c r="K13" i="8"/>
  <c r="J13" i="8"/>
  <c r="I13" i="8"/>
  <c r="N12" i="8"/>
  <c r="M12" i="8"/>
  <c r="L12" i="8"/>
  <c r="K12" i="8"/>
  <c r="J12" i="8"/>
  <c r="I12" i="8"/>
  <c r="N11" i="8"/>
  <c r="M11" i="8"/>
  <c r="L11" i="8"/>
  <c r="K11" i="8"/>
  <c r="J11" i="8"/>
  <c r="I11" i="8"/>
  <c r="N10" i="8"/>
  <c r="M10" i="8"/>
  <c r="L10" i="8"/>
  <c r="K10" i="8"/>
  <c r="J10" i="8"/>
  <c r="I10" i="8"/>
  <c r="L15" i="7"/>
  <c r="M15" i="7"/>
  <c r="N15" i="7"/>
  <c r="I15" i="7"/>
  <c r="J15" i="7"/>
  <c r="K15" i="7"/>
  <c r="N14" i="7"/>
  <c r="M14" i="7"/>
  <c r="L14" i="7"/>
  <c r="K14" i="7"/>
  <c r="J14" i="7"/>
  <c r="I14" i="7"/>
  <c r="N13" i="7"/>
  <c r="M13" i="7"/>
  <c r="L13" i="7"/>
  <c r="K13" i="7"/>
  <c r="J13" i="7"/>
  <c r="I13" i="7"/>
  <c r="N12" i="7"/>
  <c r="M12" i="7"/>
  <c r="L12" i="7"/>
  <c r="K12" i="7"/>
  <c r="J12" i="7"/>
  <c r="I12" i="7"/>
  <c r="N11" i="7"/>
  <c r="M11" i="7"/>
  <c r="L11" i="7"/>
  <c r="K11" i="7"/>
  <c r="J11" i="7"/>
  <c r="I11" i="7"/>
  <c r="N10" i="7"/>
  <c r="M10" i="7"/>
  <c r="L10" i="7"/>
  <c r="K10" i="7"/>
  <c r="J10" i="7"/>
  <c r="I10" i="7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14" i="5"/>
  <c r="M14" i="5"/>
  <c r="L14" i="5"/>
  <c r="K14" i="5"/>
  <c r="J14" i="5"/>
  <c r="I14" i="5"/>
  <c r="N13" i="5"/>
  <c r="M13" i="5"/>
  <c r="L13" i="5"/>
  <c r="K13" i="5"/>
  <c r="J13" i="5"/>
  <c r="I13" i="5"/>
  <c r="N12" i="5"/>
  <c r="M12" i="5"/>
  <c r="L12" i="5"/>
  <c r="K12" i="5"/>
  <c r="J12" i="5"/>
  <c r="I12" i="5"/>
  <c r="N11" i="5"/>
  <c r="M11" i="5"/>
  <c r="L11" i="5"/>
  <c r="K11" i="5"/>
  <c r="J11" i="5"/>
  <c r="I11" i="5"/>
  <c r="N10" i="5"/>
  <c r="M10" i="5"/>
  <c r="L10" i="5"/>
  <c r="K10" i="5"/>
  <c r="J10" i="5"/>
  <c r="I10" i="5"/>
  <c r="L23" i="4"/>
  <c r="M23" i="4"/>
  <c r="N23" i="4"/>
  <c r="L22" i="4"/>
  <c r="M22" i="4"/>
  <c r="N22" i="4"/>
  <c r="L21" i="4"/>
  <c r="M21" i="4"/>
  <c r="N21" i="4"/>
  <c r="L20" i="4"/>
  <c r="M20" i="4"/>
  <c r="N20" i="4"/>
  <c r="I23" i="4"/>
  <c r="J23" i="4"/>
  <c r="K23" i="4"/>
  <c r="I22" i="4"/>
  <c r="J22" i="4"/>
  <c r="K22" i="4"/>
  <c r="I21" i="4"/>
  <c r="J21" i="4"/>
  <c r="K21" i="4"/>
  <c r="I20" i="4"/>
  <c r="J20" i="4"/>
  <c r="K20" i="4"/>
  <c r="N19" i="4"/>
  <c r="M19" i="4"/>
  <c r="L19" i="4"/>
  <c r="K19" i="4"/>
  <c r="J19" i="4"/>
  <c r="I19" i="4"/>
  <c r="N18" i="4"/>
  <c r="M18" i="4"/>
  <c r="L18" i="4"/>
  <c r="K18" i="4"/>
  <c r="J18" i="4"/>
  <c r="I18" i="4"/>
  <c r="N17" i="4"/>
  <c r="M17" i="4"/>
  <c r="L17" i="4"/>
  <c r="K17" i="4"/>
  <c r="J17" i="4"/>
  <c r="I17" i="4"/>
  <c r="N16" i="4"/>
  <c r="M16" i="4"/>
  <c r="L16" i="4"/>
  <c r="K16" i="4"/>
  <c r="J16" i="4"/>
  <c r="I16" i="4"/>
  <c r="N15" i="4"/>
  <c r="M15" i="4"/>
  <c r="L15" i="4"/>
  <c r="K15" i="4"/>
  <c r="J15" i="4"/>
  <c r="I15" i="4"/>
  <c r="N14" i="4"/>
  <c r="M14" i="4"/>
  <c r="L14" i="4"/>
  <c r="K14" i="4"/>
  <c r="J14" i="4"/>
  <c r="I14" i="4"/>
  <c r="N13" i="4"/>
  <c r="M13" i="4"/>
  <c r="L13" i="4"/>
  <c r="K13" i="4"/>
  <c r="J13" i="4"/>
  <c r="I13" i="4"/>
  <c r="N12" i="4"/>
  <c r="M12" i="4"/>
  <c r="L12" i="4"/>
  <c r="K12" i="4"/>
  <c r="J12" i="4"/>
  <c r="I12" i="4"/>
  <c r="N11" i="4"/>
  <c r="M11" i="4"/>
  <c r="L11" i="4"/>
  <c r="K11" i="4"/>
  <c r="J11" i="4"/>
  <c r="I11" i="4"/>
  <c r="N10" i="4"/>
  <c r="M10" i="4"/>
  <c r="L10" i="4"/>
  <c r="K10" i="4"/>
  <c r="J10" i="4"/>
  <c r="I10" i="4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K10" i="3"/>
  <c r="J10" i="3"/>
  <c r="I10" i="3"/>
  <c r="L19" i="3"/>
  <c r="M19" i="3"/>
  <c r="N19" i="3"/>
  <c r="L18" i="3"/>
  <c r="M18" i="3"/>
  <c r="N18" i="3"/>
  <c r="L17" i="3"/>
  <c r="M17" i="3"/>
  <c r="N17" i="3"/>
  <c r="L16" i="3"/>
  <c r="M16" i="3"/>
  <c r="N16" i="3"/>
  <c r="L15" i="3"/>
  <c r="M15" i="3"/>
  <c r="N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M11" i="1"/>
  <c r="N11" i="1"/>
  <c r="M12" i="1"/>
  <c r="N12" i="1"/>
  <c r="M13" i="1"/>
  <c r="N13" i="1"/>
  <c r="M14" i="1"/>
  <c r="N14" i="1"/>
  <c r="N10" i="1"/>
  <c r="M10" i="1"/>
  <c r="L11" i="1"/>
  <c r="L12" i="1"/>
  <c r="L13" i="1"/>
  <c r="L14" i="1"/>
  <c r="L10" i="1"/>
  <c r="K11" i="1"/>
  <c r="K12" i="1"/>
  <c r="K13" i="1"/>
  <c r="K14" i="1"/>
  <c r="K10" i="1"/>
  <c r="J11" i="1"/>
  <c r="J12" i="1"/>
  <c r="J13" i="1"/>
  <c r="J14" i="1"/>
  <c r="J10" i="1"/>
  <c r="I11" i="1"/>
  <c r="I12" i="1"/>
  <c r="I13" i="1"/>
  <c r="I14" i="1"/>
  <c r="I10" i="1"/>
</calcChain>
</file>

<file path=xl/sharedStrings.xml><?xml version="1.0" encoding="utf-8"?>
<sst xmlns="http://schemas.openxmlformats.org/spreadsheetml/2006/main" count="117" uniqueCount="19">
  <si>
    <t>N</t>
  </si>
  <si>
    <t>Componente</t>
  </si>
  <si>
    <t>MM</t>
  </si>
  <si>
    <t>2-Pentanone, 4-Methyl</t>
  </si>
  <si>
    <t>2-Propanone</t>
  </si>
  <si>
    <t>Water</t>
  </si>
  <si>
    <t>Left Phase</t>
  </si>
  <si>
    <t>Right Phase</t>
  </si>
  <si>
    <t>Molar base</t>
  </si>
  <si>
    <t>Mass Base</t>
  </si>
  <si>
    <t>Ethene, Tetrachloro</t>
  </si>
  <si>
    <t>T (°C)</t>
  </si>
  <si>
    <t>3-buten-2-one</t>
  </si>
  <si>
    <t>Acetic Acid, Ethenyl Ester</t>
  </si>
  <si>
    <t>2-butanone</t>
  </si>
  <si>
    <t>Hexane</t>
  </si>
  <si>
    <t>Heptane</t>
  </si>
  <si>
    <t>Benzene, Dimethyl</t>
  </si>
  <si>
    <t>Ethene, 1,1,2-Trichloro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</si>
</sst>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 bwMode="auto">
        <a:noFill/>
        <a:ln w="1">
          <a:noFill/>
          <a:miter lim="800000"/>
          <a:headEnd/>
          <a:tailEnd/>
        </a:ln>
        <a:effectLst/>
      </a:spPr>
      <a:bodyPr vertOverflow="clip" wrap="square" lIns="36576" tIns="22860" rIns="0" bIns="22860" anchor="ctr" upright="1"/>
      <a:lstStyle>
        <a:defPPr algn="l" rtl="0">
          <a:defRPr sz="1100" b="1" i="0" u="none" strike="noStrike">
            <a:solidFill>
              <a:srgbClr val="000000"/>
            </a:solidFill>
            <a:latin typeface="Verdana"/>
            <a:ea typeface="Verdana"/>
            <a:cs typeface="Calibri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2:N14"/>
  <sheetViews>
    <sheetView zoomScale="115" zoomScaleNormal="115" workbookViewId="0">
      <selection activeCell="F4" sqref="F4"/>
    </sheetView>
  </sheetViews>
  <sheetFormatPr defaultRowHeight="14.4" x14ac:dyDescent="0.3"/>
  <cols>
    <col min="3" max="3" width="21.109375" bestFit="1" customWidth="1"/>
  </cols>
  <sheetData>
    <row r="2" spans="2:14" x14ac:dyDescent="0.3">
      <c r="B2" t="s">
        <v>0</v>
      </c>
      <c r="C2" t="s">
        <v>1</v>
      </c>
      <c r="D2" t="s">
        <v>2</v>
      </c>
      <c r="F2" t="s">
        <v>11</v>
      </c>
    </row>
    <row r="3" spans="2:14" x14ac:dyDescent="0.3">
      <c r="B3">
        <v>1</v>
      </c>
      <c r="C3" t="s">
        <v>3</v>
      </c>
      <c r="D3">
        <v>100.1589</v>
      </c>
      <c r="F3">
        <v>25.5</v>
      </c>
    </row>
    <row r="4" spans="2:14" x14ac:dyDescent="0.3">
      <c r="B4">
        <v>2</v>
      </c>
      <c r="C4" t="s">
        <v>4</v>
      </c>
      <c r="D4">
        <v>58.079099999999997</v>
      </c>
    </row>
    <row r="5" spans="2:14" x14ac:dyDescent="0.3">
      <c r="B5">
        <v>3</v>
      </c>
      <c r="C5" t="s">
        <v>5</v>
      </c>
      <c r="D5">
        <v>18.0153</v>
      </c>
    </row>
    <row r="7" spans="2:14" x14ac:dyDescent="0.3">
      <c r="B7" s="2" t="s">
        <v>8</v>
      </c>
      <c r="C7" s="2"/>
      <c r="D7" s="2"/>
      <c r="E7" s="2"/>
      <c r="F7" s="2"/>
      <c r="G7" s="2"/>
      <c r="I7" s="2" t="s">
        <v>9</v>
      </c>
      <c r="J7" s="2"/>
      <c r="K7" s="2"/>
      <c r="L7" s="2"/>
      <c r="M7" s="2"/>
      <c r="N7" s="2"/>
    </row>
    <row r="8" spans="2:14" x14ac:dyDescent="0.3">
      <c r="B8" s="2" t="s">
        <v>6</v>
      </c>
      <c r="C8" s="2"/>
      <c r="D8" s="2"/>
      <c r="E8" s="2" t="s">
        <v>7</v>
      </c>
      <c r="F8" s="2"/>
      <c r="G8" s="2"/>
      <c r="I8" s="2" t="s">
        <v>6</v>
      </c>
      <c r="J8" s="2"/>
      <c r="K8" s="2"/>
      <c r="L8" s="2" t="s">
        <v>7</v>
      </c>
      <c r="M8" s="2"/>
      <c r="N8" s="2"/>
    </row>
    <row r="9" spans="2:14" x14ac:dyDescent="0.3"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</row>
    <row r="10" spans="2:14" x14ac:dyDescent="0.3">
      <c r="B10">
        <v>71.751999999999995</v>
      </c>
      <c r="C10">
        <v>15.246</v>
      </c>
      <c r="D10">
        <v>13.002000000000001</v>
      </c>
      <c r="E10">
        <v>0.41899999999999998</v>
      </c>
      <c r="F10">
        <v>1.8340000000000001</v>
      </c>
      <c r="G10">
        <v>97.745000000000005</v>
      </c>
      <c r="I10" s="1">
        <f>((B10*$D$3)/($D$3*$B10+$D$4*$C10+$D$5*$D10))*100</f>
        <v>86.519780128772226</v>
      </c>
      <c r="J10" s="1">
        <f>((C10*$D$4)/($D$3*$B10+$D$4*$C10+$D$5*$D10))*100</f>
        <v>10.660256221331464</v>
      </c>
      <c r="K10" s="1">
        <f>((D10*$D$5)/($D$3*$B10+$D$4*$C10+$D$5*$D10))*100</f>
        <v>2.8199636498963145</v>
      </c>
      <c r="L10" s="1">
        <f>((E10*$D$3)/($D$3*$E10+$D$4*$F10+$D$5*$G10))*100</f>
        <v>2.1979060248633537</v>
      </c>
      <c r="M10" s="1">
        <f>((F10*$D$4)/($D$3*$E10+$D$4*$F10+$D$5*$G10))*100</f>
        <v>5.5785940528340081</v>
      </c>
      <c r="N10" s="1">
        <f>((G10*$D$5)/($D$3*$E10+$D$4*$F10+$D$5*$G10))*100</f>
        <v>92.223499922302636</v>
      </c>
    </row>
    <row r="11" spans="2:14" x14ac:dyDescent="0.3">
      <c r="B11">
        <v>60.213999999999999</v>
      </c>
      <c r="C11">
        <v>23.876999999999999</v>
      </c>
      <c r="D11">
        <v>15.909000000000001</v>
      </c>
      <c r="E11">
        <v>0.501</v>
      </c>
      <c r="F11">
        <v>4.0869999999999997</v>
      </c>
      <c r="G11">
        <v>95.412999999999997</v>
      </c>
      <c r="I11" s="1">
        <f t="shared" ref="I11:I14" si="0">((B11*$D$3)/($D$3*$B11+$D$4*$C11+$D$5*$D11))*100</f>
        <v>78.280259350684247</v>
      </c>
      <c r="J11" s="1">
        <f t="shared" ref="J11:J14" si="1">((C11*$D$4)/($D$3*$B11+$D$4*$C11+$D$5*$D11))*100</f>
        <v>17.999683499459817</v>
      </c>
      <c r="K11" s="1">
        <f t="shared" ref="K11:K14" si="2">((D11*$D$5)/($D$3*$B11+$D$4*$C11+$D$5*$D11))*100</f>
        <v>3.7200571498559318</v>
      </c>
      <c r="L11" s="1">
        <f t="shared" ref="L11:L14" si="3">((E11*$D$3)/($D$3*$E11+$D$4*$F11+$D$5*$G11))*100</f>
        <v>2.5009240813312146</v>
      </c>
      <c r="M11" s="1">
        <f t="shared" ref="M11:M14" si="4">((F11*$D$4)/($D$3*$E11+$D$4*$F11+$D$5*$G11))*100</f>
        <v>11.830354316926984</v>
      </c>
      <c r="N11" s="1">
        <f t="shared" ref="N11:N14" si="5">((G11*$D$5)/($D$3*$E11+$D$4*$F11+$D$5*$G11))*100</f>
        <v>85.668721601741808</v>
      </c>
    </row>
    <row r="12" spans="2:14" x14ac:dyDescent="0.3">
      <c r="B12">
        <v>49.564</v>
      </c>
      <c r="C12">
        <v>31.289000000000001</v>
      </c>
      <c r="D12">
        <v>19.146999999999998</v>
      </c>
      <c r="E12">
        <v>0.56499999999999995</v>
      </c>
      <c r="F12">
        <v>5.4619999999999997</v>
      </c>
      <c r="G12">
        <v>93.971999999999994</v>
      </c>
      <c r="I12" s="1">
        <f t="shared" si="0"/>
        <v>69.659852873725853</v>
      </c>
      <c r="J12" s="1">
        <f t="shared" si="1"/>
        <v>25.499884860047782</v>
      </c>
      <c r="K12" s="1">
        <f t="shared" si="2"/>
        <v>4.8402622662263637</v>
      </c>
      <c r="L12" s="1">
        <f t="shared" si="3"/>
        <v>2.7381025690785408</v>
      </c>
      <c r="M12" s="1">
        <f t="shared" si="4"/>
        <v>15.349113317483312</v>
      </c>
      <c r="N12" s="1">
        <f t="shared" si="5"/>
        <v>81.912784113438136</v>
      </c>
    </row>
    <row r="13" spans="2:14" x14ac:dyDescent="0.3">
      <c r="B13">
        <v>42.744</v>
      </c>
      <c r="C13">
        <v>35.332999999999998</v>
      </c>
      <c r="D13">
        <v>21.922999999999998</v>
      </c>
      <c r="E13">
        <v>0.69699999999999995</v>
      </c>
      <c r="F13">
        <v>7.6849999999999996</v>
      </c>
      <c r="G13">
        <v>91.619</v>
      </c>
      <c r="I13" s="1">
        <f t="shared" si="0"/>
        <v>63.630094616249281</v>
      </c>
      <c r="J13" s="1">
        <f t="shared" si="1"/>
        <v>30.499888585312917</v>
      </c>
      <c r="K13" s="1">
        <f t="shared" si="2"/>
        <v>5.8700167984378151</v>
      </c>
      <c r="L13" s="1">
        <f t="shared" si="3"/>
        <v>3.2219964891347876</v>
      </c>
      <c r="M13" s="1">
        <f t="shared" si="4"/>
        <v>20.599965272181809</v>
      </c>
      <c r="N13" s="1">
        <f t="shared" si="5"/>
        <v>76.178038238683399</v>
      </c>
    </row>
    <row r="14" spans="2:14" x14ac:dyDescent="0.3">
      <c r="B14">
        <v>36.518000000000001</v>
      </c>
      <c r="C14">
        <v>38.573999999999998</v>
      </c>
      <c r="D14">
        <v>24.908000000000001</v>
      </c>
      <c r="E14">
        <v>0.81200000000000006</v>
      </c>
      <c r="F14">
        <v>9.1590000000000007</v>
      </c>
      <c r="G14">
        <v>90.028000000000006</v>
      </c>
      <c r="I14" s="1">
        <f t="shared" si="0"/>
        <v>57.630255400700378</v>
      </c>
      <c r="J14" s="1">
        <f t="shared" si="1"/>
        <v>35.299501128733937</v>
      </c>
      <c r="K14" s="1">
        <f t="shared" si="2"/>
        <v>7.0702434705656767</v>
      </c>
      <c r="L14" s="1">
        <f t="shared" si="3"/>
        <v>3.6386271421035685</v>
      </c>
      <c r="M14" s="1">
        <f t="shared" si="4"/>
        <v>23.799066153275405</v>
      </c>
      <c r="N14" s="1">
        <f t="shared" si="5"/>
        <v>72.562306704621037</v>
      </c>
    </row>
  </sheetData>
  <mergeCells count="6">
    <mergeCell ref="B8:D8"/>
    <mergeCell ref="E8:G8"/>
    <mergeCell ref="B7:G7"/>
    <mergeCell ref="I7:N7"/>
    <mergeCell ref="I8:K8"/>
    <mergeCell ref="L8:N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A562-0EB6-4B59-BE42-37F0F97652A3}">
  <sheetPr codeName="Planilha2"/>
  <dimension ref="B2:N19"/>
  <sheetViews>
    <sheetView zoomScale="115" zoomScaleNormal="115" workbookViewId="0">
      <selection activeCell="F2" sqref="F2:F3"/>
    </sheetView>
  </sheetViews>
  <sheetFormatPr defaultRowHeight="14.4" x14ac:dyDescent="0.3"/>
  <cols>
    <col min="3" max="3" width="21.109375" bestFit="1" customWidth="1"/>
  </cols>
  <sheetData>
    <row r="2" spans="2:14" x14ac:dyDescent="0.3">
      <c r="B2" t="s">
        <v>0</v>
      </c>
      <c r="C2" t="s">
        <v>1</v>
      </c>
      <c r="D2" t="s">
        <v>2</v>
      </c>
      <c r="F2" t="s">
        <v>11</v>
      </c>
    </row>
    <row r="3" spans="2:14" x14ac:dyDescent="0.3">
      <c r="B3">
        <v>1</v>
      </c>
      <c r="C3" t="s">
        <v>10</v>
      </c>
      <c r="D3">
        <v>167.84899999999999</v>
      </c>
      <c r="F3">
        <v>30</v>
      </c>
    </row>
    <row r="4" spans="2:14" x14ac:dyDescent="0.3">
      <c r="B4">
        <v>2</v>
      </c>
      <c r="C4" t="s">
        <v>4</v>
      </c>
      <c r="D4">
        <v>58.079099999999997</v>
      </c>
    </row>
    <row r="5" spans="2:14" x14ac:dyDescent="0.3">
      <c r="B5">
        <v>3</v>
      </c>
      <c r="C5" t="s">
        <v>5</v>
      </c>
      <c r="D5">
        <v>18.0153</v>
      </c>
    </row>
    <row r="7" spans="2:14" x14ac:dyDescent="0.3">
      <c r="B7" s="2" t="s">
        <v>8</v>
      </c>
      <c r="C7" s="2"/>
      <c r="D7" s="2"/>
      <c r="E7" s="2"/>
      <c r="F7" s="2"/>
      <c r="G7" s="2"/>
      <c r="I7" s="2" t="s">
        <v>9</v>
      </c>
      <c r="J7" s="2"/>
      <c r="K7" s="2"/>
      <c r="L7" s="2"/>
      <c r="M7" s="2"/>
      <c r="N7" s="2"/>
    </row>
    <row r="8" spans="2:14" x14ac:dyDescent="0.3">
      <c r="B8" s="2" t="s">
        <v>6</v>
      </c>
      <c r="C8" s="2"/>
      <c r="D8" s="2"/>
      <c r="E8" s="2" t="s">
        <v>7</v>
      </c>
      <c r="F8" s="2"/>
      <c r="G8" s="2"/>
      <c r="I8" s="2" t="s">
        <v>6</v>
      </c>
      <c r="J8" s="2"/>
      <c r="K8" s="2"/>
      <c r="L8" s="2" t="s">
        <v>7</v>
      </c>
      <c r="M8" s="2"/>
      <c r="N8" s="2"/>
    </row>
    <row r="9" spans="2:14" x14ac:dyDescent="0.3"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</row>
    <row r="10" spans="2:14" x14ac:dyDescent="0.3">
      <c r="B10">
        <v>93.135000000000005</v>
      </c>
      <c r="C10">
        <v>5.9880000000000004</v>
      </c>
      <c r="D10">
        <v>0.877</v>
      </c>
      <c r="E10">
        <v>1.2E-2</v>
      </c>
      <c r="F10">
        <v>3.085</v>
      </c>
      <c r="G10">
        <v>96.903000000000006</v>
      </c>
      <c r="H10" s="1"/>
      <c r="I10" s="1">
        <f>((B10*$D$3)/($D$3*$B10+$D$4*$C10+$D$5*$D10))*100</f>
        <v>97.727102609004191</v>
      </c>
      <c r="J10" s="1">
        <f>((C10*$D$4)/($D$3*$B10+$D$4*$C10+$D$5*$D10))*100</f>
        <v>2.1741275310390531</v>
      </c>
      <c r="K10" s="1">
        <f>((D10*$D$5)/($D$3*$B10+$D$4*$C10+$D$5*$D10))*100</f>
        <v>9.8769859956759257E-2</v>
      </c>
      <c r="L10" s="1">
        <f>((E10*$D$3)/($D$3*$E10+$D$4*$F10+$D$5*$G10))*100</f>
        <v>0.10452862360581777</v>
      </c>
      <c r="M10" s="1">
        <f>((F10*$D$4)/($D$3*$E10+$D$4*$F10+$D$5*$G10))*100</f>
        <v>9.298443870369324</v>
      </c>
      <c r="N10" s="1">
        <f>((G10*$D$5)/($D$3*$E10+$D$4*$F10+$D$5*$G10))*100</f>
        <v>90.597027506024858</v>
      </c>
    </row>
    <row r="11" spans="2:14" x14ac:dyDescent="0.3">
      <c r="B11">
        <v>85.960999999999999</v>
      </c>
      <c r="C11">
        <v>13.204000000000001</v>
      </c>
      <c r="D11">
        <v>0.83499999999999996</v>
      </c>
      <c r="E11">
        <v>2.5000000000000001E-2</v>
      </c>
      <c r="F11">
        <v>5.9059999999999997</v>
      </c>
      <c r="G11">
        <v>94.069000000000003</v>
      </c>
      <c r="H11" s="1"/>
      <c r="I11" s="1">
        <f t="shared" ref="I11:I19" si="0">((B11*$D$3)/($D$3*$B11+$D$4*$C11+$D$5*$D11))*100</f>
        <v>94.859307611877057</v>
      </c>
      <c r="J11" s="1">
        <f t="shared" ref="J11:J19" si="1">((C11*$D$4)/($D$3*$B11+$D$4*$C11+$D$5*$D11))*100</f>
        <v>5.0417943429896264</v>
      </c>
      <c r="K11" s="1">
        <f t="shared" ref="K11:K19" si="2">((D11*$D$5)/($D$3*$B11+$D$4*$C11+$D$5*$D11))*100</f>
        <v>9.889804513331496E-2</v>
      </c>
      <c r="L11" s="1">
        <f t="shared" ref="L11:L19" si="3">((E11*$D$3)/($D$3*$E11+$D$4*$F11+$D$5*$G11))*100</f>
        <v>0.2055066415787731</v>
      </c>
      <c r="M11" s="1">
        <f t="shared" ref="M11:M19" si="4">((F11*$D$4)/($D$3*$E11+$D$4*$F11+$D$5*$G11))*100</f>
        <v>16.798883398181953</v>
      </c>
      <c r="N11" s="1">
        <f t="shared" ref="N11:N19" si="5">((G11*$D$5)/($D$3*$E11+$D$4*$F11+$D$5*$G11))*100</f>
        <v>82.995609960239264</v>
      </c>
    </row>
    <row r="12" spans="2:14" x14ac:dyDescent="0.3">
      <c r="B12">
        <v>78.707999999999998</v>
      </c>
      <c r="C12">
        <v>20.106000000000002</v>
      </c>
      <c r="D12">
        <v>1.1859999999999999</v>
      </c>
      <c r="E12">
        <v>6.5000000000000002E-2</v>
      </c>
      <c r="F12">
        <v>8.7899999999999991</v>
      </c>
      <c r="G12">
        <v>91.144000000000005</v>
      </c>
      <c r="H12" s="1"/>
      <c r="I12" s="1">
        <f t="shared" si="0"/>
        <v>91.742423478089492</v>
      </c>
      <c r="J12" s="1">
        <f t="shared" si="1"/>
        <v>8.109202195338522</v>
      </c>
      <c r="K12" s="1">
        <f t="shared" si="2"/>
        <v>0.14837432657198527</v>
      </c>
      <c r="L12" s="1">
        <f t="shared" si="3"/>
        <v>0.50430454832373295</v>
      </c>
      <c r="M12" s="1">
        <f t="shared" si="4"/>
        <v>23.597691719389264</v>
      </c>
      <c r="N12" s="1">
        <f t="shared" si="5"/>
        <v>75.898003732286995</v>
      </c>
    </row>
    <row r="13" spans="2:14" x14ac:dyDescent="0.3">
      <c r="B13">
        <v>69.835999999999999</v>
      </c>
      <c r="C13">
        <v>29.056999999999999</v>
      </c>
      <c r="D13">
        <v>1.1060000000000001</v>
      </c>
      <c r="E13">
        <v>9.6000000000000002E-2</v>
      </c>
      <c r="F13">
        <v>11.727</v>
      </c>
      <c r="G13">
        <v>88.176000000000002</v>
      </c>
      <c r="H13" s="1"/>
      <c r="I13" s="1">
        <f t="shared" si="0"/>
        <v>87.285170970116326</v>
      </c>
      <c r="J13" s="1">
        <f t="shared" si="1"/>
        <v>12.566461461845101</v>
      </c>
      <c r="K13" s="1">
        <f t="shared" si="2"/>
        <v>0.14836756803856374</v>
      </c>
      <c r="L13" s="1">
        <f t="shared" si="3"/>
        <v>0.70496274145305582</v>
      </c>
      <c r="M13" s="1">
        <f t="shared" si="4"/>
        <v>29.79771596919073</v>
      </c>
      <c r="N13" s="1">
        <f t="shared" si="5"/>
        <v>69.497321289356208</v>
      </c>
    </row>
    <row r="14" spans="2:14" x14ac:dyDescent="0.3">
      <c r="B14">
        <v>62.171999999999997</v>
      </c>
      <c r="C14">
        <v>36.445999999999998</v>
      </c>
      <c r="D14">
        <v>1.3819999999999999</v>
      </c>
      <c r="E14">
        <v>0.115</v>
      </c>
      <c r="F14">
        <v>14.013999999999999</v>
      </c>
      <c r="G14">
        <v>85.870999999999995</v>
      </c>
      <c r="H14" s="1"/>
      <c r="I14" s="1">
        <f t="shared" si="0"/>
        <v>82.971921358997022</v>
      </c>
      <c r="J14" s="1">
        <f t="shared" si="1"/>
        <v>16.830123360026519</v>
      </c>
      <c r="K14" s="1">
        <f t="shared" si="2"/>
        <v>0.19795528097645365</v>
      </c>
      <c r="L14" s="1">
        <f t="shared" si="3"/>
        <v>0.81096183554137136</v>
      </c>
      <c r="M14" s="1">
        <f t="shared" si="4"/>
        <v>34.195252029884429</v>
      </c>
      <c r="N14" s="1">
        <f t="shared" si="5"/>
        <v>64.993786134574179</v>
      </c>
    </row>
    <row r="15" spans="2:14" x14ac:dyDescent="0.3">
      <c r="B15">
        <v>55.012999999999998</v>
      </c>
      <c r="C15">
        <v>41.765999999999998</v>
      </c>
      <c r="D15">
        <v>3.2210000000000001</v>
      </c>
      <c r="E15">
        <v>0.15</v>
      </c>
      <c r="F15">
        <v>16.402000000000001</v>
      </c>
      <c r="G15">
        <v>83.448999999999998</v>
      </c>
      <c r="H15" s="1"/>
      <c r="I15" s="1">
        <f t="shared" si="0"/>
        <v>78.803241797121132</v>
      </c>
      <c r="J15" s="1">
        <f t="shared" si="1"/>
        <v>20.701544993867046</v>
      </c>
      <c r="K15" s="1">
        <f t="shared" si="2"/>
        <v>0.49521320901183508</v>
      </c>
      <c r="L15" s="1">
        <f t="shared" si="3"/>
        <v>1.0147453758171594</v>
      </c>
      <c r="M15" s="1">
        <f t="shared" si="4"/>
        <v>38.394034350911454</v>
      </c>
      <c r="N15" s="1">
        <f t="shared" si="5"/>
        <v>60.591220273271375</v>
      </c>
    </row>
    <row r="16" spans="2:14" x14ac:dyDescent="0.3">
      <c r="B16">
        <v>47.53</v>
      </c>
      <c r="C16">
        <v>47.701000000000001</v>
      </c>
      <c r="D16">
        <v>4.7690000000000001</v>
      </c>
      <c r="E16">
        <v>0.154</v>
      </c>
      <c r="F16">
        <v>18.324999999999999</v>
      </c>
      <c r="G16">
        <v>81.52</v>
      </c>
      <c r="H16" s="1"/>
      <c r="I16" s="1">
        <f t="shared" si="0"/>
        <v>73.635859411211214</v>
      </c>
      <c r="J16" s="1">
        <f t="shared" si="1"/>
        <v>25.571143471716951</v>
      </c>
      <c r="K16" s="1">
        <f t="shared" si="2"/>
        <v>0.79299711707184573</v>
      </c>
      <c r="L16" s="1">
        <f t="shared" si="3"/>
        <v>1.0102077320021496</v>
      </c>
      <c r="M16" s="1">
        <f t="shared" si="4"/>
        <v>41.594419769631372</v>
      </c>
      <c r="N16" s="1">
        <f t="shared" si="5"/>
        <v>57.395372498366484</v>
      </c>
    </row>
    <row r="17" spans="2:14" x14ac:dyDescent="0.3">
      <c r="B17">
        <v>39.533999999999999</v>
      </c>
      <c r="C17">
        <v>53.405999999999999</v>
      </c>
      <c r="D17">
        <v>7.0609999999999999</v>
      </c>
      <c r="E17">
        <v>0.17699999999999999</v>
      </c>
      <c r="F17">
        <v>21.001999999999999</v>
      </c>
      <c r="G17">
        <v>78.820999999999998</v>
      </c>
      <c r="H17" s="1"/>
      <c r="I17" s="1">
        <f t="shared" si="0"/>
        <v>67.267411731002355</v>
      </c>
      <c r="J17" s="1">
        <f t="shared" si="1"/>
        <v>31.443083622087016</v>
      </c>
      <c r="K17" s="1">
        <f t="shared" si="2"/>
        <v>1.2895046469106239</v>
      </c>
      <c r="L17" s="1">
        <f t="shared" si="3"/>
        <v>1.1129275668515373</v>
      </c>
      <c r="M17" s="1">
        <f t="shared" si="4"/>
        <v>45.693603342948357</v>
      </c>
      <c r="N17" s="1">
        <f t="shared" si="5"/>
        <v>53.193469090200111</v>
      </c>
    </row>
    <row r="18" spans="2:14" x14ac:dyDescent="0.3">
      <c r="B18">
        <v>27.754000000000001</v>
      </c>
      <c r="C18">
        <v>58.51</v>
      </c>
      <c r="D18">
        <v>13.736000000000001</v>
      </c>
      <c r="E18">
        <v>0.34499999999999997</v>
      </c>
      <c r="F18">
        <v>25.172000000000001</v>
      </c>
      <c r="G18">
        <v>74.483000000000004</v>
      </c>
      <c r="H18" s="1"/>
      <c r="I18" s="1">
        <f t="shared" si="0"/>
        <v>56.098246993845969</v>
      </c>
      <c r="J18" s="1">
        <f t="shared" si="1"/>
        <v>40.921818433032279</v>
      </c>
      <c r="K18" s="1">
        <f t="shared" si="2"/>
        <v>2.9799345731217546</v>
      </c>
      <c r="L18" s="1">
        <f t="shared" si="3"/>
        <v>2.0235430329271278</v>
      </c>
      <c r="M18" s="1">
        <f t="shared" si="4"/>
        <v>51.087210806471091</v>
      </c>
      <c r="N18" s="1">
        <f t="shared" si="5"/>
        <v>46.889246160601786</v>
      </c>
    </row>
    <row r="19" spans="2:14" x14ac:dyDescent="0.3">
      <c r="B19">
        <v>14.714</v>
      </c>
      <c r="C19">
        <v>57.71</v>
      </c>
      <c r="D19">
        <v>27.577000000000002</v>
      </c>
      <c r="E19">
        <v>0.754</v>
      </c>
      <c r="F19">
        <v>30.228999999999999</v>
      </c>
      <c r="G19">
        <v>69.018000000000001</v>
      </c>
      <c r="H19" s="1"/>
      <c r="I19" s="1">
        <f t="shared" si="0"/>
        <v>39.088628916005632</v>
      </c>
      <c r="J19" s="1">
        <f t="shared" si="1"/>
        <v>53.048349911028659</v>
      </c>
      <c r="K19" s="1">
        <f t="shared" si="2"/>
        <v>7.8630211729656976</v>
      </c>
      <c r="L19" s="1">
        <f t="shared" si="3"/>
        <v>4.049068693210427</v>
      </c>
      <c r="M19" s="1">
        <f t="shared" si="4"/>
        <v>56.170552948869478</v>
      </c>
      <c r="N19" s="1">
        <f t="shared" si="5"/>
        <v>39.780378357920085</v>
      </c>
    </row>
  </sheetData>
  <mergeCells count="6">
    <mergeCell ref="B7:G7"/>
    <mergeCell ref="I7:N7"/>
    <mergeCell ref="B8:D8"/>
    <mergeCell ref="E8:G8"/>
    <mergeCell ref="I8:K8"/>
    <mergeCell ref="L8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7D16-2745-40D8-BB0D-2C76AC2C7A53}">
  <sheetPr codeName="Planilha3"/>
  <dimension ref="B2:N23"/>
  <sheetViews>
    <sheetView tabSelected="1" zoomScale="115" zoomScaleNormal="115" workbookViewId="0">
      <selection activeCell="L5" sqref="L5"/>
    </sheetView>
  </sheetViews>
  <sheetFormatPr defaultRowHeight="14.4" x14ac:dyDescent="0.3"/>
  <cols>
    <col min="3" max="3" width="21.109375" bestFit="1" customWidth="1"/>
  </cols>
  <sheetData>
    <row r="2" spans="2:14" x14ac:dyDescent="0.3">
      <c r="B2" t="s">
        <v>0</v>
      </c>
      <c r="C2" t="s">
        <v>1</v>
      </c>
      <c r="D2" t="s">
        <v>2</v>
      </c>
      <c r="F2" t="s">
        <v>11</v>
      </c>
    </row>
    <row r="3" spans="2:14" x14ac:dyDescent="0.3">
      <c r="B3">
        <v>1</v>
      </c>
      <c r="C3" t="s">
        <v>18</v>
      </c>
      <c r="D3">
        <v>133.404</v>
      </c>
      <c r="F3">
        <v>25</v>
      </c>
    </row>
    <row r="4" spans="2:14" x14ac:dyDescent="0.3">
      <c r="B4">
        <v>2</v>
      </c>
      <c r="C4" t="s">
        <v>4</v>
      </c>
      <c r="D4">
        <v>58.079099999999997</v>
      </c>
    </row>
    <row r="5" spans="2:14" x14ac:dyDescent="0.3">
      <c r="B5">
        <v>3</v>
      </c>
      <c r="C5" t="s">
        <v>5</v>
      </c>
      <c r="D5">
        <v>18.0153</v>
      </c>
    </row>
    <row r="7" spans="2:14" x14ac:dyDescent="0.3">
      <c r="B7" s="2" t="s">
        <v>8</v>
      </c>
      <c r="C7" s="2"/>
      <c r="D7" s="2"/>
      <c r="E7" s="2"/>
      <c r="F7" s="2"/>
      <c r="G7" s="2"/>
      <c r="I7" s="2" t="s">
        <v>9</v>
      </c>
      <c r="J7" s="2"/>
      <c r="K7" s="2"/>
      <c r="L7" s="2"/>
      <c r="M7" s="2"/>
      <c r="N7" s="2"/>
    </row>
    <row r="8" spans="2:14" x14ac:dyDescent="0.3">
      <c r="B8" s="2" t="s">
        <v>6</v>
      </c>
      <c r="C8" s="2"/>
      <c r="D8" s="2"/>
      <c r="E8" s="2" t="s">
        <v>7</v>
      </c>
      <c r="F8" s="2"/>
      <c r="G8" s="2"/>
      <c r="I8" s="2" t="s">
        <v>6</v>
      </c>
      <c r="J8" s="2"/>
      <c r="K8" s="2"/>
      <c r="L8" s="2" t="s">
        <v>7</v>
      </c>
      <c r="M8" s="2"/>
      <c r="N8" s="2"/>
    </row>
    <row r="9" spans="2:14" x14ac:dyDescent="0.3"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</row>
    <row r="10" spans="2:14" x14ac:dyDescent="0.3">
      <c r="B10">
        <v>80.186000000000007</v>
      </c>
      <c r="C10">
        <v>17.724</v>
      </c>
      <c r="D10">
        <v>2.09</v>
      </c>
      <c r="E10">
        <v>7.3999999999999996E-2</v>
      </c>
      <c r="F10">
        <v>1.9370000000000001</v>
      </c>
      <c r="G10">
        <v>97.989000000000004</v>
      </c>
      <c r="H10" s="1"/>
      <c r="I10" s="1">
        <f>((B10*$D$3)/($D$3*$B10+$D$4*$C10+$D$5*$D10))*100</f>
        <v>90.929703319788374</v>
      </c>
      <c r="J10" s="1">
        <f>((C10*$D$4)/($D$3*$B10+$D$4*$C10+$D$5*$D10))*100</f>
        <v>8.7502405444297029</v>
      </c>
      <c r="K10" s="1">
        <f>((D10*$D$5)/($D$3*$B10+$D$4*$C10+$D$5*$D10))*100</f>
        <v>0.32005613578193437</v>
      </c>
      <c r="L10" s="1">
        <f>((E10*$D$3)/($D$3*$E10+$D$4*$F10+$D$5*$G10))*100</f>
        <v>0.5229666064286066</v>
      </c>
      <c r="M10" s="1">
        <f>((F10*$D$4)/($D$3*$E10+$D$4*$F10+$D$5*$G10))*100</f>
        <v>5.959679233196483</v>
      </c>
      <c r="N10" s="1">
        <f>((G10*$D$5)/($D$3*$E10+$D$4*$F10+$D$5*$G10))*100</f>
        <v>93.517354160374907</v>
      </c>
    </row>
    <row r="11" spans="2:14" x14ac:dyDescent="0.3">
      <c r="B11">
        <v>77.069999999999993</v>
      </c>
      <c r="C11">
        <v>20.375</v>
      </c>
      <c r="D11">
        <v>2.556</v>
      </c>
      <c r="E11">
        <v>7.6999999999999999E-2</v>
      </c>
      <c r="F11">
        <v>2.125</v>
      </c>
      <c r="G11">
        <v>97.799000000000007</v>
      </c>
      <c r="H11" s="1"/>
      <c r="I11" s="1">
        <f t="shared" ref="I11:I23" si="0">((B11*$D$3)/($D$3*$B11+$D$4*$C11+$D$5*$D11))*100</f>
        <v>89.319570405199713</v>
      </c>
      <c r="J11" s="1">
        <f t="shared" ref="J11:J23" si="1">((C11*$D$4)/($D$3*$B11+$D$4*$C11+$D$5*$D11))*100</f>
        <v>10.280397567615648</v>
      </c>
      <c r="K11" s="1">
        <f t="shared" ref="K11:K23" si="2">((D11*$D$5)/($D$3*$B11+$D$4*$C11+$D$5*$D11))*100</f>
        <v>0.4000320271846376</v>
      </c>
      <c r="L11" s="1">
        <f t="shared" ref="L11:L23" si="3">((E11*$D$3)/($D$3*$E11+$D$4*$F11+$D$5*$G11))*100</f>
        <v>0.54190117057420828</v>
      </c>
      <c r="M11" s="1">
        <f t="shared" ref="M11:M23" si="4">((F11*$D$4)/($D$3*$E11+$D$4*$F11+$D$5*$G11))*100</f>
        <v>6.5108745046566945</v>
      </c>
      <c r="N11" s="1">
        <f t="shared" ref="N11:N23" si="5">((G11*$D$5)/($D$3*$E11+$D$4*$F11+$D$5*$G11))*100</f>
        <v>92.947224324769095</v>
      </c>
    </row>
    <row r="12" spans="2:14" x14ac:dyDescent="0.3">
      <c r="B12">
        <v>59.012999999999998</v>
      </c>
      <c r="C12">
        <v>35.965000000000003</v>
      </c>
      <c r="D12">
        <v>5.0220000000000002</v>
      </c>
      <c r="E12">
        <v>0.10199999999999999</v>
      </c>
      <c r="F12">
        <v>4.827</v>
      </c>
      <c r="G12">
        <v>95.070999999999998</v>
      </c>
      <c r="H12" s="1"/>
      <c r="I12" s="1">
        <f t="shared" si="0"/>
        <v>78.319553604690029</v>
      </c>
      <c r="J12" s="1">
        <f t="shared" si="1"/>
        <v>20.780385557610629</v>
      </c>
      <c r="K12" s="1">
        <f t="shared" si="2"/>
        <v>0.90006083769934508</v>
      </c>
      <c r="L12" s="1">
        <f t="shared" si="3"/>
        <v>0.67809298927200723</v>
      </c>
      <c r="M12" s="1">
        <f t="shared" si="4"/>
        <v>13.97067557017507</v>
      </c>
      <c r="N12" s="1">
        <f t="shared" si="5"/>
        <v>85.351231440552922</v>
      </c>
    </row>
    <row r="13" spans="2:14" x14ac:dyDescent="0.3">
      <c r="B13">
        <v>52.817</v>
      </c>
      <c r="C13">
        <v>41.35</v>
      </c>
      <c r="D13">
        <v>5.8330000000000002</v>
      </c>
      <c r="E13">
        <v>0.113</v>
      </c>
      <c r="F13">
        <v>6.0330000000000004</v>
      </c>
      <c r="G13">
        <v>93.855000000000004</v>
      </c>
      <c r="H13" s="1"/>
      <c r="I13" s="1">
        <f t="shared" si="0"/>
        <v>73.759603701603595</v>
      </c>
      <c r="J13" s="1">
        <f t="shared" si="1"/>
        <v>25.140353788498267</v>
      </c>
      <c r="K13" s="1">
        <f t="shared" si="2"/>
        <v>1.1000425098981232</v>
      </c>
      <c r="L13" s="1">
        <f t="shared" si="3"/>
        <v>0.73309885683066478</v>
      </c>
      <c r="M13" s="1">
        <f t="shared" si="4"/>
        <v>17.039955264933681</v>
      </c>
      <c r="N13" s="1">
        <f t="shared" si="5"/>
        <v>82.226945878235654</v>
      </c>
    </row>
    <row r="14" spans="2:14" x14ac:dyDescent="0.3">
      <c r="B14">
        <v>49.177999999999997</v>
      </c>
      <c r="C14">
        <v>44.000999999999998</v>
      </c>
      <c r="D14">
        <v>6.8209999999999997</v>
      </c>
      <c r="E14">
        <v>0.124</v>
      </c>
      <c r="F14">
        <v>6.8570000000000002</v>
      </c>
      <c r="G14">
        <v>93.019000000000005</v>
      </c>
      <c r="H14" s="1"/>
      <c r="I14" s="1">
        <f t="shared" si="0"/>
        <v>71.00950710398493</v>
      </c>
      <c r="J14" s="1">
        <f t="shared" si="1"/>
        <v>27.660447905108704</v>
      </c>
      <c r="K14" s="1">
        <f t="shared" si="2"/>
        <v>1.3300449909063536</v>
      </c>
      <c r="L14" s="1">
        <f t="shared" si="3"/>
        <v>0.79127746726165948</v>
      </c>
      <c r="M14" s="1">
        <f t="shared" si="4"/>
        <v>19.049881970916676</v>
      </c>
      <c r="N14" s="1">
        <f t="shared" si="5"/>
        <v>80.158840561821677</v>
      </c>
    </row>
    <row r="15" spans="2:14" x14ac:dyDescent="0.3">
      <c r="B15">
        <v>37.689</v>
      </c>
      <c r="C15">
        <v>52.725000000000001</v>
      </c>
      <c r="D15">
        <v>9.5860000000000003</v>
      </c>
      <c r="E15">
        <v>0.16600000000000001</v>
      </c>
      <c r="F15">
        <v>9.9309999999999992</v>
      </c>
      <c r="G15">
        <v>89.902000000000001</v>
      </c>
      <c r="H15" s="1"/>
      <c r="I15" s="1">
        <f t="shared" si="0"/>
        <v>60.849547326377717</v>
      </c>
      <c r="J15" s="1">
        <f t="shared" si="1"/>
        <v>37.060421283435446</v>
      </c>
      <c r="K15" s="1">
        <f t="shared" si="2"/>
        <v>2.0900313901868266</v>
      </c>
      <c r="L15" s="1">
        <f t="shared" si="3"/>
        <v>0.99818181934695804</v>
      </c>
      <c r="M15" s="1">
        <f t="shared" si="4"/>
        <v>25.998337391247123</v>
      </c>
      <c r="N15" s="1">
        <f t="shared" si="5"/>
        <v>73.003480789405913</v>
      </c>
    </row>
    <row r="16" spans="2:14" x14ac:dyDescent="0.3">
      <c r="B16">
        <v>35.994</v>
      </c>
      <c r="C16">
        <v>53.786999999999999</v>
      </c>
      <c r="D16">
        <v>10.218999999999999</v>
      </c>
      <c r="E16">
        <v>0.17100000000000001</v>
      </c>
      <c r="F16">
        <v>10.366</v>
      </c>
      <c r="G16">
        <v>89.462999999999994</v>
      </c>
      <c r="H16" s="1"/>
      <c r="I16" s="1">
        <f t="shared" si="0"/>
        <v>59.209569092844404</v>
      </c>
      <c r="J16" s="1">
        <f t="shared" si="1"/>
        <v>38.520342168945483</v>
      </c>
      <c r="K16" s="1">
        <f t="shared" si="2"/>
        <v>2.2700887382101116</v>
      </c>
      <c r="L16" s="1">
        <f t="shared" si="3"/>
        <v>1.0199616935105551</v>
      </c>
      <c r="M16" s="1">
        <f t="shared" si="4"/>
        <v>26.918445823210842</v>
      </c>
      <c r="N16" s="1">
        <f t="shared" si="5"/>
        <v>72.061592483278602</v>
      </c>
    </row>
    <row r="17" spans="2:14" x14ac:dyDescent="0.3">
      <c r="B17">
        <v>34.969000000000001</v>
      </c>
      <c r="C17">
        <v>54.353999999999999</v>
      </c>
      <c r="D17">
        <v>10.677</v>
      </c>
      <c r="E17">
        <v>0.17499999999999999</v>
      </c>
      <c r="F17">
        <v>10.707000000000001</v>
      </c>
      <c r="G17">
        <v>89.117000000000004</v>
      </c>
      <c r="H17" s="1"/>
      <c r="I17" s="1">
        <f t="shared" si="0"/>
        <v>58.209341797288182</v>
      </c>
      <c r="J17" s="1">
        <f t="shared" si="1"/>
        <v>39.390546994301502</v>
      </c>
      <c r="K17" s="1">
        <f t="shared" si="2"/>
        <v>2.4001112084103138</v>
      </c>
      <c r="L17" s="1">
        <f t="shared" si="3"/>
        <v>1.0372786576952657</v>
      </c>
      <c r="M17" s="1">
        <f t="shared" si="4"/>
        <v>27.629703370616969</v>
      </c>
      <c r="N17" s="1">
        <f t="shared" si="5"/>
        <v>71.333017971687767</v>
      </c>
    </row>
    <row r="18" spans="2:14" x14ac:dyDescent="0.3">
      <c r="B18">
        <v>32.198999999999998</v>
      </c>
      <c r="C18">
        <v>55.551000000000002</v>
      </c>
      <c r="D18">
        <v>12.249000000000001</v>
      </c>
      <c r="E18">
        <v>0.191</v>
      </c>
      <c r="F18">
        <v>11.648</v>
      </c>
      <c r="G18">
        <v>88.161000000000001</v>
      </c>
      <c r="H18" s="1"/>
      <c r="I18" s="1">
        <f t="shared" si="0"/>
        <v>55.479200794499228</v>
      </c>
      <c r="J18" s="1">
        <f t="shared" si="1"/>
        <v>41.670692672158651</v>
      </c>
      <c r="K18" s="1">
        <f t="shared" si="2"/>
        <v>2.8501065333421174</v>
      </c>
      <c r="L18" s="1">
        <f t="shared" si="3"/>
        <v>1.1125580171207397</v>
      </c>
      <c r="M18" s="1">
        <f t="shared" si="4"/>
        <v>29.538721113920868</v>
      </c>
      <c r="N18" s="1">
        <f t="shared" si="5"/>
        <v>69.348720868958395</v>
      </c>
    </row>
    <row r="19" spans="2:14" x14ac:dyDescent="0.3">
      <c r="B19">
        <v>30.696999999999999</v>
      </c>
      <c r="C19">
        <v>56.191000000000003</v>
      </c>
      <c r="D19">
        <v>13.112</v>
      </c>
      <c r="E19">
        <v>0.20300000000000001</v>
      </c>
      <c r="F19">
        <v>12.329000000000001</v>
      </c>
      <c r="G19">
        <v>87.466999999999999</v>
      </c>
      <c r="H19" s="1"/>
      <c r="I19" s="1">
        <f t="shared" si="0"/>
        <v>53.919523759537469</v>
      </c>
      <c r="J19" s="1">
        <f t="shared" si="1"/>
        <v>42.970252006587337</v>
      </c>
      <c r="K19" s="1">
        <f t="shared" si="2"/>
        <v>3.1102242338752077</v>
      </c>
      <c r="L19" s="1">
        <f t="shared" si="3"/>
        <v>1.1678475395752494</v>
      </c>
      <c r="M19" s="1">
        <f t="shared" si="4"/>
        <v>30.879409791875524</v>
      </c>
      <c r="N19" s="1">
        <f t="shared" si="5"/>
        <v>67.95274266854922</v>
      </c>
    </row>
    <row r="20" spans="2:14" x14ac:dyDescent="0.3">
      <c r="B20">
        <v>25.04</v>
      </c>
      <c r="C20">
        <v>58.34</v>
      </c>
      <c r="D20">
        <v>16.62</v>
      </c>
      <c r="E20">
        <v>0.29199999999999998</v>
      </c>
      <c r="F20">
        <v>14.983000000000001</v>
      </c>
      <c r="G20">
        <v>84.724999999999994</v>
      </c>
      <c r="I20" s="1">
        <f t="shared" si="0"/>
        <v>47.529142921809822</v>
      </c>
      <c r="J20" s="1">
        <f t="shared" si="1"/>
        <v>48.210663585336341</v>
      </c>
      <c r="K20" s="1">
        <f t="shared" si="2"/>
        <v>4.2601934928538316</v>
      </c>
      <c r="L20" s="1">
        <f t="shared" si="3"/>
        <v>1.5994242391228251</v>
      </c>
      <c r="M20" s="1">
        <f t="shared" si="4"/>
        <v>35.729803491419091</v>
      </c>
      <c r="N20" s="1">
        <f t="shared" si="5"/>
        <v>62.670772269458077</v>
      </c>
    </row>
    <row r="21" spans="2:14" x14ac:dyDescent="0.3">
      <c r="B21">
        <v>19.164000000000001</v>
      </c>
      <c r="C21">
        <v>59.371000000000002</v>
      </c>
      <c r="D21">
        <v>21.465</v>
      </c>
      <c r="E21">
        <v>0.40500000000000003</v>
      </c>
      <c r="F21">
        <v>18.131</v>
      </c>
      <c r="G21">
        <v>81.463999999999999</v>
      </c>
      <c r="I21" s="1">
        <f t="shared" si="0"/>
        <v>39.999491343060626</v>
      </c>
      <c r="J21" s="1">
        <f t="shared" si="1"/>
        <v>53.950279194033747</v>
      </c>
      <c r="K21" s="1">
        <f t="shared" si="2"/>
        <v>6.0502294629056426</v>
      </c>
      <c r="L21" s="1">
        <f t="shared" si="3"/>
        <v>2.0984765825479013</v>
      </c>
      <c r="M21" s="1">
        <f t="shared" si="4"/>
        <v>40.899866271554501</v>
      </c>
      <c r="N21" s="1">
        <f t="shared" si="5"/>
        <v>57.001657145897589</v>
      </c>
    </row>
    <row r="22" spans="2:14" x14ac:dyDescent="0.3">
      <c r="B22">
        <v>14.56</v>
      </c>
      <c r="C22">
        <v>56.963999999999999</v>
      </c>
      <c r="D22">
        <v>28.475999999999999</v>
      </c>
      <c r="E22">
        <v>0.77900000000000003</v>
      </c>
      <c r="F22">
        <v>21.978000000000002</v>
      </c>
      <c r="G22">
        <v>77.242999999999995</v>
      </c>
      <c r="I22" s="1">
        <f t="shared" si="0"/>
        <v>33.699429329001866</v>
      </c>
      <c r="J22" s="1">
        <f t="shared" si="1"/>
        <v>57.400103498594532</v>
      </c>
      <c r="K22" s="1">
        <f t="shared" si="2"/>
        <v>8.900467172403582</v>
      </c>
      <c r="L22" s="1">
        <f t="shared" si="3"/>
        <v>3.7490608107026433</v>
      </c>
      <c r="M22" s="1">
        <f t="shared" si="4"/>
        <v>46.049426131197428</v>
      </c>
      <c r="N22" s="1">
        <f t="shared" si="5"/>
        <v>50.201513058099934</v>
      </c>
    </row>
    <row r="23" spans="2:14" x14ac:dyDescent="0.3">
      <c r="B23">
        <v>9.9429999999999996</v>
      </c>
      <c r="C23">
        <v>52.481999999999999</v>
      </c>
      <c r="D23">
        <v>37.575000000000003</v>
      </c>
      <c r="E23">
        <v>1.5009999999999999</v>
      </c>
      <c r="F23">
        <v>27.388000000000002</v>
      </c>
      <c r="G23">
        <v>71.11</v>
      </c>
      <c r="I23" s="1">
        <f t="shared" si="0"/>
        <v>26.258424691837355</v>
      </c>
      <c r="J23" s="1">
        <f t="shared" si="1"/>
        <v>60.341017860800619</v>
      </c>
      <c r="K23" s="1">
        <f t="shared" si="2"/>
        <v>13.400557447362015</v>
      </c>
      <c r="L23" s="1">
        <f t="shared" si="3"/>
        <v>6.5182569173205946</v>
      </c>
      <c r="M23" s="1">
        <f t="shared" si="4"/>
        <v>51.780009682855201</v>
      </c>
      <c r="N23" s="1">
        <f t="shared" si="5"/>
        <v>41.701733399824207</v>
      </c>
    </row>
  </sheetData>
  <mergeCells count="6">
    <mergeCell ref="B7:G7"/>
    <mergeCell ref="I7:N7"/>
    <mergeCell ref="B8:D8"/>
    <mergeCell ref="E8:G8"/>
    <mergeCell ref="I8:K8"/>
    <mergeCell ref="L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230E-737B-4C62-9B4D-F7818D46F24D}">
  <sheetPr codeName="Planilha4"/>
  <dimension ref="B2:N14"/>
  <sheetViews>
    <sheetView zoomScale="115" zoomScaleNormal="115" workbookViewId="0">
      <selection activeCell="N17" sqref="N17"/>
    </sheetView>
  </sheetViews>
  <sheetFormatPr defaultRowHeight="14.4" x14ac:dyDescent="0.3"/>
  <cols>
    <col min="3" max="3" width="21.109375" bestFit="1" customWidth="1"/>
  </cols>
  <sheetData>
    <row r="2" spans="2:14" x14ac:dyDescent="0.3">
      <c r="B2" t="s">
        <v>0</v>
      </c>
      <c r="C2" t="s">
        <v>1</v>
      </c>
      <c r="D2" t="s">
        <v>2</v>
      </c>
      <c r="F2" t="s">
        <v>11</v>
      </c>
    </row>
    <row r="3" spans="2:14" x14ac:dyDescent="0.3">
      <c r="B3">
        <v>1</v>
      </c>
      <c r="C3" t="s">
        <v>12</v>
      </c>
      <c r="D3">
        <v>70.09</v>
      </c>
      <c r="F3">
        <v>25</v>
      </c>
    </row>
    <row r="4" spans="2:14" x14ac:dyDescent="0.3">
      <c r="B4">
        <v>2</v>
      </c>
      <c r="C4" t="s">
        <v>4</v>
      </c>
      <c r="D4">
        <v>58.079099999999997</v>
      </c>
    </row>
    <row r="5" spans="2:14" x14ac:dyDescent="0.3">
      <c r="B5">
        <v>3</v>
      </c>
      <c r="C5" t="s">
        <v>5</v>
      </c>
      <c r="D5">
        <v>18.0153</v>
      </c>
    </row>
    <row r="7" spans="2:14" x14ac:dyDescent="0.3">
      <c r="B7" s="2" t="s">
        <v>8</v>
      </c>
      <c r="C7" s="2"/>
      <c r="D7" s="2"/>
      <c r="E7" s="2"/>
      <c r="F7" s="2"/>
      <c r="G7" s="2"/>
      <c r="I7" s="2" t="s">
        <v>9</v>
      </c>
      <c r="J7" s="2"/>
      <c r="K7" s="2"/>
      <c r="L7" s="2"/>
      <c r="M7" s="2"/>
      <c r="N7" s="2"/>
    </row>
    <row r="8" spans="2:14" x14ac:dyDescent="0.3">
      <c r="B8" s="2" t="s">
        <v>6</v>
      </c>
      <c r="C8" s="2"/>
      <c r="D8" s="2"/>
      <c r="E8" s="2" t="s">
        <v>7</v>
      </c>
      <c r="F8" s="2"/>
      <c r="G8" s="2"/>
      <c r="I8" s="2" t="s">
        <v>6</v>
      </c>
      <c r="J8" s="2"/>
      <c r="K8" s="2"/>
      <c r="L8" s="2" t="s">
        <v>7</v>
      </c>
      <c r="M8" s="2"/>
      <c r="N8" s="2"/>
    </row>
    <row r="9" spans="2:14" x14ac:dyDescent="0.3"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</row>
    <row r="10" spans="2:14" x14ac:dyDescent="0.3">
      <c r="B10">
        <v>73.584000000000003</v>
      </c>
      <c r="C10">
        <v>3.2250000000000001</v>
      </c>
      <c r="D10">
        <v>23.190999999999999</v>
      </c>
      <c r="E10">
        <v>9.5419999999999998</v>
      </c>
      <c r="F10">
        <v>0.998</v>
      </c>
      <c r="G10">
        <v>89.46</v>
      </c>
      <c r="I10" s="1">
        <f>((B10*$D$3)/($D$3*$B10+$D$4*$C10+$D$5*$D10))*100</f>
        <v>89.499568434058773</v>
      </c>
      <c r="J10" s="1">
        <f>((C10*$D$4)/($D$3*$B10+$D$4*$C10+$D$5*$D10))*100</f>
        <v>3.2503571635162305</v>
      </c>
      <c r="K10" s="1">
        <f>((D10*$D$5)/($D$3*$B10+$D$4*$C10+$D$5*$D10))*100</f>
        <v>7.2500744024249979</v>
      </c>
      <c r="L10" s="1">
        <f>((E10*$D$3)/($D$3*$E10+$D$4*$F10+$D$5*$G10))*100</f>
        <v>28.60057254692579</v>
      </c>
      <c r="M10" s="1">
        <f>((F10*$D$4)/($D$3*$E10+$D$4*$F10+$D$5*$G10))*100</f>
        <v>2.4787325748174025</v>
      </c>
      <c r="N10" s="1">
        <f>((G10*$D$5)/($D$3*$E10+$D$4*$F10+$D$5*$G10))*100</f>
        <v>68.920694878256811</v>
      </c>
    </row>
    <row r="11" spans="2:14" x14ac:dyDescent="0.3">
      <c r="B11">
        <v>61.244999999999997</v>
      </c>
      <c r="C11">
        <v>6.093</v>
      </c>
      <c r="D11">
        <v>32.661999999999999</v>
      </c>
      <c r="E11">
        <v>10.574</v>
      </c>
      <c r="F11">
        <v>2.141</v>
      </c>
      <c r="G11">
        <v>87.284999999999997</v>
      </c>
      <c r="I11" s="1">
        <f t="shared" ref="I11:I14" si="0">((B11*$D$3)/($D$3*$B11+$D$4*$C11+$D$5*$D11))*100</f>
        <v>81.999999758966339</v>
      </c>
      <c r="J11" s="1">
        <f t="shared" ref="J11:J14" si="1">((C11*$D$4)/($D$3*$B11+$D$4*$C11+$D$5*$D11))*100</f>
        <v>6.7598678846157902</v>
      </c>
      <c r="K11" s="1">
        <f t="shared" ref="K11:K14" si="2">((D11*$D$5)/($D$3*$B11+$D$4*$C11+$D$5*$D11))*100</f>
        <v>11.240132356417856</v>
      </c>
      <c r="L11" s="1">
        <f t="shared" ref="L11:L14" si="3">((E11*$D$3)/($D$3*$E11+$D$4*$F11+$D$5*$G11))*100</f>
        <v>30.399858078211491</v>
      </c>
      <c r="M11" s="1">
        <f t="shared" ref="M11:M14" si="4">((F11*$D$4)/($D$3*$E11+$D$4*$F11+$D$5*$G11))*100</f>
        <v>5.1004998040985736</v>
      </c>
      <c r="N11" s="1">
        <f t="shared" ref="N11:N14" si="5">((G11*$D$5)/($D$3*$E11+$D$4*$F11+$D$5*$G11))*100</f>
        <v>64.499642117689945</v>
      </c>
    </row>
    <row r="12" spans="2:14" x14ac:dyDescent="0.3">
      <c r="B12">
        <v>56.009</v>
      </c>
      <c r="C12">
        <v>8.5850000000000009</v>
      </c>
      <c r="D12">
        <v>35.405999999999999</v>
      </c>
      <c r="E12">
        <v>11.781000000000001</v>
      </c>
      <c r="F12">
        <v>3.335</v>
      </c>
      <c r="G12">
        <v>84.884</v>
      </c>
      <c r="I12" s="1">
        <f t="shared" si="0"/>
        <v>77.549788801235735</v>
      </c>
      <c r="J12" s="1">
        <f t="shared" si="1"/>
        <v>9.8497887917160387</v>
      </c>
      <c r="K12" s="1">
        <f t="shared" si="2"/>
        <v>12.600422407048207</v>
      </c>
      <c r="L12" s="1">
        <f t="shared" si="3"/>
        <v>32.398925321169884</v>
      </c>
      <c r="M12" s="1">
        <f t="shared" si="4"/>
        <v>7.5999039744263532</v>
      </c>
      <c r="N12" s="1">
        <f t="shared" si="5"/>
        <v>60.001170704403769</v>
      </c>
    </row>
    <row r="13" spans="2:14" x14ac:dyDescent="0.3">
      <c r="B13">
        <v>49.238</v>
      </c>
      <c r="C13">
        <v>11.007</v>
      </c>
      <c r="D13">
        <v>39.755000000000003</v>
      </c>
      <c r="E13">
        <v>11.788</v>
      </c>
      <c r="F13">
        <v>4.5629999999999997</v>
      </c>
      <c r="G13">
        <v>83.649000000000001</v>
      </c>
      <c r="I13" s="1">
        <f t="shared" si="0"/>
        <v>71.799517295881714</v>
      </c>
      <c r="J13" s="1">
        <f t="shared" si="1"/>
        <v>13.30006933116438</v>
      </c>
      <c r="K13" s="1">
        <f t="shared" si="2"/>
        <v>14.900413372953908</v>
      </c>
      <c r="L13" s="1">
        <f t="shared" si="3"/>
        <v>31.799771257051034</v>
      </c>
      <c r="M13" s="1">
        <f t="shared" si="4"/>
        <v>10.199952645404617</v>
      </c>
      <c r="N13" s="1">
        <f t="shared" si="5"/>
        <v>58.000276097544337</v>
      </c>
    </row>
    <row r="14" spans="2:14" x14ac:dyDescent="0.3">
      <c r="B14">
        <v>43.811</v>
      </c>
      <c r="C14">
        <v>13</v>
      </c>
      <c r="D14">
        <v>43.189</v>
      </c>
      <c r="E14">
        <v>13.419</v>
      </c>
      <c r="F14">
        <v>5.8369999999999997</v>
      </c>
      <c r="G14">
        <v>80.742999999999995</v>
      </c>
      <c r="I14" s="1">
        <f t="shared" si="0"/>
        <v>66.699471469822171</v>
      </c>
      <c r="J14" s="1">
        <f t="shared" si="1"/>
        <v>16.400096237831178</v>
      </c>
      <c r="K14" s="1">
        <f t="shared" si="2"/>
        <v>16.90043229234665</v>
      </c>
      <c r="L14" s="1">
        <f t="shared" si="3"/>
        <v>34.399578081589787</v>
      </c>
      <c r="M14" s="1">
        <f t="shared" si="4"/>
        <v>12.398994695159365</v>
      </c>
      <c r="N14" s="1">
        <f t="shared" si="5"/>
        <v>53.201427223250839</v>
      </c>
    </row>
  </sheetData>
  <mergeCells count="6">
    <mergeCell ref="B7:G7"/>
    <mergeCell ref="I7:N7"/>
    <mergeCell ref="B8:D8"/>
    <mergeCell ref="E8:G8"/>
    <mergeCell ref="I8:K8"/>
    <mergeCell ref="L8:N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0252-B780-41DE-8A6F-ADCD83A1261D}">
  <sheetPr codeName="Planilha5"/>
  <dimension ref="B2:N23"/>
  <sheetViews>
    <sheetView zoomScale="115" zoomScaleNormal="115" workbookViewId="0">
      <selection activeCell="L24" sqref="L24"/>
    </sheetView>
  </sheetViews>
  <sheetFormatPr defaultRowHeight="14.4" x14ac:dyDescent="0.3"/>
  <cols>
    <col min="3" max="3" width="21.109375" bestFit="1" customWidth="1"/>
  </cols>
  <sheetData>
    <row r="2" spans="2:14" x14ac:dyDescent="0.3">
      <c r="B2" t="s">
        <v>0</v>
      </c>
      <c r="C2" t="s">
        <v>1</v>
      </c>
      <c r="D2" t="s">
        <v>2</v>
      </c>
      <c r="F2" t="s">
        <v>11</v>
      </c>
    </row>
    <row r="3" spans="2:14" x14ac:dyDescent="0.3">
      <c r="B3">
        <v>1</v>
      </c>
      <c r="C3" t="s">
        <v>13</v>
      </c>
      <c r="D3">
        <v>86.089200000000005</v>
      </c>
      <c r="F3">
        <v>25</v>
      </c>
    </row>
    <row r="4" spans="2:14" x14ac:dyDescent="0.3">
      <c r="B4">
        <v>2</v>
      </c>
      <c r="C4" t="s">
        <v>4</v>
      </c>
      <c r="D4">
        <v>58.079099999999997</v>
      </c>
    </row>
    <row r="5" spans="2:14" x14ac:dyDescent="0.3">
      <c r="B5">
        <v>3</v>
      </c>
      <c r="C5" t="s">
        <v>5</v>
      </c>
      <c r="D5">
        <v>18.0153</v>
      </c>
    </row>
    <row r="7" spans="2:14" x14ac:dyDescent="0.3">
      <c r="B7" s="2" t="s">
        <v>8</v>
      </c>
      <c r="C7" s="2"/>
      <c r="D7" s="2"/>
      <c r="E7" s="2"/>
      <c r="F7" s="2"/>
      <c r="G7" s="2"/>
      <c r="I7" s="2" t="s">
        <v>9</v>
      </c>
      <c r="J7" s="2"/>
      <c r="K7" s="2"/>
      <c r="L7" s="2"/>
      <c r="M7" s="2"/>
      <c r="N7" s="2"/>
    </row>
    <row r="8" spans="2:14" x14ac:dyDescent="0.3">
      <c r="B8" s="2" t="s">
        <v>6</v>
      </c>
      <c r="C8" s="2"/>
      <c r="D8" s="2"/>
      <c r="E8" s="2" t="s">
        <v>7</v>
      </c>
      <c r="F8" s="2"/>
      <c r="G8" s="2"/>
      <c r="I8" s="2" t="s">
        <v>6</v>
      </c>
      <c r="J8" s="2"/>
      <c r="K8" s="2"/>
      <c r="L8" s="2" t="s">
        <v>7</v>
      </c>
      <c r="M8" s="2"/>
      <c r="N8" s="2"/>
    </row>
    <row r="9" spans="2:14" x14ac:dyDescent="0.3"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</row>
    <row r="10" spans="2:14" x14ac:dyDescent="0.3">
      <c r="B10">
        <v>84.078000000000003</v>
      </c>
      <c r="C10">
        <v>10.971</v>
      </c>
      <c r="D10">
        <v>4.952</v>
      </c>
      <c r="E10">
        <v>0.56599999999999995</v>
      </c>
      <c r="F10">
        <v>0.70799999999999996</v>
      </c>
      <c r="G10">
        <v>98.725999999999999</v>
      </c>
      <c r="H10" s="1"/>
      <c r="I10" s="1">
        <f>((B10*$D$3)/($D$3*$B10+$D$4*$C10+$D$5*$D10))*100</f>
        <v>90.879679008980574</v>
      </c>
      <c r="J10" s="1">
        <f>((C10*$D$4)/($D$3*$B10+$D$4*$C10+$D$5*$D10))*100</f>
        <v>8.0002182123944792</v>
      </c>
      <c r="K10" s="1">
        <f>((D10*$D$5)/($D$3*$B10+$D$4*$C10+$D$5*$D10))*100</f>
        <v>1.120102778624948</v>
      </c>
      <c r="L10" s="1">
        <f>((E10*$D$3)/($D$3*$E10+$D$4*$F10+$D$5*$G10))*100</f>
        <v>2.6078909914700139</v>
      </c>
      <c r="M10" s="1">
        <f>((F10*$D$4)/($D$3*$E10+$D$4*$F10+$D$5*$G10))*100</f>
        <v>2.2007842353007079</v>
      </c>
      <c r="N10" s="1">
        <f>((G10*$D$5)/($D$3*$E10+$D$4*$F10+$D$5*$G10))*100</f>
        <v>95.191324773229283</v>
      </c>
    </row>
    <row r="11" spans="2:14" x14ac:dyDescent="0.3">
      <c r="B11">
        <v>73.882999999999996</v>
      </c>
      <c r="C11">
        <v>18.225999999999999</v>
      </c>
      <c r="D11">
        <v>7.891</v>
      </c>
      <c r="E11">
        <v>0.63100000000000001</v>
      </c>
      <c r="F11">
        <v>2.0569999999999999</v>
      </c>
      <c r="G11">
        <v>97.311999999999998</v>
      </c>
      <c r="H11" s="1"/>
      <c r="I11" s="1">
        <f t="shared" ref="I11:I21" si="0">((B11*$D$3)/($D$3*$B11+$D$4*$C11+$D$5*$D11))*100</f>
        <v>84.120211480918812</v>
      </c>
      <c r="J11" s="1">
        <f t="shared" ref="J11:J21" si="1">((C11*$D$4)/($D$3*$B11+$D$4*$C11+$D$5*$D11))*100</f>
        <v>13.999689580544739</v>
      </c>
      <c r="K11" s="1">
        <f t="shared" ref="K11:K21" si="2">((D11*$D$5)/($D$3*$B11+$D$4*$C11+$D$5*$D11))*100</f>
        <v>1.8800989385364466</v>
      </c>
      <c r="L11" s="1">
        <f t="shared" ref="L11:L21" si="3">((E11*$D$3)/($D$3*$E11+$D$4*$F11+$D$5*$G11))*100</f>
        <v>2.8191603976233037</v>
      </c>
      <c r="M11" s="1">
        <f t="shared" ref="M11:M21" si="4">((F11*$D$4)/($D$3*$E11+$D$4*$F11+$D$5*$G11))*100</f>
        <v>6.2000604555243299</v>
      </c>
      <c r="N11" s="1">
        <f t="shared" ref="N11:N21" si="5">((G11*$D$5)/($D$3*$E11+$D$4*$F11+$D$5*$G11))*100</f>
        <v>90.98077914685237</v>
      </c>
    </row>
    <row r="12" spans="2:14" x14ac:dyDescent="0.3">
      <c r="B12">
        <v>67.150999999999996</v>
      </c>
      <c r="C12">
        <v>23.123999999999999</v>
      </c>
      <c r="D12">
        <v>9.7240000000000002</v>
      </c>
      <c r="E12">
        <v>0.69499999999999995</v>
      </c>
      <c r="F12">
        <v>3.3090000000000002</v>
      </c>
      <c r="G12">
        <v>95.995999999999995</v>
      </c>
      <c r="H12" s="1"/>
      <c r="I12" s="1">
        <f t="shared" si="0"/>
        <v>79.200371102051619</v>
      </c>
      <c r="J12" s="1">
        <f t="shared" si="1"/>
        <v>18.399621895998052</v>
      </c>
      <c r="K12" s="1">
        <f t="shared" si="2"/>
        <v>2.4000070019503177</v>
      </c>
      <c r="L12" s="1">
        <f t="shared" si="3"/>
        <v>3.0196637380643825</v>
      </c>
      <c r="M12" s="1">
        <f t="shared" si="4"/>
        <v>9.6993303693163639</v>
      </c>
      <c r="N12" s="1">
        <f t="shared" si="5"/>
        <v>87.281005892619262</v>
      </c>
    </row>
    <row r="13" spans="2:14" x14ac:dyDescent="0.3">
      <c r="B13">
        <v>60.954000000000001</v>
      </c>
      <c r="C13">
        <v>27.864999999999998</v>
      </c>
      <c r="D13">
        <v>11.180999999999999</v>
      </c>
      <c r="E13">
        <v>0.749</v>
      </c>
      <c r="F13">
        <v>4.2110000000000003</v>
      </c>
      <c r="G13">
        <v>95.04</v>
      </c>
      <c r="H13" s="1"/>
      <c r="I13" s="1">
        <f t="shared" si="0"/>
        <v>74.250318555983924</v>
      </c>
      <c r="J13" s="1">
        <f t="shared" si="1"/>
        <v>22.899519187865984</v>
      </c>
      <c r="K13" s="1">
        <f t="shared" si="2"/>
        <v>2.8501622561500755</v>
      </c>
      <c r="L13" s="1">
        <f t="shared" si="3"/>
        <v>3.1901831061180879</v>
      </c>
      <c r="M13" s="1">
        <f t="shared" si="4"/>
        <v>12.10013568690896</v>
      </c>
      <c r="N13" s="1">
        <f t="shared" si="5"/>
        <v>84.709681206972959</v>
      </c>
    </row>
    <row r="14" spans="2:14" x14ac:dyDescent="0.3">
      <c r="B14">
        <v>55.34</v>
      </c>
      <c r="C14">
        <v>32.103000000000002</v>
      </c>
      <c r="D14">
        <v>12.557</v>
      </c>
      <c r="E14">
        <v>0.81799999999999995</v>
      </c>
      <c r="F14">
        <v>5.35</v>
      </c>
      <c r="G14">
        <v>93.831999999999994</v>
      </c>
      <c r="H14" s="1"/>
      <c r="I14" s="1">
        <f t="shared" si="0"/>
        <v>69.500224785036593</v>
      </c>
      <c r="J14" s="1">
        <f t="shared" si="1"/>
        <v>27.199685282524033</v>
      </c>
      <c r="K14" s="1">
        <f t="shared" si="2"/>
        <v>3.3000899324393882</v>
      </c>
      <c r="L14" s="1">
        <f t="shared" si="3"/>
        <v>3.3994240595926004</v>
      </c>
      <c r="M14" s="1">
        <f t="shared" si="4"/>
        <v>14.999508483908697</v>
      </c>
      <c r="N14" s="1">
        <f t="shared" si="5"/>
        <v>81.601067456498711</v>
      </c>
    </row>
    <row r="15" spans="2:14" x14ac:dyDescent="0.3">
      <c r="B15">
        <v>50.726999999999997</v>
      </c>
      <c r="C15">
        <v>35.384</v>
      </c>
      <c r="D15">
        <v>13.888999999999999</v>
      </c>
      <c r="E15">
        <v>0.88100000000000001</v>
      </c>
      <c r="F15">
        <v>6.2960000000000003</v>
      </c>
      <c r="G15">
        <v>92.822000000000003</v>
      </c>
      <c r="H15" s="1"/>
      <c r="I15" s="1">
        <f t="shared" si="0"/>
        <v>65.450081043098095</v>
      </c>
      <c r="J15" s="1">
        <f t="shared" si="1"/>
        <v>30.799888333707777</v>
      </c>
      <c r="K15" s="1">
        <f t="shared" si="2"/>
        <v>3.7500306231941281</v>
      </c>
      <c r="L15" s="1">
        <f t="shared" si="3"/>
        <v>3.5881924798746634</v>
      </c>
      <c r="M15" s="1">
        <f t="shared" si="4"/>
        <v>17.299587527380478</v>
      </c>
      <c r="N15" s="1">
        <f t="shared" si="5"/>
        <v>79.112219992744855</v>
      </c>
    </row>
    <row r="16" spans="2:14" x14ac:dyDescent="0.3">
      <c r="B16">
        <v>46.33</v>
      </c>
      <c r="C16">
        <v>38.189</v>
      </c>
      <c r="D16">
        <v>15.48</v>
      </c>
      <c r="E16">
        <v>0.93700000000000006</v>
      </c>
      <c r="F16">
        <v>7.15</v>
      </c>
      <c r="G16">
        <v>91.912000000000006</v>
      </c>
      <c r="H16" s="1"/>
      <c r="I16" s="1">
        <f t="shared" si="0"/>
        <v>61.500134373343442</v>
      </c>
      <c r="J16" s="1">
        <f t="shared" si="1"/>
        <v>34.199775606930736</v>
      </c>
      <c r="K16" s="1">
        <f t="shared" si="2"/>
        <v>4.3000900197258236</v>
      </c>
      <c r="L16" s="1">
        <f t="shared" si="3"/>
        <v>3.7488301604397747</v>
      </c>
      <c r="M16" s="1">
        <f t="shared" si="4"/>
        <v>19.298938493276658</v>
      </c>
      <c r="N16" s="1">
        <f t="shared" si="5"/>
        <v>76.952231346283568</v>
      </c>
    </row>
    <row r="17" spans="2:14" x14ac:dyDescent="0.3">
      <c r="B17">
        <v>42.430999999999997</v>
      </c>
      <c r="C17">
        <v>40.408999999999999</v>
      </c>
      <c r="D17">
        <v>17.16</v>
      </c>
      <c r="E17">
        <v>1.0229999999999999</v>
      </c>
      <c r="F17">
        <v>8.266</v>
      </c>
      <c r="G17">
        <v>90.71</v>
      </c>
      <c r="H17" s="1"/>
      <c r="I17" s="1">
        <f t="shared" si="0"/>
        <v>57.899856469494807</v>
      </c>
      <c r="J17" s="1">
        <f t="shared" si="1"/>
        <v>37.200050448047591</v>
      </c>
      <c r="K17" s="1">
        <f t="shared" si="2"/>
        <v>4.9000930824575972</v>
      </c>
      <c r="L17" s="1">
        <f t="shared" si="3"/>
        <v>3.9989326428878758</v>
      </c>
      <c r="M17" s="1">
        <f t="shared" si="4"/>
        <v>21.798924241488997</v>
      </c>
      <c r="N17" s="1">
        <f t="shared" si="5"/>
        <v>74.20214311562313</v>
      </c>
    </row>
    <row r="18" spans="2:14" x14ac:dyDescent="0.3">
      <c r="B18">
        <v>35.238</v>
      </c>
      <c r="C18">
        <v>43.92</v>
      </c>
      <c r="D18">
        <v>20.841999999999999</v>
      </c>
      <c r="E18">
        <v>1.127</v>
      </c>
      <c r="F18">
        <v>9.4410000000000007</v>
      </c>
      <c r="G18">
        <v>89.432000000000002</v>
      </c>
      <c r="H18" s="1"/>
      <c r="I18" s="1">
        <f t="shared" si="0"/>
        <v>50.900198926190839</v>
      </c>
      <c r="J18" s="1">
        <f t="shared" si="1"/>
        <v>42.799802567194924</v>
      </c>
      <c r="K18" s="1">
        <f t="shared" si="2"/>
        <v>6.2999985066142283</v>
      </c>
      <c r="L18" s="1">
        <f t="shared" si="3"/>
        <v>4.299707009446073</v>
      </c>
      <c r="M18" s="1">
        <f t="shared" si="4"/>
        <v>24.299881194892333</v>
      </c>
      <c r="N18" s="1">
        <f t="shared" si="5"/>
        <v>71.400411795661597</v>
      </c>
    </row>
    <row r="19" spans="2:14" x14ac:dyDescent="0.3">
      <c r="B19">
        <v>29.425999999999998</v>
      </c>
      <c r="C19">
        <v>45.703000000000003</v>
      </c>
      <c r="D19">
        <v>24.870999999999999</v>
      </c>
      <c r="E19">
        <v>1.4319999999999999</v>
      </c>
      <c r="F19">
        <v>12.369</v>
      </c>
      <c r="G19">
        <v>86.198999999999998</v>
      </c>
      <c r="H19" s="1"/>
      <c r="I19" s="1">
        <f t="shared" si="0"/>
        <v>44.950174931980911</v>
      </c>
      <c r="J19" s="1">
        <f t="shared" si="1"/>
        <v>47.099475406700812</v>
      </c>
      <c r="K19" s="1">
        <f t="shared" si="2"/>
        <v>7.9503496613182705</v>
      </c>
      <c r="L19" s="1">
        <f t="shared" si="3"/>
        <v>5.1483230579194528</v>
      </c>
      <c r="M19" s="1">
        <f t="shared" si="4"/>
        <v>30.000505219961688</v>
      </c>
      <c r="N19" s="1">
        <f t="shared" si="5"/>
        <v>64.851171722118863</v>
      </c>
    </row>
    <row r="20" spans="2:14" x14ac:dyDescent="0.3">
      <c r="B20">
        <v>23.94</v>
      </c>
      <c r="C20">
        <v>45.923000000000002</v>
      </c>
      <c r="D20">
        <v>30.137</v>
      </c>
      <c r="E20">
        <v>1.88</v>
      </c>
      <c r="F20">
        <v>15.444000000000001</v>
      </c>
      <c r="G20">
        <v>82.677000000000007</v>
      </c>
      <c r="I20" s="1">
        <f t="shared" si="0"/>
        <v>39.099761872226054</v>
      </c>
      <c r="J20" s="1">
        <f t="shared" si="1"/>
        <v>50.600105638525008</v>
      </c>
      <c r="K20" s="1">
        <f t="shared" si="2"/>
        <v>10.30013248924894</v>
      </c>
      <c r="L20" s="1">
        <f t="shared" si="3"/>
        <v>6.3512717074848828</v>
      </c>
      <c r="M20" s="1">
        <f t="shared" si="4"/>
        <v>35.199284996969027</v>
      </c>
      <c r="N20" s="1">
        <f t="shared" si="5"/>
        <v>58.449443295546089</v>
      </c>
    </row>
    <row r="21" spans="2:14" x14ac:dyDescent="0.3">
      <c r="B21">
        <v>18.081</v>
      </c>
      <c r="C21">
        <v>43.488999999999997</v>
      </c>
      <c r="D21">
        <v>38.430999999999997</v>
      </c>
      <c r="E21">
        <v>2.5470000000000002</v>
      </c>
      <c r="F21">
        <v>18.268999999999998</v>
      </c>
      <c r="G21">
        <v>79.183999999999997</v>
      </c>
      <c r="I21" s="1">
        <f t="shared" si="0"/>
        <v>32.60037465170997</v>
      </c>
      <c r="J21" s="1">
        <f t="shared" si="1"/>
        <v>52.8994031704054</v>
      </c>
      <c r="K21" s="1">
        <f t="shared" si="2"/>
        <v>14.500222177884634</v>
      </c>
      <c r="L21" s="1">
        <f t="shared" si="3"/>
        <v>8.1005604238042199</v>
      </c>
      <c r="M21" s="1">
        <f t="shared" si="4"/>
        <v>39.198739562785242</v>
      </c>
      <c r="N21" s="1">
        <f t="shared" si="5"/>
        <v>52.700700013410525</v>
      </c>
    </row>
    <row r="22" spans="2:14" x14ac:dyDescent="0.3">
      <c r="I22" s="1"/>
      <c r="J22" s="1"/>
      <c r="K22" s="1"/>
      <c r="L22" s="1"/>
      <c r="M22" s="1"/>
      <c r="N22" s="1"/>
    </row>
    <row r="23" spans="2:14" x14ac:dyDescent="0.3">
      <c r="I23" s="1"/>
      <c r="J23" s="1"/>
      <c r="K23" s="1"/>
      <c r="L23" s="1"/>
      <c r="M23" s="1"/>
      <c r="N23" s="1"/>
    </row>
  </sheetData>
  <mergeCells count="6">
    <mergeCell ref="B7:G7"/>
    <mergeCell ref="I7:N7"/>
    <mergeCell ref="B8:D8"/>
    <mergeCell ref="E8:G8"/>
    <mergeCell ref="I8:K8"/>
    <mergeCell ref="L8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1E7B-037D-475A-AA28-4EE86361E531}">
  <sheetPr codeName="Planilha6"/>
  <dimension ref="B2:N15"/>
  <sheetViews>
    <sheetView zoomScale="115" zoomScaleNormal="115" workbookViewId="0">
      <selection activeCell="G17" sqref="G17"/>
    </sheetView>
  </sheetViews>
  <sheetFormatPr defaultRowHeight="14.4" x14ac:dyDescent="0.3"/>
  <cols>
    <col min="3" max="3" width="21.109375" bestFit="1" customWidth="1"/>
  </cols>
  <sheetData>
    <row r="2" spans="2:14" x14ac:dyDescent="0.3">
      <c r="B2" t="s">
        <v>0</v>
      </c>
      <c r="C2" t="s">
        <v>1</v>
      </c>
      <c r="D2" t="s">
        <v>2</v>
      </c>
      <c r="F2" t="s">
        <v>11</v>
      </c>
    </row>
    <row r="3" spans="2:14" x14ac:dyDescent="0.3">
      <c r="B3">
        <v>1</v>
      </c>
      <c r="C3" t="s">
        <v>14</v>
      </c>
      <c r="D3">
        <v>72.105699999999999</v>
      </c>
      <c r="F3">
        <v>25</v>
      </c>
    </row>
    <row r="4" spans="2:14" x14ac:dyDescent="0.3">
      <c r="B4">
        <v>2</v>
      </c>
      <c r="C4" t="s">
        <v>4</v>
      </c>
      <c r="D4">
        <v>58.079099999999997</v>
      </c>
    </row>
    <row r="5" spans="2:14" x14ac:dyDescent="0.3">
      <c r="B5">
        <v>3</v>
      </c>
      <c r="C5" t="s">
        <v>5</v>
      </c>
      <c r="D5">
        <v>18.0153</v>
      </c>
    </row>
    <row r="7" spans="2:14" x14ac:dyDescent="0.3">
      <c r="B7" s="2" t="s">
        <v>8</v>
      </c>
      <c r="C7" s="2"/>
      <c r="D7" s="2"/>
      <c r="E7" s="2"/>
      <c r="F7" s="2"/>
      <c r="G7" s="2"/>
      <c r="I7" s="2" t="s">
        <v>9</v>
      </c>
      <c r="J7" s="2"/>
      <c r="K7" s="2"/>
      <c r="L7" s="2"/>
      <c r="M7" s="2"/>
      <c r="N7" s="2"/>
    </row>
    <row r="8" spans="2:14" x14ac:dyDescent="0.3">
      <c r="B8" s="2" t="s">
        <v>6</v>
      </c>
      <c r="C8" s="2"/>
      <c r="D8" s="2"/>
      <c r="E8" s="2" t="s">
        <v>7</v>
      </c>
      <c r="F8" s="2"/>
      <c r="G8" s="2"/>
      <c r="I8" s="2" t="s">
        <v>6</v>
      </c>
      <c r="J8" s="2"/>
      <c r="K8" s="2"/>
      <c r="L8" s="2" t="s">
        <v>7</v>
      </c>
      <c r="M8" s="2"/>
      <c r="N8" s="2"/>
    </row>
    <row r="9" spans="2:14" x14ac:dyDescent="0.3"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</row>
    <row r="10" spans="2:14" x14ac:dyDescent="0.3">
      <c r="B10">
        <v>61.823999999999998</v>
      </c>
      <c r="C10">
        <v>1.2529999999999999</v>
      </c>
      <c r="D10">
        <v>36.923000000000002</v>
      </c>
      <c r="E10">
        <v>7.8040000000000003</v>
      </c>
      <c r="F10">
        <v>0.46300000000000002</v>
      </c>
      <c r="G10">
        <v>91.733000000000004</v>
      </c>
      <c r="I10" s="1">
        <f>((B10*$D$3)/($D$3*$B10+$D$4*$C10+$D$5*$D10))*100</f>
        <v>85.797183729544642</v>
      </c>
      <c r="J10" s="1">
        <f>((C10*$D$4)/($D$3*$B10+$D$4*$C10+$D$5*$D10))*100</f>
        <v>1.4006101962258322</v>
      </c>
      <c r="K10" s="1">
        <f>((D10*$D$5)/($D$3*$B10+$D$4*$C10+$D$5*$D10))*100</f>
        <v>12.802206074229513</v>
      </c>
      <c r="L10" s="1">
        <f>((E10*$D$3)/($D$3*$E10+$D$4*$F10+$D$5*$G10))*100</f>
        <v>25.096451100046131</v>
      </c>
      <c r="M10" s="1">
        <f>((F10*$D$4)/($D$3*$E10+$D$4*$F10+$D$5*$G10))*100</f>
        <v>1.1992958279899026</v>
      </c>
      <c r="N10" s="1">
        <f>((G10*$D$5)/($D$3*$E10+$D$4*$F10+$D$5*$G10))*100</f>
        <v>73.704253071963976</v>
      </c>
    </row>
    <row r="11" spans="2:14" x14ac:dyDescent="0.3">
      <c r="B11">
        <v>60.92</v>
      </c>
      <c r="C11">
        <v>1.78</v>
      </c>
      <c r="D11">
        <v>37.299999999999997</v>
      </c>
      <c r="E11">
        <v>7.8760000000000003</v>
      </c>
      <c r="F11">
        <v>0.66</v>
      </c>
      <c r="G11">
        <v>91.463999999999999</v>
      </c>
      <c r="I11" s="1">
        <f t="shared" ref="I11:I15" si="0">((B11*$D$3)/($D$3*$B11+$D$4*$C11+$D$5*$D11))*100</f>
        <v>84.997157946467098</v>
      </c>
      <c r="J11" s="1">
        <f t="shared" ref="J11:J15" si="1">((C11*$D$4)/($D$3*$B11+$D$4*$C11+$D$5*$D11))*100</f>
        <v>2.0003905425692423</v>
      </c>
      <c r="K11" s="1">
        <f t="shared" ref="K11:K15" si="2">((D11*$D$5)/($D$3*$B11+$D$4*$C11+$D$5*$D11))*100</f>
        <v>13.002451510963652</v>
      </c>
      <c r="L11" s="1">
        <f t="shared" ref="L11:L15" si="3">((E11*$D$3)/($D$3*$E11+$D$4*$F11+$D$5*$G11))*100</f>
        <v>25.195540899400875</v>
      </c>
      <c r="M11" s="1">
        <f t="shared" ref="M11:M15" si="4">((F11*$D$4)/($D$3*$E11+$D$4*$F11+$D$5*$G11))*100</f>
        <v>1.7006392370576502</v>
      </c>
      <c r="N11" s="1">
        <f t="shared" ref="N11:N15" si="5">((G11*$D$5)/($D$3*$E11+$D$4*$F11+$D$5*$G11))*100</f>
        <v>73.10381986354146</v>
      </c>
    </row>
    <row r="12" spans="2:14" x14ac:dyDescent="0.3">
      <c r="B12">
        <v>58.152999999999999</v>
      </c>
      <c r="C12">
        <v>3.2349999999999999</v>
      </c>
      <c r="D12">
        <v>38.613</v>
      </c>
      <c r="E12">
        <v>8.2240000000000002</v>
      </c>
      <c r="F12">
        <v>1.306</v>
      </c>
      <c r="G12">
        <v>90.47</v>
      </c>
      <c r="I12" s="1">
        <f t="shared" si="0"/>
        <v>82.596661417579455</v>
      </c>
      <c r="J12" s="1">
        <f t="shared" si="1"/>
        <v>3.7009646324327066</v>
      </c>
      <c r="K12" s="1">
        <f t="shared" si="2"/>
        <v>13.702373949987848</v>
      </c>
      <c r="L12" s="1">
        <f t="shared" si="3"/>
        <v>25.79715236068143</v>
      </c>
      <c r="M12" s="1">
        <f t="shared" si="4"/>
        <v>3.2997582587257108</v>
      </c>
      <c r="N12" s="1">
        <f t="shared" si="5"/>
        <v>70.90308938059286</v>
      </c>
    </row>
    <row r="13" spans="2:14" x14ac:dyDescent="0.3">
      <c r="B13">
        <v>53.491999999999997</v>
      </c>
      <c r="C13">
        <v>5.1479999999999997</v>
      </c>
      <c r="D13">
        <v>41.36</v>
      </c>
      <c r="E13">
        <v>8.6509999999999998</v>
      </c>
      <c r="F13">
        <v>1.8979999999999999</v>
      </c>
      <c r="G13">
        <v>89.45</v>
      </c>
      <c r="I13" s="1">
        <f t="shared" si="0"/>
        <v>78.696894149070602</v>
      </c>
      <c r="J13" s="1">
        <f t="shared" si="1"/>
        <v>6.1003896514827547</v>
      </c>
      <c r="K13" s="1">
        <f t="shared" si="2"/>
        <v>15.202716199446629</v>
      </c>
      <c r="L13" s="1">
        <f t="shared" si="3"/>
        <v>26.595152515794378</v>
      </c>
      <c r="M13" s="1">
        <f t="shared" si="4"/>
        <v>4.6998355484809204</v>
      </c>
      <c r="N13" s="1">
        <f t="shared" si="5"/>
        <v>68.705011935724698</v>
      </c>
    </row>
    <row r="14" spans="2:14" x14ac:dyDescent="0.3">
      <c r="B14">
        <v>48.396000000000001</v>
      </c>
      <c r="C14">
        <v>6.6139999999999999</v>
      </c>
      <c r="D14">
        <v>44.99</v>
      </c>
      <c r="E14">
        <v>9.3859999999999992</v>
      </c>
      <c r="F14">
        <v>2.4889999999999999</v>
      </c>
      <c r="G14">
        <v>88.125</v>
      </c>
      <c r="I14" s="1">
        <f t="shared" si="0"/>
        <v>74.49670350748417</v>
      </c>
      <c r="J14" s="1">
        <f t="shared" si="1"/>
        <v>8.2005325850906416</v>
      </c>
      <c r="K14" s="1">
        <f t="shared" si="2"/>
        <v>17.302763907425188</v>
      </c>
      <c r="L14" s="1">
        <f t="shared" si="3"/>
        <v>28.094669732259785</v>
      </c>
      <c r="M14" s="1">
        <f t="shared" si="4"/>
        <v>6.0009299663743914</v>
      </c>
      <c r="N14" s="1">
        <f t="shared" si="5"/>
        <v>65.904400301365811</v>
      </c>
    </row>
    <row r="15" spans="2:14" x14ac:dyDescent="0.3">
      <c r="B15">
        <v>41.23</v>
      </c>
      <c r="C15">
        <v>8.0210000000000008</v>
      </c>
      <c r="D15">
        <v>50.75</v>
      </c>
      <c r="E15">
        <v>10.62</v>
      </c>
      <c r="F15">
        <v>3.3719999999999999</v>
      </c>
      <c r="G15">
        <v>86.007000000000005</v>
      </c>
      <c r="I15" s="1">
        <f t="shared" si="0"/>
        <v>68.295105638145202</v>
      </c>
      <c r="J15" s="1">
        <f t="shared" si="1"/>
        <v>10.701755959934017</v>
      </c>
      <c r="K15" s="1">
        <f t="shared" si="2"/>
        <v>21.003138401920776</v>
      </c>
      <c r="L15" s="1">
        <f t="shared" si="3"/>
        <v>30.495744734589852</v>
      </c>
      <c r="M15" s="1">
        <f t="shared" si="4"/>
        <v>7.7992451845726212</v>
      </c>
      <c r="N15" s="1">
        <f t="shared" si="5"/>
        <v>61.705010080837532</v>
      </c>
    </row>
  </sheetData>
  <mergeCells count="6">
    <mergeCell ref="B7:G7"/>
    <mergeCell ref="I7:N7"/>
    <mergeCell ref="B8:D8"/>
    <mergeCell ref="E8:G8"/>
    <mergeCell ref="I8:K8"/>
    <mergeCell ref="L8:N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5DF4-5A2B-422D-81EB-1DBC2AC241CD}">
  <sheetPr codeName="Planilha7"/>
  <dimension ref="B2:N16"/>
  <sheetViews>
    <sheetView zoomScale="115" zoomScaleNormal="115" workbookViewId="0">
      <selection activeCell="E10" sqref="E10:G16"/>
    </sheetView>
  </sheetViews>
  <sheetFormatPr defaultRowHeight="14.4" x14ac:dyDescent="0.3"/>
  <cols>
    <col min="3" max="3" width="21.109375" bestFit="1" customWidth="1"/>
  </cols>
  <sheetData>
    <row r="2" spans="2:14" x14ac:dyDescent="0.3">
      <c r="B2" t="s">
        <v>0</v>
      </c>
      <c r="C2" t="s">
        <v>1</v>
      </c>
      <c r="D2" t="s">
        <v>2</v>
      </c>
      <c r="F2" t="s">
        <v>11</v>
      </c>
    </row>
    <row r="3" spans="2:14" x14ac:dyDescent="0.3">
      <c r="B3">
        <v>1</v>
      </c>
      <c r="C3" t="s">
        <v>15</v>
      </c>
      <c r="D3">
        <v>86.175399999999996</v>
      </c>
      <c r="F3">
        <v>25</v>
      </c>
    </row>
    <row r="4" spans="2:14" x14ac:dyDescent="0.3">
      <c r="B4">
        <v>2</v>
      </c>
      <c r="C4" t="s">
        <v>4</v>
      </c>
      <c r="D4">
        <v>58.079099999999997</v>
      </c>
    </row>
    <row r="5" spans="2:14" x14ac:dyDescent="0.3">
      <c r="B5">
        <v>3</v>
      </c>
      <c r="C5" t="s">
        <v>5</v>
      </c>
      <c r="D5">
        <v>18.0153</v>
      </c>
    </row>
    <row r="7" spans="2:14" x14ac:dyDescent="0.3">
      <c r="B7" s="2" t="s">
        <v>8</v>
      </c>
      <c r="C7" s="2"/>
      <c r="D7" s="2"/>
      <c r="E7" s="2"/>
      <c r="F7" s="2"/>
      <c r="G7" s="2"/>
      <c r="I7" s="2" t="s">
        <v>9</v>
      </c>
      <c r="J7" s="2"/>
      <c r="K7" s="2"/>
      <c r="L7" s="2"/>
      <c r="M7" s="2"/>
      <c r="N7" s="2"/>
    </row>
    <row r="8" spans="2:14" x14ac:dyDescent="0.3">
      <c r="B8" s="2" t="s">
        <v>6</v>
      </c>
      <c r="C8" s="2"/>
      <c r="D8" s="2"/>
      <c r="E8" s="2" t="s">
        <v>7</v>
      </c>
      <c r="F8" s="2"/>
      <c r="G8" s="2"/>
      <c r="I8" s="2" t="s">
        <v>6</v>
      </c>
      <c r="J8" s="2"/>
      <c r="K8" s="2"/>
      <c r="L8" s="2" t="s">
        <v>7</v>
      </c>
      <c r="M8" s="2"/>
      <c r="N8" s="2"/>
    </row>
    <row r="9" spans="2:14" x14ac:dyDescent="0.3"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</row>
    <row r="10" spans="2:14" x14ac:dyDescent="0.3">
      <c r="B10">
        <v>86.822000000000003</v>
      </c>
      <c r="C10">
        <v>13.178000000000001</v>
      </c>
      <c r="D10">
        <v>0</v>
      </c>
      <c r="E10">
        <v>4.9000000000000002E-2</v>
      </c>
      <c r="F10">
        <v>10.315</v>
      </c>
      <c r="G10">
        <v>89.635999999999996</v>
      </c>
      <c r="I10" s="1">
        <f>((B10*$D$3)/($D$3*$B10+$D$4*$C10+$D$5*$D10))*100</f>
        <v>90.719779927120143</v>
      </c>
      <c r="J10" s="1">
        <f>((C10*$D$4)/($D$3*$B10+$D$4*$C10+$D$5*$D10))*100</f>
        <v>9.2802200728798585</v>
      </c>
      <c r="K10" s="1">
        <f>((D10*$D$5)/($D$3*$B10+$D$4*$C10+$D$5*$D10))*100</f>
        <v>0</v>
      </c>
      <c r="L10" s="1">
        <f>((E10*$D$3)/($D$3*$E10+$D$4*$F10+$D$5*$G10))*100</f>
        <v>0.19036749505003836</v>
      </c>
      <c r="M10" s="1">
        <f>((F10*$D$4)/($D$3*$E10+$D$4*$F10+$D$5*$G10))*100</f>
        <v>27.008627644212268</v>
      </c>
      <c r="N10" s="1">
        <f>((G10*$D$5)/($D$3*$E10+$D$4*$F10+$D$5*$G10))*100</f>
        <v>72.801004860737706</v>
      </c>
    </row>
    <row r="11" spans="2:14" x14ac:dyDescent="0.3">
      <c r="B11">
        <v>70.591999999999999</v>
      </c>
      <c r="C11">
        <v>28.119</v>
      </c>
      <c r="D11">
        <v>1.2889999999999999</v>
      </c>
      <c r="E11">
        <v>0.105</v>
      </c>
      <c r="F11">
        <v>19.385999999999999</v>
      </c>
      <c r="G11">
        <v>80.509</v>
      </c>
      <c r="I11" s="1">
        <f t="shared" ref="I11:I16" si="0">((B11*$D$3)/($D$3*$B11+$D$4*$C11+$D$5*$D11))*100</f>
        <v>78.599165393925091</v>
      </c>
      <c r="J11" s="1">
        <f t="shared" ref="J11:J16" si="1">((C11*$D$4)/($D$3*$B11+$D$4*$C11+$D$5*$D11))*100</f>
        <v>21.100798475387176</v>
      </c>
      <c r="K11" s="1">
        <f t="shared" ref="K11:K16" si="2">((D11*$D$5)/($D$3*$B11+$D$4*$C11+$D$5*$D11))*100</f>
        <v>0.30003613068773205</v>
      </c>
      <c r="L11" s="1">
        <f t="shared" ref="L11:L16" si="3">((E11*$D$3)/($D$3*$E11+$D$4*$F11+$D$5*$G11))*100</f>
        <v>0.34998624059900629</v>
      </c>
      <c r="M11" s="1">
        <f t="shared" ref="M11:M16" si="4">((F11*$D$4)/($D$3*$E11+$D$4*$F11+$D$5*$G11))*100</f>
        <v>43.549828594937821</v>
      </c>
      <c r="N11" s="1">
        <f t="shared" ref="N11:N16" si="5">((G11*$D$5)/($D$3*$E11+$D$4*$F11+$D$5*$G11))*100</f>
        <v>56.100185164463177</v>
      </c>
    </row>
    <row r="12" spans="2:14" x14ac:dyDescent="0.3">
      <c r="B12">
        <v>60.789000000000001</v>
      </c>
      <c r="C12">
        <v>37.557000000000002</v>
      </c>
      <c r="D12">
        <v>1.6539999999999999</v>
      </c>
      <c r="E12">
        <v>0.29499999999999998</v>
      </c>
      <c r="F12">
        <v>25.9</v>
      </c>
      <c r="G12">
        <v>73.804000000000002</v>
      </c>
      <c r="I12" s="1">
        <f t="shared" si="0"/>
        <v>70.319521883681887</v>
      </c>
      <c r="J12" s="1">
        <f t="shared" si="1"/>
        <v>29.280492286519898</v>
      </c>
      <c r="K12" s="1">
        <f t="shared" si="2"/>
        <v>0.39998582979821096</v>
      </c>
      <c r="L12" s="1">
        <f t="shared" si="3"/>
        <v>0.88909856258245246</v>
      </c>
      <c r="M12" s="1">
        <f t="shared" si="4"/>
        <v>52.609506281514093</v>
      </c>
      <c r="N12" s="1">
        <f t="shared" si="5"/>
        <v>46.501395155903438</v>
      </c>
    </row>
    <row r="13" spans="2:14" x14ac:dyDescent="0.3">
      <c r="B13">
        <v>55.509</v>
      </c>
      <c r="C13">
        <v>42.469000000000001</v>
      </c>
      <c r="D13">
        <v>2.0219999999999998</v>
      </c>
      <c r="E13">
        <v>0.41599999999999998</v>
      </c>
      <c r="F13">
        <v>28.832000000000001</v>
      </c>
      <c r="G13">
        <v>70.751999999999995</v>
      </c>
      <c r="I13" s="1">
        <f t="shared" si="0"/>
        <v>65.648957040202333</v>
      </c>
      <c r="J13" s="1">
        <f t="shared" si="1"/>
        <v>33.851119209940187</v>
      </c>
      <c r="K13" s="1">
        <f t="shared" si="2"/>
        <v>0.49992374985749316</v>
      </c>
      <c r="L13" s="1">
        <f t="shared" si="3"/>
        <v>1.2009687558473621</v>
      </c>
      <c r="M13" s="1">
        <f t="shared" si="4"/>
        <v>56.098302197458118</v>
      </c>
      <c r="N13" s="1">
        <f t="shared" si="5"/>
        <v>42.700729046694526</v>
      </c>
    </row>
    <row r="14" spans="2:14" x14ac:dyDescent="0.3">
      <c r="B14">
        <v>52.253999999999998</v>
      </c>
      <c r="C14">
        <v>44.570999999999998</v>
      </c>
      <c r="D14">
        <v>3.1749999999999998</v>
      </c>
      <c r="E14">
        <v>0.48099999999999998</v>
      </c>
      <c r="F14">
        <v>30.219000000000001</v>
      </c>
      <c r="G14">
        <v>69.3</v>
      </c>
      <c r="I14" s="1">
        <f t="shared" si="0"/>
        <v>62.989269739670561</v>
      </c>
      <c r="J14" s="1">
        <f t="shared" si="1"/>
        <v>36.210621633952108</v>
      </c>
      <c r="K14" s="1">
        <f t="shared" si="2"/>
        <v>0.80010862637733093</v>
      </c>
      <c r="L14" s="1">
        <f t="shared" si="3"/>
        <v>1.3612586808015612</v>
      </c>
      <c r="M14" s="1">
        <f t="shared" si="4"/>
        <v>57.638443517289581</v>
      </c>
      <c r="N14" s="1">
        <f t="shared" si="5"/>
        <v>41.000297801908857</v>
      </c>
    </row>
    <row r="15" spans="2:14" x14ac:dyDescent="0.3">
      <c r="B15">
        <v>43.359000000000002</v>
      </c>
      <c r="C15">
        <v>52.082000000000001</v>
      </c>
      <c r="D15">
        <v>4.5590000000000002</v>
      </c>
      <c r="E15">
        <v>0.76100000000000001</v>
      </c>
      <c r="F15">
        <v>35.555999999999997</v>
      </c>
      <c r="G15">
        <v>63.683999999999997</v>
      </c>
      <c r="I15" s="1">
        <f t="shared" si="0"/>
        <v>54.599057218948467</v>
      </c>
      <c r="J15" s="1">
        <f t="shared" si="1"/>
        <v>44.200797921996958</v>
      </c>
      <c r="K15" s="1">
        <f t="shared" si="2"/>
        <v>1.2001448590545811</v>
      </c>
      <c r="L15" s="1">
        <f t="shared" si="3"/>
        <v>2.0006392125364538</v>
      </c>
      <c r="M15" s="1">
        <f t="shared" si="4"/>
        <v>62.998990073518257</v>
      </c>
      <c r="N15" s="1">
        <f t="shared" si="5"/>
        <v>35.000370713945287</v>
      </c>
    </row>
    <row r="16" spans="2:14" x14ac:dyDescent="0.3">
      <c r="B16">
        <v>34.848999999999997</v>
      </c>
      <c r="C16">
        <v>58.631</v>
      </c>
      <c r="D16">
        <v>6.5209999999999999</v>
      </c>
      <c r="E16">
        <v>1.2370000000000001</v>
      </c>
      <c r="F16">
        <v>42.189</v>
      </c>
      <c r="G16">
        <v>56.573999999999998</v>
      </c>
      <c r="I16" s="1">
        <f t="shared" si="0"/>
        <v>46.019003155461668</v>
      </c>
      <c r="J16" s="1">
        <f t="shared" si="1"/>
        <v>52.180802979288742</v>
      </c>
      <c r="K16" s="1">
        <f t="shared" si="2"/>
        <v>1.8001938652495906</v>
      </c>
      <c r="L16" s="1">
        <f t="shared" si="3"/>
        <v>2.9808757562993455</v>
      </c>
      <c r="M16" s="1">
        <f t="shared" si="4"/>
        <v>68.518836019912513</v>
      </c>
      <c r="N16" s="1">
        <f t="shared" si="5"/>
        <v>28.500288223788157</v>
      </c>
    </row>
  </sheetData>
  <mergeCells count="6">
    <mergeCell ref="B7:G7"/>
    <mergeCell ref="I7:N7"/>
    <mergeCell ref="B8:D8"/>
    <mergeCell ref="E8:G8"/>
    <mergeCell ref="I8:K8"/>
    <mergeCell ref="L8:N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EF5C-E788-4916-B697-6247AC219092}">
  <sheetPr codeName="Planilha8"/>
  <dimension ref="B2:N16"/>
  <sheetViews>
    <sheetView zoomScale="115" zoomScaleNormal="115" workbookViewId="0">
      <selection activeCell="H22" sqref="H22"/>
    </sheetView>
  </sheetViews>
  <sheetFormatPr defaultRowHeight="14.4" x14ac:dyDescent="0.3"/>
  <cols>
    <col min="3" max="3" width="21.109375" bestFit="1" customWidth="1"/>
  </cols>
  <sheetData>
    <row r="2" spans="2:14" x14ac:dyDescent="0.3">
      <c r="B2" t="s">
        <v>0</v>
      </c>
      <c r="C2" t="s">
        <v>1</v>
      </c>
      <c r="D2" t="s">
        <v>2</v>
      </c>
      <c r="F2" t="s">
        <v>11</v>
      </c>
    </row>
    <row r="3" spans="2:14" x14ac:dyDescent="0.3">
      <c r="B3">
        <v>1</v>
      </c>
      <c r="C3" t="s">
        <v>16</v>
      </c>
      <c r="D3">
        <v>100.20189999999999</v>
      </c>
      <c r="F3">
        <v>25</v>
      </c>
    </row>
    <row r="4" spans="2:14" x14ac:dyDescent="0.3">
      <c r="B4">
        <v>2</v>
      </c>
      <c r="C4" t="s">
        <v>4</v>
      </c>
      <c r="D4">
        <v>58.079099999999997</v>
      </c>
    </row>
    <row r="5" spans="2:14" x14ac:dyDescent="0.3">
      <c r="B5">
        <v>3</v>
      </c>
      <c r="C5" t="s">
        <v>5</v>
      </c>
      <c r="D5">
        <v>18.0153</v>
      </c>
    </row>
    <row r="7" spans="2:14" x14ac:dyDescent="0.3">
      <c r="B7" s="2" t="s">
        <v>8</v>
      </c>
      <c r="C7" s="2"/>
      <c r="D7" s="2"/>
      <c r="E7" s="2"/>
      <c r="F7" s="2"/>
      <c r="G7" s="2"/>
      <c r="I7" s="2" t="s">
        <v>9</v>
      </c>
      <c r="J7" s="2"/>
      <c r="K7" s="2"/>
      <c r="L7" s="2"/>
      <c r="M7" s="2"/>
      <c r="N7" s="2"/>
    </row>
    <row r="8" spans="2:14" x14ac:dyDescent="0.3">
      <c r="B8" s="2" t="s">
        <v>6</v>
      </c>
      <c r="C8" s="2"/>
      <c r="D8" s="2"/>
      <c r="E8" s="2" t="s">
        <v>7</v>
      </c>
      <c r="F8" s="2"/>
      <c r="G8" s="2"/>
      <c r="I8" s="2" t="s">
        <v>6</v>
      </c>
      <c r="J8" s="2"/>
      <c r="K8" s="2"/>
      <c r="L8" s="2" t="s">
        <v>7</v>
      </c>
      <c r="M8" s="2"/>
      <c r="N8" s="2"/>
    </row>
    <row r="9" spans="2:14" x14ac:dyDescent="0.3"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</row>
    <row r="10" spans="2:14" x14ac:dyDescent="0.3">
      <c r="B10">
        <v>88.819000000000003</v>
      </c>
      <c r="C10">
        <v>11.180999999999999</v>
      </c>
      <c r="D10">
        <v>0</v>
      </c>
      <c r="E10">
        <v>2E-3</v>
      </c>
      <c r="F10">
        <v>9.2759999999999998</v>
      </c>
      <c r="G10">
        <v>90.721000000000004</v>
      </c>
      <c r="I10" s="1">
        <f>((B10*$D$3)/($D$3*$B10+$D$4*$C10+$D$5*$D10))*100</f>
        <v>93.199625111357321</v>
      </c>
      <c r="J10" s="1">
        <f>((C10*$D$4)/($D$3*$B10+$D$4*$C10+$D$5*$D10))*100</f>
        <v>6.8003748886426827</v>
      </c>
      <c r="K10" s="1">
        <f>((D10*$D$5)/($D$3*$B10+$D$4*$C10+$D$5*$D10))*100</f>
        <v>0</v>
      </c>
      <c r="L10" s="1">
        <f>((E10*$D$3)/($D$3*$E10+$D$4*$F10+$D$5*$G10))*100</f>
        <v>9.2211405207342327E-3</v>
      </c>
      <c r="M10" s="1">
        <f>((F10*$D$4)/($D$3*$E10+$D$4*$F10+$D$5*$G10))*100</f>
        <v>24.789017031948926</v>
      </c>
      <c r="N10" s="1">
        <f>((G10*$D$5)/($D$3*$E10+$D$4*$F10+$D$5*$G10))*100</f>
        <v>75.201761827530333</v>
      </c>
    </row>
    <row r="11" spans="2:14" x14ac:dyDescent="0.3">
      <c r="B11">
        <v>80.355999999999995</v>
      </c>
      <c r="C11">
        <v>19.643999999999998</v>
      </c>
      <c r="D11">
        <v>0</v>
      </c>
      <c r="E11">
        <v>7.4999999999999997E-2</v>
      </c>
      <c r="F11">
        <v>17.193999999999999</v>
      </c>
      <c r="G11">
        <v>82.731999999999999</v>
      </c>
      <c r="I11" s="1">
        <f t="shared" ref="I11:I14" si="0">((B11*$D$3)/($D$3*$B11+$D$4*$C11+$D$5*$D11))*100</f>
        <v>87.589041823834336</v>
      </c>
      <c r="J11" s="1">
        <f t="shared" ref="J11:J14" si="1">((C11*$D$4)/($D$3*$B11+$D$4*$C11+$D$5*$D11))*100</f>
        <v>12.410958176165659</v>
      </c>
      <c r="K11" s="1">
        <f t="shared" ref="K11:K14" si="2">((D11*$D$5)/($D$3*$B11+$D$4*$C11+$D$5*$D11))*100</f>
        <v>0</v>
      </c>
      <c r="L11" s="1">
        <f t="shared" ref="L11:L14" si="3">((E11*$D$3)/($D$3*$E11+$D$4*$F11+$D$5*$G11))*100</f>
        <v>0.30101881973329608</v>
      </c>
      <c r="M11" s="1">
        <f t="shared" ref="M11:M14" si="4">((F11*$D$4)/($D$3*$E11+$D$4*$F11+$D$5*$G11))*100</f>
        <v>39.999377161212934</v>
      </c>
      <c r="N11" s="1">
        <f t="shared" ref="N11:N14" si="5">((G11*$D$5)/($D$3*$E11+$D$4*$F11+$D$5*$G11))*100</f>
        <v>59.699604019053773</v>
      </c>
    </row>
    <row r="12" spans="2:14" x14ac:dyDescent="0.3">
      <c r="B12">
        <v>58.930999999999997</v>
      </c>
      <c r="C12">
        <v>38.344000000000001</v>
      </c>
      <c r="D12">
        <v>2.7250000000000001</v>
      </c>
      <c r="E12">
        <v>0.33200000000000002</v>
      </c>
      <c r="F12">
        <v>35.055</v>
      </c>
      <c r="G12">
        <v>64.611999999999995</v>
      </c>
      <c r="I12" s="1">
        <f t="shared" si="0"/>
        <v>72.178757210185296</v>
      </c>
      <c r="J12" s="1">
        <f t="shared" si="1"/>
        <v>27.221178699590837</v>
      </c>
      <c r="K12" s="1">
        <f t="shared" si="2"/>
        <v>0.60006409022386631</v>
      </c>
      <c r="L12" s="1">
        <f t="shared" si="3"/>
        <v>1.0289087094341194</v>
      </c>
      <c r="M12" s="1">
        <f t="shared" si="4"/>
        <v>62.969849084450466</v>
      </c>
      <c r="N12" s="1">
        <f t="shared" si="5"/>
        <v>36.001242206115407</v>
      </c>
    </row>
    <row r="13" spans="2:14" x14ac:dyDescent="0.3">
      <c r="B13">
        <v>46.146999999999998</v>
      </c>
      <c r="C13">
        <v>49.643000000000001</v>
      </c>
      <c r="D13">
        <v>4.21</v>
      </c>
      <c r="E13">
        <v>1.262</v>
      </c>
      <c r="F13">
        <v>48.384</v>
      </c>
      <c r="G13">
        <v>50.353999999999999</v>
      </c>
      <c r="I13" s="1">
        <f t="shared" si="0"/>
        <v>60.978068345556849</v>
      </c>
      <c r="J13" s="1">
        <f t="shared" si="1"/>
        <v>38.021752433599367</v>
      </c>
      <c r="K13" s="1">
        <f t="shared" si="2"/>
        <v>1.0001792208437876</v>
      </c>
      <c r="L13" s="1">
        <f t="shared" si="3"/>
        <v>3.2899268053957513</v>
      </c>
      <c r="M13" s="1">
        <f t="shared" si="4"/>
        <v>73.109290912796283</v>
      </c>
      <c r="N13" s="1">
        <f t="shared" si="5"/>
        <v>23.60078228180797</v>
      </c>
    </row>
    <row r="14" spans="2:14" x14ac:dyDescent="0.3">
      <c r="B14">
        <v>43.186</v>
      </c>
      <c r="C14">
        <v>52.671999999999997</v>
      </c>
      <c r="D14">
        <v>4.1420000000000003</v>
      </c>
      <c r="E14">
        <v>1.9339999999999999</v>
      </c>
      <c r="F14">
        <v>52.497999999999998</v>
      </c>
      <c r="G14">
        <v>45.567</v>
      </c>
      <c r="I14" s="1">
        <f t="shared" si="0"/>
        <v>57.998556299063488</v>
      </c>
      <c r="J14" s="1">
        <f t="shared" si="1"/>
        <v>41.001328934885564</v>
      </c>
      <c r="K14" s="1">
        <f t="shared" si="2"/>
        <v>1.000114766050946</v>
      </c>
      <c r="L14" s="1">
        <f t="shared" si="3"/>
        <v>4.7687829428478077</v>
      </c>
      <c r="M14" s="1">
        <f t="shared" si="4"/>
        <v>75.030487030422137</v>
      </c>
      <c r="N14" s="1">
        <f t="shared" si="5"/>
        <v>20.200730026730053</v>
      </c>
    </row>
    <row r="15" spans="2:14" x14ac:dyDescent="0.3">
      <c r="I15" s="1"/>
      <c r="J15" s="1"/>
      <c r="K15" s="1"/>
      <c r="L15" s="1"/>
      <c r="M15" s="1"/>
      <c r="N15" s="1"/>
    </row>
    <row r="16" spans="2:14" x14ac:dyDescent="0.3">
      <c r="I16" s="1"/>
      <c r="J16" s="1"/>
      <c r="K16" s="1"/>
      <c r="L16" s="1"/>
      <c r="M16" s="1"/>
      <c r="N16" s="1"/>
    </row>
  </sheetData>
  <mergeCells count="6">
    <mergeCell ref="B7:G7"/>
    <mergeCell ref="I7:N7"/>
    <mergeCell ref="B8:D8"/>
    <mergeCell ref="E8:G8"/>
    <mergeCell ref="I8:K8"/>
    <mergeCell ref="L8:N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6D3C-2987-4B40-9734-68E006C5AECF}">
  <sheetPr codeName="Planilha9"/>
  <dimension ref="B2:N16"/>
  <sheetViews>
    <sheetView zoomScale="115" zoomScaleNormal="115" workbookViewId="0">
      <selection activeCell="J2" sqref="J2"/>
    </sheetView>
  </sheetViews>
  <sheetFormatPr defaultRowHeight="14.4" x14ac:dyDescent="0.3"/>
  <cols>
    <col min="3" max="3" width="21.109375" bestFit="1" customWidth="1"/>
  </cols>
  <sheetData>
    <row r="2" spans="2:14" x14ac:dyDescent="0.3">
      <c r="B2" t="s">
        <v>0</v>
      </c>
      <c r="C2" t="s">
        <v>1</v>
      </c>
      <c r="D2" t="s">
        <v>2</v>
      </c>
      <c r="F2" t="s">
        <v>11</v>
      </c>
    </row>
    <row r="3" spans="2:14" x14ac:dyDescent="0.3">
      <c r="B3">
        <v>1</v>
      </c>
      <c r="C3" t="s">
        <v>17</v>
      </c>
      <c r="D3">
        <v>106.16500000000001</v>
      </c>
      <c r="F3">
        <v>25</v>
      </c>
    </row>
    <row r="4" spans="2:14" x14ac:dyDescent="0.3">
      <c r="B4">
        <v>2</v>
      </c>
      <c r="C4" t="s">
        <v>4</v>
      </c>
      <c r="D4">
        <v>58.079099999999997</v>
      </c>
    </row>
    <row r="5" spans="2:14" x14ac:dyDescent="0.3">
      <c r="B5">
        <v>3</v>
      </c>
      <c r="C5" t="s">
        <v>5</v>
      </c>
      <c r="D5">
        <v>18.0153</v>
      </c>
    </row>
    <row r="7" spans="2:14" x14ac:dyDescent="0.3">
      <c r="B7" s="2" t="s">
        <v>8</v>
      </c>
      <c r="C7" s="2"/>
      <c r="D7" s="2"/>
      <c r="E7" s="2"/>
      <c r="F7" s="2"/>
      <c r="G7" s="2"/>
      <c r="I7" s="2" t="s">
        <v>9</v>
      </c>
      <c r="J7" s="2"/>
      <c r="K7" s="2"/>
      <c r="L7" s="2"/>
      <c r="M7" s="2"/>
      <c r="N7" s="2"/>
    </row>
    <row r="8" spans="2:14" x14ac:dyDescent="0.3">
      <c r="B8" s="2" t="s">
        <v>6</v>
      </c>
      <c r="C8" s="2"/>
      <c r="D8" s="2"/>
      <c r="E8" s="2" t="s">
        <v>7</v>
      </c>
      <c r="F8" s="2"/>
      <c r="G8" s="2"/>
      <c r="I8" s="2" t="s">
        <v>6</v>
      </c>
      <c r="J8" s="2"/>
      <c r="K8" s="2"/>
      <c r="L8" s="2" t="s">
        <v>7</v>
      </c>
      <c r="M8" s="2"/>
      <c r="N8" s="2"/>
    </row>
    <row r="9" spans="2:14" x14ac:dyDescent="0.3">
      <c r="B9">
        <v>1</v>
      </c>
      <c r="C9">
        <v>2</v>
      </c>
      <c r="D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L9">
        <v>1</v>
      </c>
      <c r="M9">
        <v>2</v>
      </c>
      <c r="N9">
        <v>3</v>
      </c>
    </row>
    <row r="10" spans="2:14" x14ac:dyDescent="0.3">
      <c r="B10">
        <v>88.441000000000003</v>
      </c>
      <c r="C10">
        <v>10.613</v>
      </c>
      <c r="D10">
        <v>0.94599999999999995</v>
      </c>
      <c r="E10">
        <v>2.5999999999999999E-2</v>
      </c>
      <c r="F10">
        <v>3.097</v>
      </c>
      <c r="G10">
        <v>96.876999999999995</v>
      </c>
      <c r="I10" s="1">
        <f>((B10*$D$3)/($D$3*$B10+$D$4*$C10+$D$5*$D10))*100</f>
        <v>93.68003392925425</v>
      </c>
      <c r="J10" s="1">
        <f>((C10*$D$4)/($D$3*$B10+$D$4*$C10+$D$5*$D10))*100</f>
        <v>6.1499285884713064</v>
      </c>
      <c r="K10" s="1">
        <f>((D10*$D$5)/($D$3*$B10+$D$4*$C10+$D$5*$D10))*100</f>
        <v>0.17003748227444282</v>
      </c>
      <c r="L10" s="1">
        <f>((E10*$D$3)/($D$3*$E10+$D$4*$F10+$D$5*$G10))*100</f>
        <v>0.14317603316406266</v>
      </c>
      <c r="M10" s="1">
        <f>((F10*$D$4)/($D$3*$E10+$D$4*$F10+$D$5*$G10))*100</f>
        <v>9.3298937258575751</v>
      </c>
      <c r="N10" s="1">
        <f>((G10*$D$5)/($D$3*$E10+$D$4*$F10+$D$5*$G10))*100</f>
        <v>90.526930240978359</v>
      </c>
    </row>
    <row r="11" spans="2:14" x14ac:dyDescent="0.3">
      <c r="B11">
        <v>79.283000000000001</v>
      </c>
      <c r="C11">
        <v>19.442</v>
      </c>
      <c r="D11">
        <v>1.2749999999999999</v>
      </c>
      <c r="E11">
        <v>3.5999999999999997E-2</v>
      </c>
      <c r="F11">
        <v>5.7069999999999999</v>
      </c>
      <c r="G11">
        <v>94.257000000000005</v>
      </c>
      <c r="I11" s="1">
        <f t="shared" ref="I11:I15" si="0">((B11*$D$3)/($D$3*$B11+$D$4*$C11+$D$5*$D11))*100</f>
        <v>87.959906860671353</v>
      </c>
      <c r="J11" s="1">
        <f t="shared" ref="J11:J15" si="1">((C11*$D$4)/($D$3*$B11+$D$4*$C11+$D$5*$D11))*100</f>
        <v>11.800057899845815</v>
      </c>
      <c r="K11" s="1">
        <f t="shared" ref="K11:K15" si="2">((D11*$D$5)/($D$3*$B11+$D$4*$C11+$D$5*$D11))*100</f>
        <v>0.240035239482842</v>
      </c>
      <c r="L11" s="1">
        <f t="shared" ref="L11:L15" si="3">((E11*$D$3)/($D$3*$E11+$D$4*$F11+$D$5*$G11))*100</f>
        <v>0.18796295310538133</v>
      </c>
      <c r="M11" s="1">
        <f t="shared" ref="M11:M15" si="4">((F11*$D$4)/($D$3*$E11+$D$4*$F11+$D$5*$G11))*100</f>
        <v>16.301071232764933</v>
      </c>
      <c r="N11" s="1">
        <f t="shared" ref="N11:N15" si="5">((G11*$D$5)/($D$3*$E11+$D$4*$F11+$D$5*$G11))*100</f>
        <v>83.51096581412969</v>
      </c>
    </row>
    <row r="12" spans="2:14" x14ac:dyDescent="0.3">
      <c r="B12">
        <v>71.673000000000002</v>
      </c>
      <c r="C12">
        <v>26.745000000000001</v>
      </c>
      <c r="D12">
        <v>1.5820000000000001</v>
      </c>
      <c r="E12">
        <v>4.9000000000000002E-2</v>
      </c>
      <c r="F12">
        <v>8.1940000000000008</v>
      </c>
      <c r="G12">
        <v>91.757000000000005</v>
      </c>
      <c r="I12" s="1">
        <f t="shared" si="0"/>
        <v>82.789386430425395</v>
      </c>
      <c r="J12" s="1">
        <f t="shared" si="1"/>
        <v>16.900525044997977</v>
      </c>
      <c r="K12" s="1">
        <f t="shared" si="2"/>
        <v>0.31008852457662939</v>
      </c>
      <c r="L12" s="1">
        <f t="shared" si="3"/>
        <v>0.24375646519399813</v>
      </c>
      <c r="M12" s="1">
        <f t="shared" si="4"/>
        <v>22.299469775679125</v>
      </c>
      <c r="N12" s="1">
        <f t="shared" si="5"/>
        <v>77.456773759126861</v>
      </c>
    </row>
    <row r="13" spans="2:14" x14ac:dyDescent="0.3">
      <c r="B13">
        <v>60.033000000000001</v>
      </c>
      <c r="C13">
        <v>37.792999999999999</v>
      </c>
      <c r="D13">
        <v>2.1739999999999999</v>
      </c>
      <c r="E13">
        <v>6.6000000000000003E-2</v>
      </c>
      <c r="F13">
        <v>10.561</v>
      </c>
      <c r="G13">
        <v>89.373000000000005</v>
      </c>
      <c r="I13" s="1">
        <f t="shared" si="0"/>
        <v>74.044319989595564</v>
      </c>
      <c r="J13" s="1">
        <f t="shared" si="1"/>
        <v>25.500669554556342</v>
      </c>
      <c r="K13" s="1">
        <f t="shared" si="2"/>
        <v>0.45501045584808592</v>
      </c>
      <c r="L13" s="1">
        <f t="shared" si="3"/>
        <v>0.31414527709490275</v>
      </c>
      <c r="M13" s="1">
        <f t="shared" si="4"/>
        <v>27.499839284393673</v>
      </c>
      <c r="N13" s="1">
        <f t="shared" si="5"/>
        <v>72.186015438511433</v>
      </c>
    </row>
    <row r="14" spans="2:14" x14ac:dyDescent="0.3">
      <c r="B14">
        <v>52.280999999999999</v>
      </c>
      <c r="C14">
        <v>44.960999999999999</v>
      </c>
      <c r="D14">
        <v>2.758</v>
      </c>
      <c r="E14">
        <v>8.5999999999999993E-2</v>
      </c>
      <c r="F14">
        <v>12.843</v>
      </c>
      <c r="G14">
        <v>87.070999999999998</v>
      </c>
      <c r="I14" s="1">
        <f t="shared" si="0"/>
        <v>67.594041354599142</v>
      </c>
      <c r="J14" s="1">
        <f t="shared" si="1"/>
        <v>31.800870111261215</v>
      </c>
      <c r="K14" s="1">
        <f t="shared" si="2"/>
        <v>0.60508853413963892</v>
      </c>
      <c r="L14" s="1">
        <f t="shared" si="3"/>
        <v>0.39292445023246264</v>
      </c>
      <c r="M14" s="1">
        <f t="shared" si="4"/>
        <v>32.100781038813423</v>
      </c>
      <c r="N14" s="1">
        <f t="shared" si="5"/>
        <v>67.50629451095412</v>
      </c>
    </row>
    <row r="15" spans="2:14" x14ac:dyDescent="0.3">
      <c r="B15">
        <v>42.713000000000001</v>
      </c>
      <c r="C15">
        <v>52.767000000000003</v>
      </c>
      <c r="D15">
        <v>4.5190000000000001</v>
      </c>
      <c r="E15">
        <v>0.10100000000000001</v>
      </c>
      <c r="F15">
        <v>14.005000000000001</v>
      </c>
      <c r="G15">
        <v>85.894000000000005</v>
      </c>
      <c r="I15" s="1">
        <f t="shared" si="0"/>
        <v>59.039249282314522</v>
      </c>
      <c r="J15" s="1">
        <f t="shared" si="1"/>
        <v>39.900805971101029</v>
      </c>
      <c r="K15" s="1">
        <f t="shared" si="2"/>
        <v>1.0599447465844518</v>
      </c>
      <c r="L15" s="1">
        <f t="shared" si="3"/>
        <v>0.452141874563882</v>
      </c>
      <c r="M15" s="1">
        <f t="shared" si="4"/>
        <v>34.298488670820085</v>
      </c>
      <c r="N15" s="1">
        <f t="shared" si="5"/>
        <v>65.24936945461603</v>
      </c>
    </row>
    <row r="16" spans="2:14" x14ac:dyDescent="0.3">
      <c r="I16" s="1"/>
      <c r="J16" s="1"/>
      <c r="K16" s="1"/>
      <c r="L16" s="1"/>
      <c r="M16" s="1"/>
      <c r="N16" s="1"/>
    </row>
  </sheetData>
  <mergeCells count="6">
    <mergeCell ref="B7:G7"/>
    <mergeCell ref="I7:N7"/>
    <mergeCell ref="B8:D8"/>
    <mergeCell ref="E8:G8"/>
    <mergeCell ref="I8:K8"/>
    <mergeCell ref="L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2-Pentanone, 4-Methyl</vt:lpstr>
      <vt:lpstr>Ethene, Tetrachloro</vt:lpstr>
      <vt:lpstr>Ethene, 1,1,2-Trichloro</vt:lpstr>
      <vt:lpstr>3-buten-2-one</vt:lpstr>
      <vt:lpstr>Acetic Acid, Ethenyl Ester</vt:lpstr>
      <vt:lpstr>2-Butanone</vt:lpstr>
      <vt:lpstr>Hexane</vt:lpstr>
      <vt:lpstr>Heptane</vt:lpstr>
      <vt:lpstr>Benzene, Dimethyl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Wegner</dc:creator>
  <cp:lastModifiedBy>Pedro Wegner</cp:lastModifiedBy>
  <dcterms:created xsi:type="dcterms:W3CDTF">2015-06-05T18:17:20Z</dcterms:created>
  <dcterms:modified xsi:type="dcterms:W3CDTF">2024-07-27T00:41:33Z</dcterms:modified>
</cp:coreProperties>
</file>