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eu Drive\Trabalho Macro I\"/>
    </mc:Choice>
  </mc:AlternateContent>
  <xr:revisionPtr revIDLastSave="0" documentId="13_ncr:1_{D38F15FF-067F-4A07-B041-2609FB9C845B}" xr6:coauthVersionLast="47" xr6:coauthVersionMax="47" xr10:uidLastSave="{00000000-0000-0000-0000-000000000000}"/>
  <bookViews>
    <workbookView xWindow="-28920" yWindow="-120" windowWidth="23280" windowHeight="12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F10" i="1"/>
  <c r="G10" i="1" s="1"/>
  <c r="H10" i="1" s="1"/>
  <c r="B25" i="1"/>
  <c r="B10" i="1"/>
  <c r="F11" i="1"/>
  <c r="G11" i="1" s="1"/>
  <c r="H11" i="1" s="1"/>
  <c r="F12" i="1"/>
  <c r="G12" i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/>
  <c r="H27" i="1" s="1"/>
  <c r="F28" i="1"/>
  <c r="G28" i="1" s="1"/>
  <c r="H28" i="1" s="1"/>
  <c r="F29" i="1"/>
  <c r="G29" i="1"/>
  <c r="H29" i="1" s="1"/>
  <c r="F30" i="1"/>
  <c r="G30" i="1" s="1"/>
  <c r="H30" i="1" s="1"/>
  <c r="F31" i="1"/>
  <c r="G31" i="1" s="1"/>
  <c r="H31" i="1" s="1"/>
  <c r="F32" i="1"/>
  <c r="G32" i="1"/>
  <c r="H32" i="1" s="1"/>
  <c r="F33" i="1"/>
  <c r="G33" i="1" s="1"/>
  <c r="H33" i="1" s="1"/>
  <c r="J11" i="1"/>
  <c r="K11" i="1" s="1"/>
  <c r="L11" i="1" s="1"/>
  <c r="J12" i="1"/>
  <c r="K12" i="1" s="1"/>
  <c r="L12" i="1" s="1"/>
  <c r="J13" i="1"/>
  <c r="K13" i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/>
  <c r="L22" i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10" i="1"/>
  <c r="K10" i="1" s="1"/>
  <c r="L10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/>
  <c r="P16" i="1"/>
  <c r="N17" i="1"/>
  <c r="O17" i="1" s="1"/>
  <c r="P17" i="1" s="1"/>
  <c r="N18" i="1"/>
  <c r="O18" i="1" s="1"/>
  <c r="P18" i="1" s="1"/>
  <c r="N19" i="1"/>
  <c r="O19" i="1" s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 s="1"/>
  <c r="P23" i="1" s="1"/>
  <c r="N24" i="1"/>
  <c r="O24" i="1"/>
  <c r="P24" i="1" s="1"/>
  <c r="N25" i="1"/>
  <c r="O25" i="1" s="1"/>
  <c r="P25" i="1" s="1"/>
  <c r="N26" i="1"/>
  <c r="O26" i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/>
  <c r="P32" i="1" s="1"/>
  <c r="N33" i="1"/>
  <c r="O33" i="1" s="1"/>
  <c r="P33" i="1" s="1"/>
  <c r="R11" i="1"/>
  <c r="S11" i="1" s="1"/>
  <c r="T11" i="1" s="1"/>
  <c r="R12" i="1"/>
  <c r="S12" i="1" s="1"/>
  <c r="T12" i="1" s="1"/>
  <c r="R13" i="1"/>
  <c r="S13" i="1" s="1"/>
  <c r="T13" i="1" s="1"/>
  <c r="R14" i="1"/>
  <c r="S14" i="1"/>
  <c r="T14" i="1"/>
  <c r="R15" i="1"/>
  <c r="S15" i="1"/>
  <c r="T15" i="1" s="1"/>
  <c r="R16" i="1"/>
  <c r="S16" i="1" s="1"/>
  <c r="T16" i="1" s="1"/>
  <c r="R17" i="1"/>
  <c r="S17" i="1" s="1"/>
  <c r="T17" i="1" s="1"/>
  <c r="R18" i="1"/>
  <c r="S18" i="1" s="1"/>
  <c r="T18" i="1" s="1"/>
  <c r="R19" i="1"/>
  <c r="S19" i="1" s="1"/>
  <c r="T19" i="1" s="1"/>
  <c r="R20" i="1"/>
  <c r="S20" i="1"/>
  <c r="T20" i="1" s="1"/>
  <c r="R21" i="1"/>
  <c r="S21" i="1" s="1"/>
  <c r="T21" i="1" s="1"/>
  <c r="R22" i="1"/>
  <c r="S22" i="1"/>
  <c r="T22" i="1" s="1"/>
  <c r="R23" i="1"/>
  <c r="S23" i="1"/>
  <c r="T23" i="1" s="1"/>
  <c r="R24" i="1"/>
  <c r="S24" i="1" s="1"/>
  <c r="T24" i="1" s="1"/>
  <c r="R25" i="1"/>
  <c r="S25" i="1" s="1"/>
  <c r="T25" i="1" s="1"/>
  <c r="R26" i="1"/>
  <c r="S26" i="1" s="1"/>
  <c r="T26" i="1" s="1"/>
  <c r="R27" i="1"/>
  <c r="S27" i="1"/>
  <c r="T27" i="1" s="1"/>
  <c r="R28" i="1"/>
  <c r="S28" i="1"/>
  <c r="T28" i="1" s="1"/>
  <c r="R29" i="1"/>
  <c r="S29" i="1" s="1"/>
  <c r="T29" i="1" s="1"/>
  <c r="R30" i="1"/>
  <c r="S30" i="1" s="1"/>
  <c r="T30" i="1" s="1"/>
  <c r="R31" i="1"/>
  <c r="S31" i="1"/>
  <c r="T31" i="1" s="1"/>
  <c r="R32" i="1"/>
  <c r="S32" i="1" s="1"/>
  <c r="T32" i="1" s="1"/>
  <c r="R33" i="1"/>
  <c r="S33" i="1" s="1"/>
  <c r="T33" i="1" s="1"/>
  <c r="R10" i="1"/>
  <c r="S10" i="1" s="1"/>
  <c r="T10" i="1" s="1"/>
  <c r="V11" i="1"/>
  <c r="W11" i="1" s="1"/>
  <c r="X11" i="1" s="1"/>
  <c r="V12" i="1"/>
  <c r="W12" i="1"/>
  <c r="X12" i="1" s="1"/>
  <c r="V13" i="1"/>
  <c r="W13" i="1"/>
  <c r="X13" i="1" s="1"/>
  <c r="V14" i="1"/>
  <c r="W14" i="1" s="1"/>
  <c r="X14" i="1" s="1"/>
  <c r="V15" i="1"/>
  <c r="W15" i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/>
  <c r="X27" i="1" s="1"/>
  <c r="V28" i="1"/>
  <c r="W28" i="1" s="1"/>
  <c r="X28" i="1" s="1"/>
  <c r="V29" i="1"/>
  <c r="W29" i="1"/>
  <c r="X29" i="1" s="1"/>
  <c r="V30" i="1"/>
  <c r="W30" i="1" s="1"/>
  <c r="X30" i="1" s="1"/>
  <c r="V31" i="1"/>
  <c r="W31" i="1" s="1"/>
  <c r="X31" i="1" s="1"/>
  <c r="V32" i="1"/>
  <c r="W32" i="1"/>
  <c r="X32" i="1" s="1"/>
  <c r="V33" i="1"/>
  <c r="W33" i="1" s="1"/>
  <c r="X33" i="1" s="1"/>
  <c r="V10" i="1"/>
  <c r="W10" i="1" s="1"/>
  <c r="X10" i="1" s="1"/>
  <c r="Z11" i="1"/>
  <c r="AA11" i="1" s="1"/>
  <c r="AB11" i="1" s="1"/>
  <c r="Z12" i="1"/>
  <c r="AA12" i="1" s="1"/>
  <c r="AB12" i="1" s="1"/>
  <c r="Z13" i="1"/>
  <c r="AA13" i="1" s="1"/>
  <c r="AB13" i="1" s="1"/>
  <c r="Z14" i="1"/>
  <c r="AA14" i="1" s="1"/>
  <c r="AB14" i="1" s="1"/>
  <c r="Z15" i="1"/>
  <c r="AA15" i="1" s="1"/>
  <c r="AB15" i="1" s="1"/>
  <c r="Z16" i="1"/>
  <c r="AA16" i="1" s="1"/>
  <c r="AB16" i="1" s="1"/>
  <c r="Z17" i="1"/>
  <c r="AA17" i="1" s="1"/>
  <c r="AB17" i="1" s="1"/>
  <c r="Z18" i="1"/>
  <c r="AA18" i="1" s="1"/>
  <c r="AB18" i="1" s="1"/>
  <c r="Z19" i="1"/>
  <c r="AA19" i="1" s="1"/>
  <c r="AB19" i="1" s="1"/>
  <c r="Z20" i="1"/>
  <c r="AA20" i="1"/>
  <c r="AB20" i="1" s="1"/>
  <c r="Z21" i="1"/>
  <c r="AA21" i="1" s="1"/>
  <c r="AB21" i="1" s="1"/>
  <c r="Z22" i="1"/>
  <c r="AA22" i="1" s="1"/>
  <c r="AB22" i="1" s="1"/>
  <c r="Z23" i="1"/>
  <c r="AA23" i="1" s="1"/>
  <c r="AB23" i="1" s="1"/>
  <c r="Z24" i="1"/>
  <c r="AA24" i="1" s="1"/>
  <c r="AB24" i="1" s="1"/>
  <c r="Z25" i="1"/>
  <c r="AA25" i="1" s="1"/>
  <c r="AB25" i="1" s="1"/>
  <c r="Z26" i="1"/>
  <c r="AA26" i="1" s="1"/>
  <c r="AB26" i="1" s="1"/>
  <c r="Z27" i="1"/>
  <c r="AA27" i="1" s="1"/>
  <c r="AB27" i="1" s="1"/>
  <c r="Z28" i="1"/>
  <c r="AA28" i="1" s="1"/>
  <c r="AB28" i="1" s="1"/>
  <c r="Z29" i="1"/>
  <c r="AA29" i="1" s="1"/>
  <c r="AB29" i="1" s="1"/>
  <c r="Z30" i="1"/>
  <c r="AA30" i="1"/>
  <c r="AB30" i="1"/>
  <c r="Z31" i="1"/>
  <c r="AA31" i="1" s="1"/>
  <c r="AB31" i="1" s="1"/>
  <c r="Z32" i="1"/>
  <c r="AA32" i="1" s="1"/>
  <c r="AB32" i="1" s="1"/>
  <c r="Z33" i="1"/>
  <c r="AA33" i="1" s="1"/>
  <c r="AB33" i="1" s="1"/>
  <c r="Z10" i="1"/>
  <c r="AA10" i="1" s="1"/>
  <c r="AB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/>
  <c r="AF15" i="1" s="1"/>
  <c r="AD16" i="1"/>
  <c r="AE16" i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E20" i="1"/>
  <c r="AF20" i="1" s="1"/>
  <c r="AD21" i="1"/>
  <c r="AE21" i="1" s="1"/>
  <c r="AF21" i="1" s="1"/>
  <c r="AD22" i="1"/>
  <c r="AE22" i="1" s="1"/>
  <c r="AF22" i="1" s="1"/>
  <c r="AD23" i="1"/>
  <c r="AE23" i="1"/>
  <c r="AF23" i="1"/>
  <c r="AD24" i="1"/>
  <c r="AE24" i="1"/>
  <c r="AF24" i="1" s="1"/>
  <c r="AD25" i="1"/>
  <c r="AE25" i="1" s="1"/>
  <c r="AF25" i="1" s="1"/>
  <c r="AD26" i="1"/>
  <c r="AE26" i="1" s="1"/>
  <c r="AF26" i="1" s="1"/>
  <c r="AD27" i="1"/>
  <c r="AE27" i="1" s="1"/>
  <c r="AF27" i="1" s="1"/>
  <c r="AD28" i="1"/>
  <c r="AE28" i="1"/>
  <c r="AF28" i="1" s="1"/>
  <c r="AD29" i="1"/>
  <c r="AE29" i="1" s="1"/>
  <c r="AF29" i="1" s="1"/>
  <c r="AD30" i="1"/>
  <c r="AE30" i="1" s="1"/>
  <c r="AF30" i="1" s="1"/>
  <c r="AD31" i="1"/>
  <c r="AE31" i="1" s="1"/>
  <c r="AF31" i="1" s="1"/>
  <c r="AD32" i="1"/>
  <c r="AE32" i="1" s="1"/>
  <c r="AF32" i="1" s="1"/>
  <c r="AD33" i="1"/>
  <c r="AE33" i="1" s="1"/>
  <c r="AF33" i="1" s="1"/>
  <c r="AE10" i="1"/>
  <c r="AF10" i="1" s="1"/>
  <c r="AD10" i="1"/>
  <c r="AH11" i="1"/>
  <c r="AI11" i="1" s="1"/>
  <c r="AJ11" i="1" s="1"/>
  <c r="AH12" i="1"/>
  <c r="AI12" i="1"/>
  <c r="AJ12" i="1" s="1"/>
  <c r="AH13" i="1"/>
  <c r="AI13" i="1" s="1"/>
  <c r="AJ13" i="1" s="1"/>
  <c r="AH14" i="1"/>
  <c r="AI14" i="1" s="1"/>
  <c r="AJ14" i="1" s="1"/>
  <c r="AH15" i="1"/>
  <c r="AI15" i="1"/>
  <c r="AJ15" i="1"/>
  <c r="AH16" i="1"/>
  <c r="AI16" i="1" s="1"/>
  <c r="AJ16" i="1" s="1"/>
  <c r="AH17" i="1"/>
  <c r="AI17" i="1" s="1"/>
  <c r="AJ17" i="1" s="1"/>
  <c r="AH18" i="1"/>
  <c r="AI18" i="1" s="1"/>
  <c r="AJ18" i="1" s="1"/>
  <c r="AH19" i="1"/>
  <c r="AI19" i="1" s="1"/>
  <c r="AJ19" i="1" s="1"/>
  <c r="AH20" i="1"/>
  <c r="AI20" i="1" s="1"/>
  <c r="AJ20" i="1" s="1"/>
  <c r="AH21" i="1"/>
  <c r="AI21" i="1" s="1"/>
  <c r="AJ21" i="1" s="1"/>
  <c r="AH22" i="1"/>
  <c r="AI22" i="1" s="1"/>
  <c r="AJ22" i="1" s="1"/>
  <c r="AH23" i="1"/>
  <c r="AI23" i="1" s="1"/>
  <c r="AJ23" i="1" s="1"/>
  <c r="AH24" i="1"/>
  <c r="AI24" i="1"/>
  <c r="AJ24" i="1" s="1"/>
  <c r="AH25" i="1"/>
  <c r="AI25" i="1" s="1"/>
  <c r="AJ25" i="1" s="1"/>
  <c r="AH26" i="1"/>
  <c r="AI26" i="1" s="1"/>
  <c r="AJ26" i="1" s="1"/>
  <c r="AH27" i="1"/>
  <c r="AI27" i="1" s="1"/>
  <c r="AJ27" i="1" s="1"/>
  <c r="AH28" i="1"/>
  <c r="AI28" i="1" s="1"/>
  <c r="AJ28" i="1" s="1"/>
  <c r="AH29" i="1"/>
  <c r="AI29" i="1" s="1"/>
  <c r="AJ29" i="1" s="1"/>
  <c r="AH30" i="1"/>
  <c r="AI30" i="1" s="1"/>
  <c r="AJ30" i="1" s="1"/>
  <c r="AH31" i="1"/>
  <c r="AI31" i="1" s="1"/>
  <c r="AJ31" i="1" s="1"/>
  <c r="AH32" i="1"/>
  <c r="AI32" i="1" s="1"/>
  <c r="AJ32" i="1" s="1"/>
  <c r="AH33" i="1"/>
  <c r="AI33" i="1" s="1"/>
  <c r="AJ33" i="1" s="1"/>
  <c r="AH10" i="1"/>
  <c r="AI10" i="1" s="1"/>
  <c r="AJ10" i="1" s="1"/>
  <c r="AL11" i="1"/>
  <c r="AM11" i="1"/>
  <c r="AN11" i="1" s="1"/>
  <c r="AL12" i="1"/>
  <c r="AM12" i="1" s="1"/>
  <c r="AN12" i="1" s="1"/>
  <c r="AL13" i="1"/>
  <c r="AM13" i="1" s="1"/>
  <c r="AN13" i="1" s="1"/>
  <c r="AL14" i="1"/>
  <c r="AM14" i="1"/>
  <c r="AN14" i="1" s="1"/>
  <c r="AL15" i="1"/>
  <c r="AM15" i="1"/>
  <c r="AN15" i="1" s="1"/>
  <c r="AL16" i="1"/>
  <c r="AM16" i="1" s="1"/>
  <c r="AN16" i="1" s="1"/>
  <c r="AL17" i="1"/>
  <c r="AM17" i="1" s="1"/>
  <c r="AN17" i="1" s="1"/>
  <c r="AL18" i="1"/>
  <c r="AM18" i="1" s="1"/>
  <c r="AN18" i="1" s="1"/>
  <c r="AL19" i="1"/>
  <c r="AM19" i="1" s="1"/>
  <c r="AN19" i="1" s="1"/>
  <c r="AL20" i="1"/>
  <c r="AM20" i="1"/>
  <c r="AN20" i="1" s="1"/>
  <c r="AL21" i="1"/>
  <c r="AM21" i="1" s="1"/>
  <c r="AN21" i="1" s="1"/>
  <c r="AL22" i="1"/>
  <c r="AM22" i="1" s="1"/>
  <c r="AN22" i="1" s="1"/>
  <c r="AL23" i="1"/>
  <c r="AM23" i="1"/>
  <c r="AN23" i="1" s="1"/>
  <c r="AL24" i="1"/>
  <c r="AM24" i="1" s="1"/>
  <c r="AN24" i="1" s="1"/>
  <c r="AL25" i="1"/>
  <c r="AM25" i="1" s="1"/>
  <c r="AN25" i="1" s="1"/>
  <c r="AL26" i="1"/>
  <c r="AM26" i="1"/>
  <c r="AN26" i="1" s="1"/>
  <c r="AL27" i="1"/>
  <c r="AM27" i="1" s="1"/>
  <c r="AN27" i="1" s="1"/>
  <c r="AL28" i="1"/>
  <c r="AM28" i="1" s="1"/>
  <c r="AN28" i="1" s="1"/>
  <c r="AL29" i="1"/>
  <c r="AM29" i="1" s="1"/>
  <c r="AN29" i="1" s="1"/>
  <c r="AL30" i="1"/>
  <c r="AM30" i="1" s="1"/>
  <c r="AN30" i="1" s="1"/>
  <c r="AL31" i="1"/>
  <c r="AM31" i="1" s="1"/>
  <c r="AN31" i="1" s="1"/>
  <c r="AL32" i="1"/>
  <c r="AM32" i="1"/>
  <c r="AN32" i="1" s="1"/>
  <c r="AL33" i="1"/>
  <c r="AM33" i="1" s="1"/>
  <c r="AN33" i="1" s="1"/>
  <c r="AM10" i="1"/>
  <c r="AN10" i="1" s="1"/>
  <c r="AL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10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6" i="1"/>
  <c r="B27" i="1"/>
  <c r="B28" i="1"/>
  <c r="B29" i="1"/>
  <c r="B30" i="1"/>
  <c r="B31" i="1"/>
  <c r="B32" i="1"/>
  <c r="B33" i="1"/>
  <c r="D24" i="1" l="1"/>
</calcChain>
</file>

<file path=xl/sharedStrings.xml><?xml version="1.0" encoding="utf-8"?>
<sst xmlns="http://schemas.openxmlformats.org/spreadsheetml/2006/main" count="70" uniqueCount="70">
  <si>
    <t>Statement of Operations (Revenue, Expenditures, Net Lending/Borrowing and Financing)</t>
  </si>
  <si>
    <t>Country: Australia</t>
  </si>
  <si>
    <t>Sector: Budgetary central government</t>
  </si>
  <si>
    <t>Unit: Percent of GDP</t>
  </si>
  <si>
    <t>Scale: Units</t>
  </si>
  <si>
    <t>TRANSACTIONS AFFECTING NET WORTH</t>
  </si>
  <si>
    <t>Revenue</t>
  </si>
  <si>
    <t>Taxes</t>
  </si>
  <si>
    <t>Social contributions</t>
  </si>
  <si>
    <t>Grants</t>
  </si>
  <si>
    <t>Other revenue</t>
  </si>
  <si>
    <t>Expense</t>
  </si>
  <si>
    <t>Compensation of employees</t>
  </si>
  <si>
    <t>Use of goods and services</t>
  </si>
  <si>
    <t>Consumption of fixed capital</t>
  </si>
  <si>
    <t>Interest</t>
  </si>
  <si>
    <t>Subsidies</t>
  </si>
  <si>
    <t>Grants</t>
  </si>
  <si>
    <t>Social benefits</t>
  </si>
  <si>
    <t>Other expense</t>
  </si>
  <si>
    <t>Gross operating balance</t>
  </si>
  <si>
    <t>Net operating balance</t>
  </si>
  <si>
    <t>TRANSACTIONS IN NONFINANCIAL ASSETS</t>
  </si>
  <si>
    <t>Net/gross investment in nonfinancial assets</t>
  </si>
  <si>
    <t>Expenditure</t>
  </si>
  <si>
    <t>Net lending (+) / Net borrowing (-)</t>
  </si>
  <si>
    <t>Primary net lending / borrowing</t>
  </si>
  <si>
    <t>TRANSACTIONS IN FINANCIAL ASSETS AND LIABILITIES (FINANCING)</t>
  </si>
  <si>
    <t>Net acquisition of financial assets</t>
  </si>
  <si>
    <t>Net incurrence of liabilities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</si>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</sst>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</font>
    <font>
      <b/>
      <sz val="12"/>
      <name val="Arial"/>
    </font>
    <font>
      <b/>
      <i/>
      <sz val="10"/>
      <name val="Arial"/>
    </font>
    <font>
      <i/>
      <sz val="10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9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1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vertical="top"/>
      <protection locked="0"/>
    </xf>
    <xf numFmtId="0" fontId="3" fillId="0" borderId="10" xfId="0" applyFont="1" applyBorder="1" applyAlignment="1" applyProtection="1">
      <alignment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5" fillId="3" borderId="10" xfId="0" applyFont="1" applyFill="1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vertical="top"/>
      <protection locked="0"/>
    </xf>
    <xf numFmtId="4" fontId="5" fillId="3" borderId="10" xfId="0" applyNumberFormat="1" applyFont="1" applyFill="1" applyBorder="1" applyAlignment="1" applyProtection="1">
      <alignment horizontal="left" vertical="top" wrapText="1"/>
      <protection locked="0"/>
    </xf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3"/>
  <sheetViews>
    <sheetView showGridLines="0" tabSelected="1" topLeftCell="A8" workbookViewId="0">
      <selection activeCell="A8" sqref="A8"/>
    </sheetView>
  </sheetViews>
  <sheetFormatPr defaultColWidth="10.140625" defaultRowHeight="14.45" customHeight="1" x14ac:dyDescent="0.2"/>
  <cols>
    <col min="1" max="1" width="36.5703125" customWidth="1"/>
    <col min="2" max="41" width="6.42578125" bestFit="1" customWidth="1"/>
  </cols>
  <sheetData>
    <row r="1" spans="1:45" ht="13.5" customHeight="1" x14ac:dyDescent="0.2">
      <c r="A1" s="1"/>
      <c r="B1" s="20"/>
      <c r="C1" s="20"/>
      <c r="D1" s="20"/>
      <c r="E1" s="1"/>
      <c r="F1" s="20"/>
      <c r="G1" s="20"/>
      <c r="H1" s="20"/>
      <c r="I1" s="1"/>
      <c r="J1" s="20"/>
      <c r="K1" s="20"/>
      <c r="L1" s="20"/>
      <c r="M1" s="1"/>
      <c r="N1" s="20"/>
      <c r="O1" s="20"/>
      <c r="P1" s="20"/>
      <c r="Q1" s="1"/>
      <c r="R1" s="20"/>
      <c r="S1" s="20"/>
      <c r="T1" s="20"/>
      <c r="U1" s="1"/>
      <c r="V1" s="20"/>
      <c r="W1" s="20"/>
      <c r="X1" s="20"/>
      <c r="Y1" s="1"/>
      <c r="Z1" s="20"/>
      <c r="AA1" s="20"/>
      <c r="AB1" s="20"/>
      <c r="AC1" s="1"/>
      <c r="AD1" s="20"/>
      <c r="AE1" s="20"/>
      <c r="AF1" s="20"/>
      <c r="AG1" s="1"/>
      <c r="AH1" s="20"/>
      <c r="AI1" s="20"/>
      <c r="AJ1" s="20"/>
      <c r="AK1" s="1"/>
      <c r="AL1" s="20"/>
      <c r="AM1" s="20"/>
      <c r="AN1" s="20"/>
      <c r="AO1" s="1"/>
    </row>
    <row r="2" spans="1:45" ht="19.5" customHeight="1" x14ac:dyDescent="0.2">
      <c r="A2" s="19" t="s">
        <v>0</v>
      </c>
      <c r="B2" s="21"/>
      <c r="C2" s="21"/>
      <c r="D2" s="21"/>
      <c r="E2" s="19"/>
      <c r="F2" s="21"/>
      <c r="G2" s="21"/>
      <c r="H2" s="21"/>
      <c r="I2" s="19"/>
      <c r="J2" s="21"/>
      <c r="K2" s="21"/>
      <c r="L2" s="21"/>
      <c r="M2" s="19"/>
      <c r="N2" s="21"/>
      <c r="O2" s="21"/>
      <c r="P2" s="21"/>
      <c r="Q2" s="19"/>
      <c r="R2" s="21"/>
      <c r="S2" s="21"/>
      <c r="T2" s="21"/>
      <c r="U2" s="19"/>
      <c r="V2" s="21"/>
      <c r="W2" s="21"/>
      <c r="X2" s="21"/>
      <c r="Y2" s="19"/>
      <c r="Z2" s="21"/>
      <c r="AA2" s="21"/>
      <c r="AB2" s="21"/>
      <c r="AC2" s="19"/>
      <c r="AD2" s="21"/>
      <c r="AE2" s="21"/>
      <c r="AF2" s="21"/>
      <c r="AG2" s="19"/>
      <c r="AH2" s="21"/>
      <c r="AI2" s="21"/>
      <c r="AJ2" s="21"/>
      <c r="AK2" s="19"/>
      <c r="AL2" s="26"/>
      <c r="AM2" s="26"/>
      <c r="AN2" s="26"/>
      <c r="AO2" s="1"/>
    </row>
    <row r="3" spans="1:45" ht="17.25" customHeight="1" x14ac:dyDescent="0.2">
      <c r="A3" s="2" t="s">
        <v>1</v>
      </c>
      <c r="B3" s="22"/>
      <c r="C3" s="22"/>
      <c r="D3" s="22"/>
      <c r="E3" s="2"/>
      <c r="F3" s="22"/>
      <c r="G3" s="22"/>
      <c r="H3" s="22"/>
      <c r="I3" s="2"/>
      <c r="J3" s="22"/>
      <c r="K3" s="22"/>
      <c r="L3" s="22"/>
      <c r="M3" s="1"/>
      <c r="N3" s="20"/>
      <c r="O3" s="20"/>
      <c r="P3" s="20"/>
      <c r="Q3" s="1"/>
      <c r="R3" s="20"/>
      <c r="S3" s="20"/>
      <c r="T3" s="20"/>
      <c r="U3" s="1"/>
      <c r="V3" s="20"/>
      <c r="W3" s="20"/>
      <c r="X3" s="20"/>
      <c r="Y3" s="1"/>
      <c r="Z3" s="20"/>
      <c r="AA3" s="20"/>
      <c r="AB3" s="20"/>
      <c r="AC3" s="1"/>
      <c r="AD3" s="20"/>
      <c r="AE3" s="20"/>
      <c r="AF3" s="20"/>
      <c r="AG3" s="1"/>
      <c r="AH3" s="20"/>
      <c r="AI3" s="20"/>
      <c r="AJ3" s="20"/>
      <c r="AK3" s="1"/>
      <c r="AL3" s="20"/>
      <c r="AM3" s="20"/>
      <c r="AN3" s="20"/>
      <c r="AO3" s="1"/>
    </row>
    <row r="4" spans="1:45" ht="16.5" customHeight="1" x14ac:dyDescent="0.2">
      <c r="A4" s="3" t="s">
        <v>2</v>
      </c>
      <c r="B4" s="23"/>
      <c r="C4" s="23"/>
      <c r="D4" s="23"/>
      <c r="E4" s="4"/>
      <c r="F4" s="25"/>
      <c r="G4" s="25"/>
      <c r="H4" s="25"/>
      <c r="I4" s="1"/>
      <c r="J4" s="20"/>
      <c r="K4" s="20"/>
      <c r="L4" s="20"/>
      <c r="M4" s="1"/>
      <c r="N4" s="20"/>
      <c r="O4" s="20"/>
      <c r="P4" s="20"/>
      <c r="Q4" s="1"/>
      <c r="R4" s="20"/>
      <c r="S4" s="20"/>
      <c r="T4" s="20"/>
      <c r="U4" s="1"/>
      <c r="V4" s="20"/>
      <c r="W4" s="20"/>
      <c r="X4" s="20"/>
      <c r="Y4" s="1"/>
      <c r="Z4" s="20"/>
      <c r="AA4" s="20"/>
      <c r="AB4" s="20"/>
      <c r="AC4" s="1"/>
      <c r="AD4" s="20"/>
      <c r="AE4" s="20"/>
      <c r="AF4" s="20"/>
      <c r="AG4" s="1"/>
      <c r="AH4" s="20"/>
      <c r="AI4" s="20"/>
      <c r="AJ4" s="20"/>
      <c r="AK4" s="1"/>
      <c r="AL4" s="20"/>
      <c r="AM4" s="20"/>
      <c r="AN4" s="20"/>
      <c r="AO4" s="1"/>
    </row>
    <row r="5" spans="1:45" ht="16.5" customHeight="1" x14ac:dyDescent="0.2">
      <c r="A5" s="3" t="s">
        <v>3</v>
      </c>
      <c r="B5" s="23"/>
      <c r="C5" s="23"/>
      <c r="D5" s="23"/>
      <c r="E5" s="4"/>
      <c r="F5" s="25"/>
      <c r="G5" s="25"/>
      <c r="H5" s="25"/>
      <c r="I5" s="1"/>
      <c r="J5" s="20"/>
      <c r="K5" s="20"/>
      <c r="L5" s="20"/>
      <c r="M5" s="1"/>
      <c r="N5" s="20"/>
      <c r="O5" s="20"/>
      <c r="P5" s="20"/>
      <c r="Q5" s="1"/>
      <c r="R5" s="20"/>
      <c r="S5" s="20"/>
      <c r="T5" s="20"/>
      <c r="U5" s="1"/>
      <c r="V5" s="20"/>
      <c r="W5" s="20"/>
      <c r="X5" s="20"/>
      <c r="Y5" s="1"/>
      <c r="Z5" s="20"/>
      <c r="AA5" s="20"/>
      <c r="AB5" s="20"/>
      <c r="AC5" s="1"/>
      <c r="AD5" s="20"/>
      <c r="AE5" s="20"/>
      <c r="AF5" s="20"/>
      <c r="AG5" s="1"/>
      <c r="AH5" s="20"/>
      <c r="AI5" s="20"/>
      <c r="AJ5" s="20"/>
      <c r="AK5" s="1"/>
      <c r="AL5" s="20"/>
      <c r="AM5" s="20"/>
      <c r="AN5" s="20"/>
      <c r="AO5" s="1"/>
    </row>
    <row r="6" spans="1:45" ht="16.5" customHeight="1" x14ac:dyDescent="0.2">
      <c r="A6" s="3" t="s">
        <v>4</v>
      </c>
      <c r="B6" s="23"/>
      <c r="C6" s="23"/>
      <c r="D6" s="23"/>
      <c r="E6" s="4"/>
      <c r="F6" s="25"/>
      <c r="G6" s="25"/>
      <c r="H6" s="25"/>
      <c r="I6" s="1"/>
      <c r="J6" s="20"/>
      <c r="K6" s="20"/>
      <c r="L6" s="20"/>
      <c r="M6" s="1"/>
      <c r="N6" s="20"/>
      <c r="O6" s="20"/>
      <c r="P6" s="20"/>
      <c r="Q6" s="1"/>
      <c r="R6" s="20"/>
      <c r="S6" s="20"/>
      <c r="T6" s="20"/>
      <c r="U6" s="1"/>
      <c r="V6" s="20"/>
      <c r="W6" s="20"/>
      <c r="X6" s="20"/>
      <c r="Y6" s="1"/>
      <c r="Z6" s="20"/>
      <c r="AA6" s="20"/>
      <c r="AB6" s="20"/>
      <c r="AC6" s="1"/>
      <c r="AD6" s="20"/>
      <c r="AE6" s="20"/>
      <c r="AF6" s="20"/>
      <c r="AG6" s="1"/>
      <c r="AH6" s="20"/>
      <c r="AI6" s="20"/>
      <c r="AJ6" s="20"/>
      <c r="AK6" s="1"/>
      <c r="AL6" s="20"/>
      <c r="AM6" s="20"/>
      <c r="AN6" s="20"/>
      <c r="AO6" s="1"/>
    </row>
    <row r="7" spans="1:45" ht="13.5" customHeight="1" x14ac:dyDescent="0.2">
      <c r="A7" s="1"/>
      <c r="B7" s="20"/>
      <c r="C7" s="20"/>
      <c r="D7" s="20"/>
      <c r="E7" s="1"/>
      <c r="F7" s="20"/>
      <c r="G7" s="20"/>
      <c r="H7" s="20"/>
      <c r="I7" s="1"/>
      <c r="J7" s="20"/>
      <c r="K7" s="20"/>
      <c r="L7" s="20"/>
      <c r="M7" s="1"/>
      <c r="N7" s="20"/>
      <c r="O7" s="20"/>
      <c r="P7" s="20"/>
      <c r="Q7" s="1"/>
      <c r="R7" s="20"/>
      <c r="S7" s="20"/>
      <c r="T7" s="20"/>
      <c r="U7" s="1"/>
      <c r="V7" s="20"/>
      <c r="W7" s="20"/>
      <c r="X7" s="20"/>
      <c r="Y7" s="1"/>
      <c r="Z7" s="20"/>
      <c r="AA7" s="20"/>
      <c r="AB7" s="20"/>
      <c r="AC7" s="1"/>
      <c r="AD7" s="20"/>
      <c r="AE7" s="20"/>
      <c r="AF7" s="20"/>
      <c r="AG7" s="1"/>
      <c r="AH7" s="20"/>
      <c r="AI7" s="20"/>
      <c r="AJ7" s="20"/>
      <c r="AK7" s="1"/>
      <c r="AL7" s="20"/>
      <c r="AM7" s="20"/>
      <c r="AN7" s="20"/>
      <c r="AO7" s="1"/>
    </row>
    <row r="8" spans="1:45" ht="14.25" customHeight="1" x14ac:dyDescent="0.2">
      <c r="A8" s="5"/>
      <c r="B8" s="6" t="s">
        <v>30</v>
      </c>
      <c r="C8" s="7" t="s">
        <v>31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  <c r="I8" s="7" t="s">
        <v>37</v>
      </c>
      <c r="J8" s="7" t="s">
        <v>38</v>
      </c>
      <c r="K8" s="7" t="s">
        <v>39</v>
      </c>
      <c r="L8" s="7" t="s">
        <v>40</v>
      </c>
      <c r="M8" s="7" t="s">
        <v>41</v>
      </c>
      <c r="N8" s="7" t="s">
        <v>42</v>
      </c>
      <c r="O8" s="7" t="s">
        <v>43</v>
      </c>
      <c r="P8" s="7" t="s">
        <v>44</v>
      </c>
      <c r="Q8" s="7" t="s">
        <v>45</v>
      </c>
      <c r="R8" s="7" t="s">
        <v>46</v>
      </c>
      <c r="S8" s="7" t="s">
        <v>47</v>
      </c>
      <c r="T8" s="7" t="s">
        <v>48</v>
      </c>
      <c r="U8" s="7" t="s">
        <v>49</v>
      </c>
      <c r="V8" s="7" t="s">
        <v>50</v>
      </c>
      <c r="W8" s="7" t="s">
        <v>51</v>
      </c>
      <c r="X8" s="7" t="s">
        <v>52</v>
      </c>
      <c r="Y8" s="7" t="s">
        <v>53</v>
      </c>
      <c r="Z8" s="7" t="s">
        <v>54</v>
      </c>
      <c r="AA8" s="7" t="s">
        <v>55</v>
      </c>
      <c r="AB8" s="7" t="s">
        <v>56</v>
      </c>
      <c r="AC8" s="7" t="s">
        <v>57</v>
      </c>
      <c r="AD8" s="7" t="s">
        <v>58</v>
      </c>
      <c r="AE8" s="7" t="s">
        <v>59</v>
      </c>
      <c r="AF8" s="7" t="s">
        <v>60</v>
      </c>
      <c r="AG8" s="7" t="s">
        <v>61</v>
      </c>
      <c r="AH8" s="7" t="s">
        <v>62</v>
      </c>
      <c r="AI8" s="7" t="s">
        <v>63</v>
      </c>
      <c r="AJ8" s="7" t="s">
        <v>64</v>
      </c>
      <c r="AK8" s="7" t="s">
        <v>65</v>
      </c>
      <c r="AL8" s="7" t="s">
        <v>66</v>
      </c>
      <c r="AM8" s="7" t="s">
        <v>67</v>
      </c>
      <c r="AN8" s="7" t="s">
        <v>68</v>
      </c>
      <c r="AO8" s="8" t="s">
        <v>69</v>
      </c>
    </row>
    <row r="9" spans="1:45" ht="14.25" customHeight="1" x14ac:dyDescent="0.2">
      <c r="A9" s="9" t="s">
        <v>5</v>
      </c>
      <c r="B9" s="24"/>
      <c r="C9" s="24"/>
      <c r="D9" s="24"/>
      <c r="E9" s="10"/>
      <c r="F9" s="16"/>
      <c r="G9" s="16"/>
      <c r="H9" s="16"/>
      <c r="I9" s="11"/>
      <c r="J9" s="16"/>
      <c r="K9" s="16"/>
      <c r="L9" s="16"/>
      <c r="M9" s="11"/>
      <c r="N9" s="16"/>
      <c r="O9" s="16"/>
      <c r="P9" s="16"/>
      <c r="Q9" s="11"/>
      <c r="R9" s="16"/>
      <c r="S9" s="16"/>
      <c r="T9" s="16"/>
      <c r="U9" s="11"/>
      <c r="V9" s="16"/>
      <c r="W9" s="16"/>
      <c r="X9" s="16"/>
      <c r="Y9" s="11"/>
      <c r="Z9" s="16"/>
      <c r="AA9" s="16"/>
      <c r="AB9" s="16"/>
      <c r="AC9" s="11"/>
      <c r="AD9" s="16"/>
      <c r="AE9" s="16"/>
      <c r="AF9" s="16"/>
      <c r="AG9" s="11"/>
      <c r="AH9" s="16"/>
      <c r="AI9" s="16"/>
      <c r="AJ9" s="16"/>
      <c r="AK9" s="11"/>
      <c r="AL9" s="16"/>
      <c r="AM9" s="16"/>
      <c r="AN9" s="16"/>
      <c r="AO9" s="11"/>
    </row>
    <row r="10" spans="1:45" ht="14.25" customHeight="1" x14ac:dyDescent="0.2">
      <c r="A10" s="12" t="s">
        <v>6</v>
      </c>
      <c r="B10" s="27">
        <f>(($E10-24.51)/4)+24.51</f>
        <v>23.9739241496756</v>
      </c>
      <c r="C10" s="27">
        <f>E10</f>
        <v>22.365696598702399</v>
      </c>
      <c r="D10" s="27">
        <f>E10</f>
        <v>22.365696598702399</v>
      </c>
      <c r="E10" s="13">
        <v>22.365696598702399</v>
      </c>
      <c r="F10" s="13">
        <f>(($I10-$E10)/4)+E10</f>
        <v>22.277151518559524</v>
      </c>
      <c r="G10" s="13">
        <f t="shared" ref="G10:H10" si="0">(($I10-$E10)/4)+F10</f>
        <v>22.188606438416649</v>
      </c>
      <c r="H10" s="13">
        <f t="shared" si="0"/>
        <v>22.100061358273773</v>
      </c>
      <c r="I10" s="14">
        <v>22.011516278130902</v>
      </c>
      <c r="J10" s="13">
        <f>(($M10-$I10)/4)+I10</f>
        <v>22.321782925752203</v>
      </c>
      <c r="K10" s="13">
        <f t="shared" ref="K10:L10" si="1">(($M10-$I10)/4)+J10</f>
        <v>22.6320495733735</v>
      </c>
      <c r="L10" s="13">
        <f t="shared" si="1"/>
        <v>22.942316220994798</v>
      </c>
      <c r="M10" s="14">
        <v>23.252582868616098</v>
      </c>
      <c r="N10" s="13">
        <f>(($Q10-$M10)/4)+M10</f>
        <v>23.443364617704223</v>
      </c>
      <c r="O10" s="13">
        <f t="shared" ref="O10:P10" si="2">(($Q10-$M10)/4)+N10</f>
        <v>23.634146366792347</v>
      </c>
      <c r="P10" s="13">
        <f t="shared" si="2"/>
        <v>23.824928115880471</v>
      </c>
      <c r="Q10" s="14">
        <v>24.015709864968599</v>
      </c>
      <c r="R10" s="13">
        <f>(($U10-$Q10)/4)+Q10</f>
        <v>24.053724566042973</v>
      </c>
      <c r="S10" s="13">
        <f t="shared" ref="S10:T10" si="3">(($U10-$Q10)/4)+R10</f>
        <v>24.091739267117347</v>
      </c>
      <c r="T10" s="13">
        <f t="shared" si="3"/>
        <v>24.129753968191721</v>
      </c>
      <c r="U10" s="14">
        <v>24.167768669266099</v>
      </c>
      <c r="V10" s="13">
        <f>(($Y10-$U10)/4)+U10</f>
        <v>24.198221115033125</v>
      </c>
      <c r="W10" s="13">
        <f t="shared" ref="W10:X10" si="4">(($Y10-$U10)/4)+V10</f>
        <v>24.22867356080015</v>
      </c>
      <c r="X10" s="13">
        <f t="shared" si="4"/>
        <v>24.259126006567175</v>
      </c>
      <c r="Y10" s="14">
        <v>24.289578452334201</v>
      </c>
      <c r="Z10" s="13">
        <f>(($AC10-$Y10)/4)+Y10</f>
        <v>24.278772569778376</v>
      </c>
      <c r="AA10" s="13">
        <f t="shared" ref="AA10:AB10" si="5">(($AC10-$Y10)/4)+Z10</f>
        <v>24.26796668722255</v>
      </c>
      <c r="AB10" s="13">
        <f t="shared" si="5"/>
        <v>24.257160804666725</v>
      </c>
      <c r="AC10" s="14">
        <v>24.2463549221109</v>
      </c>
      <c r="AD10" s="13">
        <f>(($AG10-$AC10)/4)+AC10</f>
        <v>24.253409619514375</v>
      </c>
      <c r="AE10" s="13">
        <f>(($AG10-$AC10)/4)+AD10</f>
        <v>24.260464316917851</v>
      </c>
      <c r="AF10" s="13">
        <f>(($AG10-$AC10)/4)+AE10</f>
        <v>24.267519014321326</v>
      </c>
      <c r="AG10" s="14">
        <v>24.274573711724798</v>
      </c>
      <c r="AH10" s="13">
        <f>(($AK10-$AG10)/4)+AG10</f>
        <v>24.51660504051555</v>
      </c>
      <c r="AI10" s="13">
        <f>(($AK10-$AG10)/4)+AH10</f>
        <v>24.758636369306302</v>
      </c>
      <c r="AJ10" s="13">
        <f>(($AK10-$AG10)/4)+AI10</f>
        <v>25.000667698097054</v>
      </c>
      <c r="AK10" s="14">
        <v>25.242699026887799</v>
      </c>
      <c r="AL10" s="13">
        <f>(($AO10-$AK10)/4)+AK10</f>
        <v>25.357134553130923</v>
      </c>
      <c r="AM10" s="13">
        <f t="shared" ref="AM10:AN10" si="6">(($AO10-$AK10)/4)+AL10</f>
        <v>25.471570079374047</v>
      </c>
      <c r="AN10" s="13">
        <f t="shared" si="6"/>
        <v>25.586005605617171</v>
      </c>
      <c r="AO10" s="14">
        <v>25.700441131860298</v>
      </c>
      <c r="AP10" s="28"/>
      <c r="AQ10" s="28"/>
      <c r="AR10" s="28"/>
      <c r="AS10" s="28"/>
    </row>
    <row r="11" spans="1:45" ht="14.25" customHeight="1" x14ac:dyDescent="0.2">
      <c r="A11" s="15" t="s">
        <v>7</v>
      </c>
      <c r="B11" s="27">
        <f t="shared" ref="B11:B33" si="7">E11</f>
        <v>19.618700930110599</v>
      </c>
      <c r="C11" s="27">
        <f t="shared" ref="C11:C33" si="8">E11</f>
        <v>19.618700930110599</v>
      </c>
      <c r="D11" s="27">
        <f t="shared" ref="D11:D33" si="9">E11</f>
        <v>19.618700930110599</v>
      </c>
      <c r="E11" s="16">
        <v>19.618700930110599</v>
      </c>
      <c r="F11" s="13">
        <f t="shared" ref="F11:H11" si="10">(($I11-$E11)/4)+E11</f>
        <v>19.62874809445265</v>
      </c>
      <c r="G11" s="13">
        <f t="shared" si="10"/>
        <v>19.638795258794701</v>
      </c>
      <c r="H11" s="13">
        <f t="shared" si="10"/>
        <v>19.648842423136752</v>
      </c>
      <c r="I11" s="17">
        <v>19.6588895874788</v>
      </c>
      <c r="J11" s="13">
        <f t="shared" ref="J11:L11" si="11">(($M11-$I11)/4)+I11</f>
        <v>19.969010251598</v>
      </c>
      <c r="K11" s="13">
        <f t="shared" si="11"/>
        <v>20.2791309157172</v>
      </c>
      <c r="L11" s="13">
        <f t="shared" si="11"/>
        <v>20.5892515798364</v>
      </c>
      <c r="M11" s="17">
        <v>20.8993722439556</v>
      </c>
      <c r="N11" s="13">
        <f t="shared" ref="N11:P11" si="12">(($Q11-$M11)/4)+M11</f>
        <v>21.053333876027374</v>
      </c>
      <c r="O11" s="13">
        <f t="shared" si="12"/>
        <v>21.207295508099151</v>
      </c>
      <c r="P11" s="13">
        <f t="shared" si="12"/>
        <v>21.361257140170927</v>
      </c>
      <c r="Q11" s="17">
        <v>21.515218772242701</v>
      </c>
      <c r="R11" s="13">
        <f t="shared" ref="R11:T11" si="13">(($U11-$Q11)/4)+Q11</f>
        <v>21.559505653275302</v>
      </c>
      <c r="S11" s="13">
        <f t="shared" si="13"/>
        <v>21.6037925343079</v>
      </c>
      <c r="T11" s="13">
        <f t="shared" si="13"/>
        <v>21.648079415340497</v>
      </c>
      <c r="U11" s="17">
        <v>21.692366296373098</v>
      </c>
      <c r="V11" s="13">
        <f t="shared" ref="V11:X11" si="14">(($Y11-$U11)/4)+U11</f>
        <v>21.681957355959273</v>
      </c>
      <c r="W11" s="13">
        <f t="shared" si="14"/>
        <v>21.671548415545448</v>
      </c>
      <c r="X11" s="13">
        <f t="shared" si="14"/>
        <v>21.661139475131623</v>
      </c>
      <c r="Y11" s="17">
        <v>21.650730534717798</v>
      </c>
      <c r="Z11" s="13">
        <f t="shared" ref="Z11:AB11" si="15">(($AC11-$Y11)/4)+Y11</f>
        <v>21.661105460341549</v>
      </c>
      <c r="AA11" s="13">
        <f t="shared" si="15"/>
        <v>21.6714803859653</v>
      </c>
      <c r="AB11" s="13">
        <f t="shared" si="15"/>
        <v>21.68185531158905</v>
      </c>
      <c r="AC11" s="17">
        <v>21.692230237212801</v>
      </c>
      <c r="AD11" s="13">
        <f t="shared" ref="AD11:AF11" si="16">(($AG11-$AC11)/4)+AC11</f>
        <v>21.646322386410574</v>
      </c>
      <c r="AE11" s="13">
        <f t="shared" si="16"/>
        <v>21.600414535608351</v>
      </c>
      <c r="AF11" s="13">
        <f t="shared" si="16"/>
        <v>21.554506684806128</v>
      </c>
      <c r="AG11" s="17">
        <v>21.508598834003902</v>
      </c>
      <c r="AH11" s="13">
        <f t="shared" ref="AH11:AJ11" si="17">(($AK11-$AG11)/4)+AG11</f>
        <v>21.756360628460378</v>
      </c>
      <c r="AI11" s="13">
        <f t="shared" si="17"/>
        <v>22.004122422916851</v>
      </c>
      <c r="AJ11" s="13">
        <f t="shared" si="17"/>
        <v>22.251884217373323</v>
      </c>
      <c r="AK11" s="17">
        <v>22.4996460118298</v>
      </c>
      <c r="AL11" s="13">
        <f t="shared" ref="AL11:AN11" si="18">(($AO11-$AK11)/4)+AK11</f>
        <v>22.56894372241625</v>
      </c>
      <c r="AM11" s="13">
        <f t="shared" si="18"/>
        <v>22.638241433002701</v>
      </c>
      <c r="AN11" s="13">
        <f t="shared" si="18"/>
        <v>22.707539143589152</v>
      </c>
      <c r="AO11" s="17">
        <v>22.776836854175599</v>
      </c>
    </row>
    <row r="12" spans="1:45" ht="14.25" customHeight="1" x14ac:dyDescent="0.2">
      <c r="A12" s="15" t="s">
        <v>8</v>
      </c>
      <c r="B12" s="27">
        <f t="shared" si="7"/>
        <v>0</v>
      </c>
      <c r="C12" s="27">
        <f t="shared" si="8"/>
        <v>0</v>
      </c>
      <c r="D12" s="27">
        <f t="shared" si="9"/>
        <v>0</v>
      </c>
      <c r="E12" s="13">
        <v>0</v>
      </c>
      <c r="F12" s="13">
        <f t="shared" ref="F12:H12" si="19">(($I12-$E12)/4)+E12</f>
        <v>0</v>
      </c>
      <c r="G12" s="13">
        <f t="shared" si="19"/>
        <v>0</v>
      </c>
      <c r="H12" s="13">
        <f t="shared" si="19"/>
        <v>0</v>
      </c>
      <c r="I12" s="14">
        <v>0</v>
      </c>
      <c r="J12" s="13">
        <f t="shared" ref="J12:L12" si="20">(($M12-$I12)/4)+I12</f>
        <v>0</v>
      </c>
      <c r="K12" s="13">
        <f t="shared" si="20"/>
        <v>0</v>
      </c>
      <c r="L12" s="13">
        <f t="shared" si="20"/>
        <v>0</v>
      </c>
      <c r="M12" s="14">
        <v>0</v>
      </c>
      <c r="N12" s="13">
        <f t="shared" ref="N12:P12" si="21">(($Q12-$M12)/4)+M12</f>
        <v>0</v>
      </c>
      <c r="O12" s="13">
        <f t="shared" si="21"/>
        <v>0</v>
      </c>
      <c r="P12" s="13">
        <f t="shared" si="21"/>
        <v>0</v>
      </c>
      <c r="Q12" s="14">
        <v>0</v>
      </c>
      <c r="R12" s="13">
        <f t="shared" ref="R12:T12" si="22">(($U12-$Q12)/4)+Q12</f>
        <v>0</v>
      </c>
      <c r="S12" s="13">
        <f t="shared" si="22"/>
        <v>0</v>
      </c>
      <c r="T12" s="13">
        <f t="shared" si="22"/>
        <v>0</v>
      </c>
      <c r="U12" s="14">
        <v>0</v>
      </c>
      <c r="V12" s="13">
        <f t="shared" ref="V12:X12" si="23">(($Y12-$U12)/4)+U12</f>
        <v>0</v>
      </c>
      <c r="W12" s="13">
        <f t="shared" si="23"/>
        <v>0</v>
      </c>
      <c r="X12" s="13">
        <f t="shared" si="23"/>
        <v>0</v>
      </c>
      <c r="Y12" s="14">
        <v>0</v>
      </c>
      <c r="Z12" s="13">
        <f t="shared" ref="Z12:AB12" si="24">(($AC12-$Y12)/4)+Y12</f>
        <v>0</v>
      </c>
      <c r="AA12" s="13">
        <f t="shared" si="24"/>
        <v>0</v>
      </c>
      <c r="AB12" s="13">
        <f t="shared" si="24"/>
        <v>0</v>
      </c>
      <c r="AC12" s="14">
        <v>0</v>
      </c>
      <c r="AD12" s="13">
        <f t="shared" ref="AD12:AF12" si="25">(($AG12-$AC12)/4)+AC12</f>
        <v>0</v>
      </c>
      <c r="AE12" s="13">
        <f t="shared" si="25"/>
        <v>0</v>
      </c>
      <c r="AF12" s="13">
        <f t="shared" si="25"/>
        <v>0</v>
      </c>
      <c r="AG12" s="14">
        <v>0</v>
      </c>
      <c r="AH12" s="13">
        <f t="shared" ref="AH12:AJ12" si="26">(($AK12-$AG12)/4)+AG12</f>
        <v>0</v>
      </c>
      <c r="AI12" s="13">
        <f t="shared" si="26"/>
        <v>0</v>
      </c>
      <c r="AJ12" s="13">
        <f t="shared" si="26"/>
        <v>0</v>
      </c>
      <c r="AK12" s="14">
        <v>0</v>
      </c>
      <c r="AL12" s="13">
        <f t="shared" ref="AL12:AN12" si="27">(($AO12-$AK12)/4)+AK12</f>
        <v>0</v>
      </c>
      <c r="AM12" s="13">
        <f t="shared" si="27"/>
        <v>0</v>
      </c>
      <c r="AN12" s="13">
        <f t="shared" si="27"/>
        <v>0</v>
      </c>
      <c r="AO12" s="14">
        <v>0</v>
      </c>
    </row>
    <row r="13" spans="1:45" ht="14.25" customHeight="1" x14ac:dyDescent="0.2">
      <c r="A13" s="15" t="s">
        <v>9</v>
      </c>
      <c r="B13" s="27">
        <f t="shared" si="7"/>
        <v>4.4878589093547999E-2</v>
      </c>
      <c r="C13" s="27">
        <f t="shared" si="8"/>
        <v>4.4878589093547999E-2</v>
      </c>
      <c r="D13" s="27">
        <f t="shared" si="9"/>
        <v>4.4878589093547999E-2</v>
      </c>
      <c r="E13" s="16">
        <v>4.4878589093547999E-2</v>
      </c>
      <c r="F13" s="13">
        <f t="shared" ref="F13:H13" si="28">(($I13-$E13)/4)+E13</f>
        <v>4.5012922805481977E-2</v>
      </c>
      <c r="G13" s="13">
        <f t="shared" si="28"/>
        <v>4.5147256517415954E-2</v>
      </c>
      <c r="H13" s="13">
        <f t="shared" si="28"/>
        <v>4.5281590229349931E-2</v>
      </c>
      <c r="I13" s="17">
        <v>4.5415923941283902E-2</v>
      </c>
      <c r="J13" s="13">
        <f t="shared" ref="J13:L13" si="29">(($M13-$I13)/4)+I13</f>
        <v>4.3962416792640749E-2</v>
      </c>
      <c r="K13" s="13">
        <f t="shared" si="29"/>
        <v>4.2508909643997596E-2</v>
      </c>
      <c r="L13" s="13">
        <f t="shared" si="29"/>
        <v>4.1055402495354443E-2</v>
      </c>
      <c r="M13" s="17">
        <v>3.9601895346711297E-2</v>
      </c>
      <c r="N13" s="13">
        <f t="shared" ref="N13:P13" si="30">(($Q13-$M13)/4)+M13</f>
        <v>3.9905945685826824E-2</v>
      </c>
      <c r="O13" s="13">
        <f t="shared" si="30"/>
        <v>4.0209996024942352E-2</v>
      </c>
      <c r="P13" s="13">
        <f t="shared" si="30"/>
        <v>4.0514046364057879E-2</v>
      </c>
      <c r="Q13" s="17">
        <v>4.08180967031734E-2</v>
      </c>
      <c r="R13" s="13">
        <f t="shared" ref="R13:T13" si="31">(($U13-$Q13)/4)+Q13</f>
        <v>3.8897948040314524E-2</v>
      </c>
      <c r="S13" s="13">
        <f t="shared" si="31"/>
        <v>3.6977799377455649E-2</v>
      </c>
      <c r="T13" s="13">
        <f t="shared" si="31"/>
        <v>3.5057650714596773E-2</v>
      </c>
      <c r="U13" s="17">
        <v>3.3137502051737898E-2</v>
      </c>
      <c r="V13" s="13">
        <f t="shared" ref="V13:X13" si="32">(($Y13-$U13)/4)+U13</f>
        <v>3.1862261574970574E-2</v>
      </c>
      <c r="W13" s="13">
        <f t="shared" si="32"/>
        <v>3.058702109820325E-2</v>
      </c>
      <c r="X13" s="13">
        <f t="shared" si="32"/>
        <v>2.9311780621435926E-2</v>
      </c>
      <c r="Y13" s="17">
        <v>2.8036540144668599E-2</v>
      </c>
      <c r="Z13" s="13">
        <f t="shared" ref="Z13:AB13" si="33">(($AC13-$Y13)/4)+Y13</f>
        <v>2.8649772748070075E-2</v>
      </c>
      <c r="AA13" s="13">
        <f t="shared" si="33"/>
        <v>2.9263005351471551E-2</v>
      </c>
      <c r="AB13" s="13">
        <f t="shared" si="33"/>
        <v>2.9876237954873028E-2</v>
      </c>
      <c r="AC13" s="17">
        <v>3.0489470558274501E-2</v>
      </c>
      <c r="AD13" s="13">
        <f t="shared" ref="AD13:AF13" si="34">(($AG13-$AC13)/4)+AC13</f>
        <v>4.909149849828312E-2</v>
      </c>
      <c r="AE13" s="13">
        <f t="shared" si="34"/>
        <v>6.769352643829174E-2</v>
      </c>
      <c r="AF13" s="13">
        <f t="shared" si="34"/>
        <v>8.629555437830036E-2</v>
      </c>
      <c r="AG13" s="17">
        <v>0.10489758231830899</v>
      </c>
      <c r="AH13" s="13">
        <f t="shared" ref="AH13:AJ13" si="35">(($AK13-$AG13)/4)+AG13</f>
        <v>0.12483640239358874</v>
      </c>
      <c r="AI13" s="13">
        <f t="shared" si="35"/>
        <v>0.14477522246886851</v>
      </c>
      <c r="AJ13" s="13">
        <f t="shared" si="35"/>
        <v>0.16471404254414826</v>
      </c>
      <c r="AK13" s="17">
        <v>0.18465286261942801</v>
      </c>
      <c r="AL13" s="13">
        <f t="shared" ref="AL13:AN13" si="36">(($AO13-$AK13)/4)+AK13</f>
        <v>0.21931218022187526</v>
      </c>
      <c r="AM13" s="13">
        <f t="shared" si="36"/>
        <v>0.25397149782432249</v>
      </c>
      <c r="AN13" s="13">
        <f t="shared" si="36"/>
        <v>0.28863081542676972</v>
      </c>
      <c r="AO13" s="17">
        <v>0.323290133029217</v>
      </c>
    </row>
    <row r="14" spans="1:45" ht="14.25" customHeight="1" x14ac:dyDescent="0.2">
      <c r="A14" s="15" t="s">
        <v>10</v>
      </c>
      <c r="B14" s="27">
        <f t="shared" si="7"/>
        <v>2.7021905305442502</v>
      </c>
      <c r="C14" s="27">
        <f t="shared" si="8"/>
        <v>2.7021905305442502</v>
      </c>
      <c r="D14" s="27">
        <f t="shared" si="9"/>
        <v>2.7021905305442502</v>
      </c>
      <c r="E14" s="13">
        <v>2.7021905305442502</v>
      </c>
      <c r="F14" s="13">
        <f t="shared" ref="F14:H14" si="37">(($I14-$E14)/4)+E14</f>
        <v>2.6034285415663927</v>
      </c>
      <c r="G14" s="13">
        <f t="shared" si="37"/>
        <v>2.5046665525885352</v>
      </c>
      <c r="H14" s="13">
        <f t="shared" si="37"/>
        <v>2.4059045636106777</v>
      </c>
      <c r="I14" s="14">
        <v>2.3071425746328198</v>
      </c>
      <c r="J14" s="13">
        <f t="shared" ref="J14:L14" si="38">(($M14-$I14)/4)+I14</f>
        <v>2.3087591133030623</v>
      </c>
      <c r="K14" s="13">
        <f t="shared" si="38"/>
        <v>2.3103756519733047</v>
      </c>
      <c r="L14" s="13">
        <f t="shared" si="38"/>
        <v>2.3119921906435472</v>
      </c>
      <c r="M14" s="14">
        <v>2.3136087293137901</v>
      </c>
      <c r="N14" s="13">
        <f t="shared" ref="N14:P14" si="39">(($Q14-$M14)/4)+M14</f>
        <v>2.3501247959910403</v>
      </c>
      <c r="O14" s="13">
        <f t="shared" si="39"/>
        <v>2.3866408626682905</v>
      </c>
      <c r="P14" s="13">
        <f t="shared" si="39"/>
        <v>2.4231569293455406</v>
      </c>
      <c r="Q14" s="14">
        <v>2.4596729960227899</v>
      </c>
      <c r="R14" s="13">
        <f t="shared" ref="R14:T14" si="40">(($U14-$Q14)/4)+Q14</f>
        <v>2.4553364495414272</v>
      </c>
      <c r="S14" s="13">
        <f t="shared" si="40"/>
        <v>2.4509999030600644</v>
      </c>
      <c r="T14" s="13">
        <f t="shared" si="40"/>
        <v>2.4466633565787017</v>
      </c>
      <c r="U14" s="14">
        <v>2.4423268100973399</v>
      </c>
      <c r="V14" s="13">
        <f t="shared" ref="V14:X14" si="41">(($Y14-$U14)/4)+U14</f>
        <v>2.4844327146908727</v>
      </c>
      <c r="W14" s="13">
        <f t="shared" si="41"/>
        <v>2.5265386192844055</v>
      </c>
      <c r="X14" s="13">
        <f t="shared" si="41"/>
        <v>2.5686445238779383</v>
      </c>
      <c r="Y14" s="14">
        <v>2.6107504284714702</v>
      </c>
      <c r="Z14" s="13">
        <f t="shared" ref="Z14:AB14" si="42">(($AC14-$Y14)/4)+Y14</f>
        <v>2.5889716249385528</v>
      </c>
      <c r="AA14" s="13">
        <f t="shared" si="42"/>
        <v>2.5671928214056354</v>
      </c>
      <c r="AB14" s="13">
        <f t="shared" si="42"/>
        <v>2.545414017872718</v>
      </c>
      <c r="AC14" s="14">
        <v>2.5236352143398002</v>
      </c>
      <c r="AD14" s="13">
        <f t="shared" ref="AD14:AF14" si="43">(($AG14-$AC14)/4)+AC14</f>
        <v>2.5579818958743399</v>
      </c>
      <c r="AE14" s="13">
        <f t="shared" si="43"/>
        <v>2.59232857740888</v>
      </c>
      <c r="AF14" s="13">
        <f t="shared" si="43"/>
        <v>2.6266752589434201</v>
      </c>
      <c r="AG14" s="14">
        <v>2.6610219404779598</v>
      </c>
      <c r="AH14" s="13">
        <f t="shared" ref="AH14:AJ14" si="44">(($AK14-$AG14)/4)+AG14</f>
        <v>2.6353533340565924</v>
      </c>
      <c r="AI14" s="13">
        <f t="shared" si="44"/>
        <v>2.6096847276352251</v>
      </c>
      <c r="AJ14" s="13">
        <f t="shared" si="44"/>
        <v>2.5840161212138577</v>
      </c>
      <c r="AK14" s="14">
        <v>2.5583475147924899</v>
      </c>
      <c r="AL14" s="13">
        <f t="shared" ref="AL14:AN14" si="45">(($AO14-$AK14)/4)+AK14</f>
        <v>2.5688391722582349</v>
      </c>
      <c r="AM14" s="13">
        <f t="shared" si="45"/>
        <v>2.5793308297239799</v>
      </c>
      <c r="AN14" s="13">
        <f t="shared" si="45"/>
        <v>2.5898224871897249</v>
      </c>
      <c r="AO14" s="14">
        <v>2.6003141446554698</v>
      </c>
    </row>
    <row r="15" spans="1:45" ht="14.25" customHeight="1" x14ac:dyDescent="0.2">
      <c r="A15" s="12" t="s">
        <v>11</v>
      </c>
      <c r="B15" s="27">
        <f t="shared" si="7"/>
        <v>25.5843948845753</v>
      </c>
      <c r="C15" s="27">
        <f t="shared" si="8"/>
        <v>25.5843948845753</v>
      </c>
      <c r="D15" s="27">
        <f t="shared" si="9"/>
        <v>25.5843948845753</v>
      </c>
      <c r="E15" s="16">
        <v>25.5843948845753</v>
      </c>
      <c r="F15" s="13">
        <f t="shared" ref="F15:H15" si="46">(($I15-$E15)/4)+E15</f>
        <v>25.475145457575273</v>
      </c>
      <c r="G15" s="13">
        <f t="shared" si="46"/>
        <v>25.36589603057525</v>
      </c>
      <c r="H15" s="13">
        <f t="shared" si="46"/>
        <v>25.256646603575227</v>
      </c>
      <c r="I15" s="17">
        <v>25.1473971765752</v>
      </c>
      <c r="J15" s="13">
        <f t="shared" ref="J15:L15" si="47">(($M15-$I15)/4)+I15</f>
        <v>25.3289234588865</v>
      </c>
      <c r="K15" s="13">
        <f t="shared" si="47"/>
        <v>25.5104497411978</v>
      </c>
      <c r="L15" s="13">
        <f t="shared" si="47"/>
        <v>25.691976023509099</v>
      </c>
      <c r="M15" s="17">
        <v>25.873502305820399</v>
      </c>
      <c r="N15" s="13">
        <f t="shared" ref="N15:P15" si="48">(($Q15-$M15)/4)+M15</f>
        <v>25.748705404971123</v>
      </c>
      <c r="O15" s="13">
        <f t="shared" si="48"/>
        <v>25.623908504121847</v>
      </c>
      <c r="P15" s="13">
        <f t="shared" si="48"/>
        <v>25.499111603272571</v>
      </c>
      <c r="Q15" s="17">
        <v>25.374314702423298</v>
      </c>
      <c r="R15" s="13">
        <f t="shared" ref="R15:T15" si="49">(($U15-$Q15)/4)+Q15</f>
        <v>25.533521744863798</v>
      </c>
      <c r="S15" s="13">
        <f t="shared" si="49"/>
        <v>25.692728787304297</v>
      </c>
      <c r="T15" s="13">
        <f t="shared" si="49"/>
        <v>25.851935829744797</v>
      </c>
      <c r="U15" s="17">
        <v>26.0111428721853</v>
      </c>
      <c r="V15" s="13">
        <f t="shared" ref="V15:X15" si="50">(($Y15-$U15)/4)+U15</f>
        <v>26.131745967315648</v>
      </c>
      <c r="W15" s="13">
        <f t="shared" si="50"/>
        <v>26.252349062445997</v>
      </c>
      <c r="X15" s="13">
        <f t="shared" si="50"/>
        <v>26.372952157576346</v>
      </c>
      <c r="Y15" s="17">
        <v>26.493555252706699</v>
      </c>
      <c r="Z15" s="13">
        <f t="shared" ref="Z15:AB15" si="51">(($AC15-$Y15)/4)+Y15</f>
        <v>26.440559224981072</v>
      </c>
      <c r="AA15" s="13">
        <f t="shared" si="51"/>
        <v>26.387563197255446</v>
      </c>
      <c r="AB15" s="13">
        <f t="shared" si="51"/>
        <v>26.334567169529819</v>
      </c>
      <c r="AC15" s="17">
        <v>26.2815711418042</v>
      </c>
      <c r="AD15" s="13">
        <f t="shared" ref="AD15:AF15" si="52">(($AG15-$AC15)/4)+AC15</f>
        <v>26.18951742076635</v>
      </c>
      <c r="AE15" s="13">
        <f t="shared" si="52"/>
        <v>26.0974636997285</v>
      </c>
      <c r="AF15" s="13">
        <f t="shared" si="52"/>
        <v>26.005409978690651</v>
      </c>
      <c r="AG15" s="17">
        <v>25.913356257652801</v>
      </c>
      <c r="AH15" s="13">
        <f t="shared" ref="AH15:AJ15" si="53">(($AK15-$AG15)/4)+AG15</f>
        <v>25.793065831477374</v>
      </c>
      <c r="AI15" s="13">
        <f t="shared" si="53"/>
        <v>25.672775405301948</v>
      </c>
      <c r="AJ15" s="13">
        <f t="shared" si="53"/>
        <v>25.552484979126522</v>
      </c>
      <c r="AK15" s="17">
        <v>25.432194552951099</v>
      </c>
      <c r="AL15" s="13">
        <f t="shared" ref="AL15:AN15" si="54">(($AO15-$AK15)/4)+AK15</f>
        <v>25.428116376320048</v>
      </c>
      <c r="AM15" s="13">
        <f t="shared" si="54"/>
        <v>25.424038199688997</v>
      </c>
      <c r="AN15" s="13">
        <f t="shared" si="54"/>
        <v>25.419960023057946</v>
      </c>
      <c r="AO15" s="17">
        <v>25.415881846426899</v>
      </c>
    </row>
    <row r="16" spans="1:45" ht="14.25" customHeight="1" x14ac:dyDescent="0.2">
      <c r="A16" s="15" t="s">
        <v>12</v>
      </c>
      <c r="B16" s="27">
        <f t="shared" si="7"/>
        <v>2.6317509774497898</v>
      </c>
      <c r="C16" s="27">
        <f t="shared" si="8"/>
        <v>2.6317509774497898</v>
      </c>
      <c r="D16" s="27">
        <f t="shared" si="9"/>
        <v>2.6317509774497898</v>
      </c>
      <c r="E16" s="13">
        <v>2.6317509774497898</v>
      </c>
      <c r="F16" s="13">
        <f t="shared" ref="F16:H16" si="55">(($I16-$E16)/4)+E16</f>
        <v>2.63524229355053</v>
      </c>
      <c r="G16" s="13">
        <f t="shared" si="55"/>
        <v>2.6387336096512701</v>
      </c>
      <c r="H16" s="13">
        <f t="shared" si="55"/>
        <v>2.6422249257520103</v>
      </c>
      <c r="I16" s="14">
        <v>2.64571624185275</v>
      </c>
      <c r="J16" s="13">
        <f t="shared" ref="J16:L16" si="56">(($M16-$I16)/4)+I16</f>
        <v>2.6655057845119074</v>
      </c>
      <c r="K16" s="13">
        <f t="shared" si="56"/>
        <v>2.6852953271710649</v>
      </c>
      <c r="L16" s="13">
        <f t="shared" si="56"/>
        <v>2.7050848698302223</v>
      </c>
      <c r="M16" s="14">
        <v>2.7248744124893798</v>
      </c>
      <c r="N16" s="13">
        <f t="shared" ref="N16:P16" si="57">(($Q16-$M16)/4)+M16</f>
        <v>2.7719080550001376</v>
      </c>
      <c r="O16" s="13">
        <f t="shared" si="57"/>
        <v>2.818941697510895</v>
      </c>
      <c r="P16" s="13">
        <f t="shared" si="57"/>
        <v>2.8659753400216523</v>
      </c>
      <c r="Q16" s="14">
        <v>2.9130089825324101</v>
      </c>
      <c r="R16" s="13">
        <f t="shared" ref="R16:T16" si="58">(($U16-$Q16)/4)+Q16</f>
        <v>2.8728089640801127</v>
      </c>
      <c r="S16" s="13">
        <f t="shared" si="58"/>
        <v>2.8326089456278152</v>
      </c>
      <c r="T16" s="13">
        <f t="shared" si="58"/>
        <v>2.7924089271755177</v>
      </c>
      <c r="U16" s="14">
        <v>2.7522089087232202</v>
      </c>
      <c r="V16" s="13">
        <f t="shared" ref="V16:X16" si="59">(($Y16-$U16)/4)+U16</f>
        <v>2.7550593118574724</v>
      </c>
      <c r="W16" s="13">
        <f t="shared" si="59"/>
        <v>2.7579097149917251</v>
      </c>
      <c r="X16" s="13">
        <f t="shared" si="59"/>
        <v>2.7607601181259778</v>
      </c>
      <c r="Y16" s="14">
        <v>2.76361052126023</v>
      </c>
      <c r="Z16" s="13">
        <f t="shared" ref="Z16:AB16" si="60">(($AC16-$Y16)/4)+Y16</f>
        <v>2.7719389570720749</v>
      </c>
      <c r="AA16" s="13">
        <f t="shared" si="60"/>
        <v>2.7802673928839199</v>
      </c>
      <c r="AB16" s="13">
        <f t="shared" si="60"/>
        <v>2.7885958286957648</v>
      </c>
      <c r="AC16" s="14">
        <v>2.7969242645076098</v>
      </c>
      <c r="AD16" s="13">
        <f t="shared" ref="AD16:AF16" si="61">(($AG16-$AC16)/4)+AC16</f>
        <v>2.7871249468656423</v>
      </c>
      <c r="AE16" s="13">
        <f t="shared" si="61"/>
        <v>2.7773256292236748</v>
      </c>
      <c r="AF16" s="13">
        <f t="shared" si="61"/>
        <v>2.7675263115817073</v>
      </c>
      <c r="AG16" s="14">
        <v>2.7577269939397402</v>
      </c>
      <c r="AH16" s="13">
        <f t="shared" ref="AH16:AJ16" si="62">(($AK16-$AG16)/4)+AG16</f>
        <v>2.7260552714788577</v>
      </c>
      <c r="AI16" s="13">
        <f t="shared" si="62"/>
        <v>2.6943835490179753</v>
      </c>
      <c r="AJ16" s="13">
        <f t="shared" si="62"/>
        <v>2.6627118265570928</v>
      </c>
      <c r="AK16" s="14">
        <v>2.6310401040962099</v>
      </c>
      <c r="AL16" s="13">
        <f t="shared" ref="AL16:AN16" si="63">(($AO16-$AK16)/4)+AK16</f>
        <v>2.643673568491145</v>
      </c>
      <c r="AM16" s="13">
        <f t="shared" si="63"/>
        <v>2.6563070328860801</v>
      </c>
      <c r="AN16" s="13">
        <f t="shared" si="63"/>
        <v>2.6689404972810151</v>
      </c>
      <c r="AO16" s="14">
        <v>2.6815739616759502</v>
      </c>
    </row>
    <row r="17" spans="1:41" ht="14.25" customHeight="1" x14ac:dyDescent="0.2">
      <c r="A17" s="15" t="s">
        <v>13</v>
      </c>
      <c r="B17" s="27">
        <f t="shared" si="7"/>
        <v>2.5320779080554501</v>
      </c>
      <c r="C17" s="27">
        <f t="shared" si="8"/>
        <v>2.5320779080554501</v>
      </c>
      <c r="D17" s="27">
        <f t="shared" si="9"/>
        <v>2.5320779080554501</v>
      </c>
      <c r="E17" s="16">
        <v>2.5320779080554501</v>
      </c>
      <c r="F17" s="13">
        <f t="shared" ref="F17:H17" si="64">(($I17-$E17)/4)+E17</f>
        <v>2.5199302531202727</v>
      </c>
      <c r="G17" s="13">
        <f t="shared" si="64"/>
        <v>2.507782598185095</v>
      </c>
      <c r="H17" s="13">
        <f t="shared" si="64"/>
        <v>2.4956349432499172</v>
      </c>
      <c r="I17" s="17">
        <v>2.4834872883147399</v>
      </c>
      <c r="J17" s="13">
        <f t="shared" ref="J17:L17" si="65">(($M17-$I17)/4)+I17</f>
        <v>2.5181588405419499</v>
      </c>
      <c r="K17" s="13">
        <f t="shared" si="65"/>
        <v>2.55283039276916</v>
      </c>
      <c r="L17" s="13">
        <f t="shared" si="65"/>
        <v>2.5875019449963701</v>
      </c>
      <c r="M17" s="17">
        <v>2.6221734972235802</v>
      </c>
      <c r="N17" s="13">
        <f t="shared" ref="N17:P17" si="66">(($Q17-$M17)/4)+M17</f>
        <v>2.5989598412983304</v>
      </c>
      <c r="O17" s="13">
        <f t="shared" si="66"/>
        <v>2.5757461853730801</v>
      </c>
      <c r="P17" s="13">
        <f t="shared" si="66"/>
        <v>2.5525325294478298</v>
      </c>
      <c r="Q17" s="17">
        <v>2.52931887352258</v>
      </c>
      <c r="R17" s="13">
        <f t="shared" ref="R17:T17" si="67">(($U17-$Q17)/4)+Q17</f>
        <v>2.5479087982479403</v>
      </c>
      <c r="S17" s="13">
        <f t="shared" si="67"/>
        <v>2.5664987229733001</v>
      </c>
      <c r="T17" s="13">
        <f t="shared" si="67"/>
        <v>2.5850886476986599</v>
      </c>
      <c r="U17" s="17">
        <v>2.6036785724240201</v>
      </c>
      <c r="V17" s="13">
        <f t="shared" ref="V17:X17" si="68">(($Y17-$U17)/4)+U17</f>
        <v>2.6187334185044424</v>
      </c>
      <c r="W17" s="13">
        <f t="shared" si="68"/>
        <v>2.6337882645848651</v>
      </c>
      <c r="X17" s="13">
        <f t="shared" si="68"/>
        <v>2.6488431106652879</v>
      </c>
      <c r="Y17" s="17">
        <v>2.6638979567457102</v>
      </c>
      <c r="Z17" s="13">
        <f t="shared" ref="Z17:AB17" si="69">(($AC17-$Y17)/4)+Y17</f>
        <v>2.6701457974835527</v>
      </c>
      <c r="AA17" s="13">
        <f t="shared" si="69"/>
        <v>2.6763936382213953</v>
      </c>
      <c r="AB17" s="13">
        <f t="shared" si="69"/>
        <v>2.6826414789592379</v>
      </c>
      <c r="AC17" s="17">
        <v>2.68888931969708</v>
      </c>
      <c r="AD17" s="13">
        <f t="shared" ref="AD17:AF17" si="70">(($AG17-$AC17)/4)+AC17</f>
        <v>2.6847594147834926</v>
      </c>
      <c r="AE17" s="13">
        <f t="shared" si="70"/>
        <v>2.6806295098699051</v>
      </c>
      <c r="AF17" s="13">
        <f t="shared" si="70"/>
        <v>2.6764996049563177</v>
      </c>
      <c r="AG17" s="17">
        <v>2.6723697000427298</v>
      </c>
      <c r="AH17" s="13">
        <f t="shared" ref="AH17:AJ17" si="71">(($AK17-$AG17)/4)+AG17</f>
        <v>2.6565103482125876</v>
      </c>
      <c r="AI17" s="13">
        <f t="shared" si="71"/>
        <v>2.6406509963824449</v>
      </c>
      <c r="AJ17" s="13">
        <f t="shared" si="71"/>
        <v>2.6247916445523023</v>
      </c>
      <c r="AK17" s="17">
        <v>2.6089322927221601</v>
      </c>
      <c r="AL17" s="13">
        <f t="shared" ref="AL17:AN17" si="72">(($AO17-$AK17)/4)+AK17</f>
        <v>2.6273675740403202</v>
      </c>
      <c r="AM17" s="13">
        <f t="shared" si="72"/>
        <v>2.6458028553584803</v>
      </c>
      <c r="AN17" s="13">
        <f t="shared" si="72"/>
        <v>2.6642381366766403</v>
      </c>
      <c r="AO17" s="17">
        <v>2.6826734179948</v>
      </c>
    </row>
    <row r="18" spans="1:41" ht="14.25" customHeight="1" x14ac:dyDescent="0.2">
      <c r="A18" s="15" t="s">
        <v>14</v>
      </c>
      <c r="B18" s="27">
        <f t="shared" si="7"/>
        <v>0.44217529679731399</v>
      </c>
      <c r="C18" s="27">
        <f t="shared" si="8"/>
        <v>0.44217529679731399</v>
      </c>
      <c r="D18" s="27">
        <f t="shared" si="9"/>
        <v>0.44217529679731399</v>
      </c>
      <c r="E18" s="13">
        <v>0.44217529679731399</v>
      </c>
      <c r="F18" s="13">
        <f t="shared" ref="F18:H18" si="73">(($I18-$E18)/4)+E18</f>
        <v>0.43591420786406421</v>
      </c>
      <c r="G18" s="13">
        <f t="shared" si="73"/>
        <v>0.42965311893081448</v>
      </c>
      <c r="H18" s="13">
        <f t="shared" si="73"/>
        <v>0.42339202999756476</v>
      </c>
      <c r="I18" s="14">
        <v>0.41713094106431498</v>
      </c>
      <c r="J18" s="13">
        <f t="shared" ref="J18:L18" si="74">(($M18-$I18)/4)+I18</f>
        <v>0.41876677506096122</v>
      </c>
      <c r="K18" s="13">
        <f t="shared" si="74"/>
        <v>0.42040260905760746</v>
      </c>
      <c r="L18" s="13">
        <f t="shared" si="74"/>
        <v>0.4220384430542537</v>
      </c>
      <c r="M18" s="14">
        <v>0.42367427705089999</v>
      </c>
      <c r="N18" s="13">
        <f t="shared" ref="N18:P18" si="75">(($Q18-$M18)/4)+M18</f>
        <v>0.43185504372876427</v>
      </c>
      <c r="O18" s="13">
        <f t="shared" si="75"/>
        <v>0.44003581040662854</v>
      </c>
      <c r="P18" s="13">
        <f t="shared" si="75"/>
        <v>0.44821657708449281</v>
      </c>
      <c r="Q18" s="14">
        <v>0.45639734376235702</v>
      </c>
      <c r="R18" s="13">
        <f t="shared" ref="R18:T18" si="76">(($U18-$Q18)/4)+Q18</f>
        <v>0.46071038080758053</v>
      </c>
      <c r="S18" s="13">
        <f t="shared" si="76"/>
        <v>0.46502341785280404</v>
      </c>
      <c r="T18" s="13">
        <f t="shared" si="76"/>
        <v>0.46933645489802756</v>
      </c>
      <c r="U18" s="14">
        <v>0.47364949194325101</v>
      </c>
      <c r="V18" s="13">
        <f t="shared" ref="V18:X18" si="77">(($Y18-$U18)/4)+U18</f>
        <v>0.4819805651114345</v>
      </c>
      <c r="W18" s="13">
        <f t="shared" si="77"/>
        <v>0.49031163827961799</v>
      </c>
      <c r="X18" s="13">
        <f t="shared" si="77"/>
        <v>0.49864271144780148</v>
      </c>
      <c r="Y18" s="14">
        <v>0.50697378461598497</v>
      </c>
      <c r="Z18" s="13">
        <f t="shared" ref="Z18:AB18" si="78">(($AC18-$Y18)/4)+Y18</f>
        <v>0.51597897833199424</v>
      </c>
      <c r="AA18" s="13">
        <f t="shared" si="78"/>
        <v>0.52498417204800352</v>
      </c>
      <c r="AB18" s="13">
        <f t="shared" si="78"/>
        <v>0.53398936576401279</v>
      </c>
      <c r="AC18" s="14">
        <v>0.54299455948002195</v>
      </c>
      <c r="AD18" s="13">
        <f t="shared" ref="AD18:AF18" si="79">(($AG18-$AC18)/4)+AC18</f>
        <v>0.54732155657913495</v>
      </c>
      <c r="AE18" s="13">
        <f t="shared" si="79"/>
        <v>0.55164855367824794</v>
      </c>
      <c r="AF18" s="13">
        <f t="shared" si="79"/>
        <v>0.55597555077736094</v>
      </c>
      <c r="AG18" s="14">
        <v>0.56030254787647404</v>
      </c>
      <c r="AH18" s="13">
        <f t="shared" ref="AH18:AJ18" si="80">(($AK18-$AG18)/4)+AG18</f>
        <v>0.56184849781658353</v>
      </c>
      <c r="AI18" s="13">
        <f t="shared" si="80"/>
        <v>0.56339444775669301</v>
      </c>
      <c r="AJ18" s="13">
        <f t="shared" si="80"/>
        <v>0.56494039769680249</v>
      </c>
      <c r="AK18" s="14">
        <v>0.56648634763691197</v>
      </c>
      <c r="AL18" s="13">
        <f t="shared" ref="AL18:AN18" si="81">(($AO18-$AK18)/4)+AK18</f>
        <v>0.56282154109978999</v>
      </c>
      <c r="AM18" s="13">
        <f t="shared" si="81"/>
        <v>0.55915673456266801</v>
      </c>
      <c r="AN18" s="13">
        <f t="shared" si="81"/>
        <v>0.55549192802554603</v>
      </c>
      <c r="AO18" s="14">
        <v>0.55182712148842405</v>
      </c>
    </row>
    <row r="19" spans="1:41" ht="14.25" customHeight="1" x14ac:dyDescent="0.2">
      <c r="A19" s="15" t="s">
        <v>15</v>
      </c>
      <c r="B19" s="27">
        <f t="shared" si="7"/>
        <v>0.51445112604125998</v>
      </c>
      <c r="C19" s="27">
        <f t="shared" si="8"/>
        <v>0.51445112604125998</v>
      </c>
      <c r="D19" s="27">
        <f t="shared" si="9"/>
        <v>0.51445112604125998</v>
      </c>
      <c r="E19" s="16">
        <v>0.51445112604125998</v>
      </c>
      <c r="F19" s="13">
        <f t="shared" ref="F19:H19" si="82">(($I19-$E19)/4)+E19</f>
        <v>0.55626739544724202</v>
      </c>
      <c r="G19" s="13">
        <f t="shared" si="82"/>
        <v>0.59808366485322406</v>
      </c>
      <c r="H19" s="13">
        <f t="shared" si="82"/>
        <v>0.6398999342592061</v>
      </c>
      <c r="I19" s="17">
        <v>0.68171620366518804</v>
      </c>
      <c r="J19" s="13">
        <f t="shared" ref="J19:L19" si="83">(($M19-$I19)/4)+I19</f>
        <v>0.72561591052323804</v>
      </c>
      <c r="K19" s="13">
        <f t="shared" si="83"/>
        <v>0.76951561738128804</v>
      </c>
      <c r="L19" s="13">
        <f t="shared" si="83"/>
        <v>0.81341532423933804</v>
      </c>
      <c r="M19" s="17">
        <v>0.85731503109738805</v>
      </c>
      <c r="N19" s="13">
        <f t="shared" ref="N19:P19" si="84">(($Q19-$M19)/4)+M19</f>
        <v>0.85106289909507704</v>
      </c>
      <c r="O19" s="13">
        <f t="shared" si="84"/>
        <v>0.84481076709276604</v>
      </c>
      <c r="P19" s="13">
        <f t="shared" si="84"/>
        <v>0.83855863509045503</v>
      </c>
      <c r="Q19" s="17">
        <v>0.83230650308814402</v>
      </c>
      <c r="R19" s="13">
        <f t="shared" ref="R19:T19" si="85">(($U19-$Q19)/4)+Q19</f>
        <v>0.83627892081914457</v>
      </c>
      <c r="S19" s="13">
        <f t="shared" si="85"/>
        <v>0.84025133855014511</v>
      </c>
      <c r="T19" s="13">
        <f t="shared" si="85"/>
        <v>0.84422375628114565</v>
      </c>
      <c r="U19" s="17">
        <v>0.84819617401214598</v>
      </c>
      <c r="V19" s="13">
        <f t="shared" ref="V19:X19" si="86">(($Y19-$U19)/4)+U19</f>
        <v>0.87002368196591251</v>
      </c>
      <c r="W19" s="13">
        <f t="shared" si="86"/>
        <v>0.89185118991967904</v>
      </c>
      <c r="X19" s="13">
        <f t="shared" si="86"/>
        <v>0.91367869787344558</v>
      </c>
      <c r="Y19" s="17">
        <v>0.935506205827212</v>
      </c>
      <c r="Z19" s="13">
        <f t="shared" ref="Z19:AB19" si="87">(($AC19-$Y19)/4)+Y19</f>
        <v>0.93903923605369799</v>
      </c>
      <c r="AA19" s="13">
        <f t="shared" si="87"/>
        <v>0.94257226628018398</v>
      </c>
      <c r="AB19" s="13">
        <f t="shared" si="87"/>
        <v>0.94610529650666997</v>
      </c>
      <c r="AC19" s="17">
        <v>0.94963832673315596</v>
      </c>
      <c r="AD19" s="13">
        <f t="shared" ref="AD19:AF19" si="88">(($AG19-$AC19)/4)+AC19</f>
        <v>0.9431694909242645</v>
      </c>
      <c r="AE19" s="13">
        <f t="shared" si="88"/>
        <v>0.93670065511537304</v>
      </c>
      <c r="AF19" s="13">
        <f t="shared" si="88"/>
        <v>0.93023181930648158</v>
      </c>
      <c r="AG19" s="17">
        <v>0.92376298349759001</v>
      </c>
      <c r="AH19" s="13">
        <f t="shared" ref="AH19:AJ19" si="89">(($AK19-$AG19)/4)+AG19</f>
        <v>0.92663866172681297</v>
      </c>
      <c r="AI19" s="13">
        <f t="shared" si="89"/>
        <v>0.92951433995603594</v>
      </c>
      <c r="AJ19" s="13">
        <f t="shared" si="89"/>
        <v>0.93239001818525891</v>
      </c>
      <c r="AK19" s="17">
        <v>0.93526569641448198</v>
      </c>
      <c r="AL19" s="13">
        <f t="shared" ref="AL19:AN19" si="90">(($AO19-$AK19)/4)+AK19</f>
        <v>0.92591327486160024</v>
      </c>
      <c r="AM19" s="13">
        <f t="shared" si="90"/>
        <v>0.9165608533087185</v>
      </c>
      <c r="AN19" s="13">
        <f t="shared" si="90"/>
        <v>0.90720843175583676</v>
      </c>
      <c r="AO19" s="17">
        <v>0.89785601020295502</v>
      </c>
    </row>
    <row r="20" spans="1:41" ht="14.25" customHeight="1" x14ac:dyDescent="0.2">
      <c r="A20" s="15" t="s">
        <v>16</v>
      </c>
      <c r="B20" s="27">
        <f t="shared" si="7"/>
        <v>0.63689401968928705</v>
      </c>
      <c r="C20" s="27">
        <f t="shared" si="8"/>
        <v>0.63689401968928705</v>
      </c>
      <c r="D20" s="27">
        <f t="shared" si="9"/>
        <v>0.63689401968928705</v>
      </c>
      <c r="E20" s="13">
        <v>0.63689401968928705</v>
      </c>
      <c r="F20" s="13">
        <f t="shared" ref="F20:H20" si="91">(($I20-$E20)/4)+E20</f>
        <v>0.63117088232226548</v>
      </c>
      <c r="G20" s="13">
        <f t="shared" si="91"/>
        <v>0.62544774495524402</v>
      </c>
      <c r="H20" s="13">
        <f t="shared" si="91"/>
        <v>0.61972460758822256</v>
      </c>
      <c r="I20" s="14">
        <v>0.614001470221201</v>
      </c>
      <c r="J20" s="13">
        <f t="shared" ref="J20:L20" si="92">(($M20-$I20)/4)+I20</f>
        <v>0.63346238059266224</v>
      </c>
      <c r="K20" s="13">
        <f t="shared" si="92"/>
        <v>0.65292329096412349</v>
      </c>
      <c r="L20" s="13">
        <f t="shared" si="92"/>
        <v>0.67238420133558474</v>
      </c>
      <c r="M20" s="14">
        <v>0.69184511170704599</v>
      </c>
      <c r="N20" s="13">
        <f t="shared" ref="N20:P20" si="93">(($Q20-$M20)/4)+M20</f>
        <v>0.74481837685995878</v>
      </c>
      <c r="O20" s="13">
        <f t="shared" si="93"/>
        <v>0.79779164201287156</v>
      </c>
      <c r="P20" s="13">
        <f t="shared" si="93"/>
        <v>0.85076490716578435</v>
      </c>
      <c r="Q20" s="14">
        <v>0.90373817231869702</v>
      </c>
      <c r="R20" s="13">
        <f t="shared" ref="R20:T20" si="94">(($U20-$Q20)/4)+Q20</f>
        <v>0.92819307231220027</v>
      </c>
      <c r="S20" s="13">
        <f t="shared" si="94"/>
        <v>0.95264797230570353</v>
      </c>
      <c r="T20" s="13">
        <f t="shared" si="94"/>
        <v>0.97710287229920678</v>
      </c>
      <c r="U20" s="14">
        <v>1.00155777229271</v>
      </c>
      <c r="V20" s="13">
        <f t="shared" ref="V20:X20" si="95">(($Y20-$U20)/4)+U20</f>
        <v>0.9529857065109103</v>
      </c>
      <c r="W20" s="13">
        <f t="shared" si="95"/>
        <v>0.90441364072911057</v>
      </c>
      <c r="X20" s="13">
        <f t="shared" si="95"/>
        <v>0.85584157494731083</v>
      </c>
      <c r="Y20" s="14">
        <v>0.80726950916551099</v>
      </c>
      <c r="Z20" s="13">
        <f t="shared" ref="Z20:AB20" si="96">(($AC20-$Y20)/4)+Y20</f>
        <v>0.80123976771823624</v>
      </c>
      <c r="AA20" s="13">
        <f t="shared" si="96"/>
        <v>0.79521002627096149</v>
      </c>
      <c r="AB20" s="13">
        <f t="shared" si="96"/>
        <v>0.78918028482368674</v>
      </c>
      <c r="AC20" s="14">
        <v>0.78315054337641199</v>
      </c>
      <c r="AD20" s="13">
        <f t="shared" ref="AD20:AF20" si="97">(($AG20-$AC20)/4)+AC20</f>
        <v>0.77619239443644106</v>
      </c>
      <c r="AE20" s="13">
        <f t="shared" si="97"/>
        <v>0.76923424549647001</v>
      </c>
      <c r="AF20" s="13">
        <f t="shared" si="97"/>
        <v>0.76227609655649897</v>
      </c>
      <c r="AG20" s="14">
        <v>0.75531794761652804</v>
      </c>
      <c r="AH20" s="13">
        <f t="shared" ref="AH20:AJ20" si="98">(($AK20-$AG20)/4)+AG20</f>
        <v>0.73969263529883533</v>
      </c>
      <c r="AI20" s="13">
        <f t="shared" si="98"/>
        <v>0.72406732298114251</v>
      </c>
      <c r="AJ20" s="13">
        <f t="shared" si="98"/>
        <v>0.70844201066344969</v>
      </c>
      <c r="AK20" s="14">
        <v>0.69281669834575699</v>
      </c>
      <c r="AL20" s="13">
        <f t="shared" ref="AL20:AN20" si="99">(($AO20-$AK20)/4)+AK20</f>
        <v>0.68163240492807975</v>
      </c>
      <c r="AM20" s="13">
        <f t="shared" si="99"/>
        <v>0.67044811151040251</v>
      </c>
      <c r="AN20" s="13">
        <f t="shared" si="99"/>
        <v>0.65926381809272527</v>
      </c>
      <c r="AO20" s="14">
        <v>0.64807952467504804</v>
      </c>
    </row>
    <row r="21" spans="1:41" ht="14.25" customHeight="1" x14ac:dyDescent="0.2">
      <c r="A21" s="15" t="s">
        <v>17</v>
      </c>
      <c r="B21" s="27">
        <f t="shared" si="7"/>
        <v>7.3814628657219403</v>
      </c>
      <c r="C21" s="27">
        <f t="shared" si="8"/>
        <v>7.3814628657219403</v>
      </c>
      <c r="D21" s="27">
        <f t="shared" si="9"/>
        <v>7.3814628657219403</v>
      </c>
      <c r="E21" s="16">
        <v>7.3814628657219403</v>
      </c>
      <c r="F21" s="13">
        <f t="shared" ref="F21:H21" si="100">(($I21-$E21)/4)+E21</f>
        <v>7.2834509557050549</v>
      </c>
      <c r="G21" s="13">
        <f t="shared" si="100"/>
        <v>7.1854390456881703</v>
      </c>
      <c r="H21" s="13">
        <f t="shared" si="100"/>
        <v>7.0874271356712857</v>
      </c>
      <c r="I21" s="17">
        <v>6.9894152256544002</v>
      </c>
      <c r="J21" s="13">
        <f t="shared" ref="J21:L21" si="101">(($M21-$I21)/4)+I21</f>
        <v>6.9103902654593803</v>
      </c>
      <c r="K21" s="13">
        <f t="shared" si="101"/>
        <v>6.8313653052643604</v>
      </c>
      <c r="L21" s="13">
        <f t="shared" si="101"/>
        <v>6.7523403450693404</v>
      </c>
      <c r="M21" s="17">
        <v>6.6733153848743196</v>
      </c>
      <c r="N21" s="13">
        <f t="shared" ref="N21:P21" si="102">(($Q21-$M21)/4)+M21</f>
        <v>6.5426807753955973</v>
      </c>
      <c r="O21" s="13">
        <f t="shared" si="102"/>
        <v>6.412046165916875</v>
      </c>
      <c r="P21" s="13">
        <f t="shared" si="102"/>
        <v>6.2814115564381527</v>
      </c>
      <c r="Q21" s="17">
        <v>6.1507769469594296</v>
      </c>
      <c r="R21" s="13">
        <f t="shared" ref="R21:T21" si="103">(($U21-$Q21)/4)+Q21</f>
        <v>6.1978760034369147</v>
      </c>
      <c r="S21" s="13">
        <f t="shared" si="103"/>
        <v>6.2449750599143998</v>
      </c>
      <c r="T21" s="13">
        <f t="shared" si="103"/>
        <v>6.292074116391885</v>
      </c>
      <c r="U21" s="17">
        <v>6.3391731728693701</v>
      </c>
      <c r="V21" s="13">
        <f t="shared" ref="V21:X21" si="104">(($Y21-$U21)/4)+U21</f>
        <v>6.3921252298527929</v>
      </c>
      <c r="W21" s="13">
        <f t="shared" si="104"/>
        <v>6.4450772868362156</v>
      </c>
      <c r="X21" s="13">
        <f t="shared" si="104"/>
        <v>6.4980293438196384</v>
      </c>
      <c r="Y21" s="17">
        <v>6.5509814008030602</v>
      </c>
      <c r="Z21" s="13">
        <f t="shared" ref="Z21:AB21" si="105">(($AC21-$Y21)/4)+Y21</f>
        <v>6.5261966016921331</v>
      </c>
      <c r="AA21" s="13">
        <f t="shared" si="105"/>
        <v>6.501411802581206</v>
      </c>
      <c r="AB21" s="13">
        <f t="shared" si="105"/>
        <v>6.4766270034702789</v>
      </c>
      <c r="AC21" s="17">
        <v>6.45184220435935</v>
      </c>
      <c r="AD21" s="13">
        <f t="shared" ref="AD21:AF21" si="106">(($AG21-$AC21)/4)+AC21</f>
        <v>6.4969692291887924</v>
      </c>
      <c r="AE21" s="13">
        <f t="shared" si="106"/>
        <v>6.5420962540182348</v>
      </c>
      <c r="AF21" s="13">
        <f t="shared" si="106"/>
        <v>6.5872232788476772</v>
      </c>
      <c r="AG21" s="17">
        <v>6.6323503036771196</v>
      </c>
      <c r="AH21" s="13">
        <f t="shared" ref="AH21:AJ21" si="107">(($AK21-$AG21)/4)+AG21</f>
        <v>6.6037531795520197</v>
      </c>
      <c r="AI21" s="13">
        <f t="shared" si="107"/>
        <v>6.5751560554269197</v>
      </c>
      <c r="AJ21" s="13">
        <f t="shared" si="107"/>
        <v>6.5465589313018198</v>
      </c>
      <c r="AK21" s="17">
        <v>6.5179618071767198</v>
      </c>
      <c r="AL21" s="13">
        <f t="shared" ref="AL21:AN21" si="108">(($AO21-$AK21)/4)+AK21</f>
        <v>6.5218136676091447</v>
      </c>
      <c r="AM21" s="13">
        <f t="shared" si="108"/>
        <v>6.5256655280415696</v>
      </c>
      <c r="AN21" s="13">
        <f t="shared" si="108"/>
        <v>6.5295173884739945</v>
      </c>
      <c r="AO21" s="17">
        <v>6.5333692489064203</v>
      </c>
    </row>
    <row r="22" spans="1:41" ht="14.25" customHeight="1" x14ac:dyDescent="0.2">
      <c r="A22" s="15" t="s">
        <v>18</v>
      </c>
      <c r="B22" s="27">
        <f t="shared" si="7"/>
        <v>9.6983292090570998</v>
      </c>
      <c r="C22" s="27">
        <f t="shared" si="8"/>
        <v>9.6983292090570998</v>
      </c>
      <c r="D22" s="27">
        <f t="shared" si="9"/>
        <v>9.6983292090570998</v>
      </c>
      <c r="E22" s="13">
        <v>9.6983292090570998</v>
      </c>
      <c r="F22" s="13">
        <f t="shared" ref="F22:H22" si="109">(($I22-$E22)/4)+E22</f>
        <v>9.6924346729976492</v>
      </c>
      <c r="G22" s="13">
        <f t="shared" si="109"/>
        <v>9.6865401369381985</v>
      </c>
      <c r="H22" s="13">
        <f t="shared" si="109"/>
        <v>9.6806456008787478</v>
      </c>
      <c r="I22" s="14">
        <v>9.6747510648193007</v>
      </c>
      <c r="J22" s="13">
        <f t="shared" ref="J22:L22" si="110">(($M22-$I22)/4)+I22</f>
        <v>9.7692655804756754</v>
      </c>
      <c r="K22" s="13">
        <f t="shared" si="110"/>
        <v>9.8637800961320501</v>
      </c>
      <c r="L22" s="13">
        <f t="shared" si="110"/>
        <v>9.9582946117884248</v>
      </c>
      <c r="M22" s="14">
        <v>10.052809127444799</v>
      </c>
      <c r="N22" s="13">
        <f t="shared" ref="N22:P22" si="111">(($Q22-$M22)/4)+M22</f>
        <v>10.034995676221662</v>
      </c>
      <c r="O22" s="13">
        <f t="shared" si="111"/>
        <v>10.017182224998525</v>
      </c>
      <c r="P22" s="13">
        <f t="shared" si="111"/>
        <v>9.9993687737753874</v>
      </c>
      <c r="Q22" s="14">
        <v>9.98155532255225</v>
      </c>
      <c r="R22" s="13">
        <f t="shared" ref="R22:T22" si="112">(($U22-$Q22)/4)+Q22</f>
        <v>10.058457346273313</v>
      </c>
      <c r="S22" s="13">
        <f t="shared" si="112"/>
        <v>10.135359369994376</v>
      </c>
      <c r="T22" s="13">
        <f t="shared" si="112"/>
        <v>10.212261393715439</v>
      </c>
      <c r="U22" s="14">
        <v>10.2891634174365</v>
      </c>
      <c r="V22" s="13">
        <f t="shared" ref="V22:X22" si="113">(($Y22-$U22)/4)+U22</f>
        <v>10.356238547196501</v>
      </c>
      <c r="W22" s="13">
        <f t="shared" si="113"/>
        <v>10.4233136769565</v>
      </c>
      <c r="X22" s="13">
        <f t="shared" si="113"/>
        <v>10.490388806716499</v>
      </c>
      <c r="Y22" s="14">
        <v>10.5574639364765</v>
      </c>
      <c r="Z22" s="13">
        <f t="shared" ref="Z22:AB22" si="114">(($AC22-$Y22)/4)+Y22</f>
        <v>10.54703639593745</v>
      </c>
      <c r="AA22" s="13">
        <f t="shared" si="114"/>
        <v>10.5366088553984</v>
      </c>
      <c r="AB22" s="13">
        <f t="shared" si="114"/>
        <v>10.52618131485935</v>
      </c>
      <c r="AC22" s="14">
        <v>10.5157537743203</v>
      </c>
      <c r="AD22" s="13">
        <f t="shared" ref="AD22:AF22" si="115">(($AG22-$AC22)/4)+AC22</f>
        <v>10.417255003836175</v>
      </c>
      <c r="AE22" s="13">
        <f t="shared" si="115"/>
        <v>10.318756233352049</v>
      </c>
      <c r="AF22" s="13">
        <f t="shared" si="115"/>
        <v>10.220257462867924</v>
      </c>
      <c r="AG22" s="14">
        <v>10.1217586923838</v>
      </c>
      <c r="AH22" s="13">
        <f t="shared" ref="AH22:AJ22" si="116">(($AK22-$AG22)/4)+AG22</f>
        <v>10.064090880886635</v>
      </c>
      <c r="AI22" s="13">
        <f t="shared" si="116"/>
        <v>10.00642306938947</v>
      </c>
      <c r="AJ22" s="13">
        <f t="shared" si="116"/>
        <v>9.9487552578923051</v>
      </c>
      <c r="AK22" s="14">
        <v>9.8910874463951401</v>
      </c>
      <c r="AL22" s="13">
        <f t="shared" ref="AL22:AN22" si="117">(($AO22-$AK22)/4)+AK22</f>
        <v>9.8864575885754853</v>
      </c>
      <c r="AM22" s="13">
        <f t="shared" si="117"/>
        <v>9.8818277307558304</v>
      </c>
      <c r="AN22" s="13">
        <f t="shared" si="117"/>
        <v>9.8771978729361756</v>
      </c>
      <c r="AO22" s="14">
        <v>9.8725680151165207</v>
      </c>
    </row>
    <row r="23" spans="1:41" ht="14.25" customHeight="1" x14ac:dyDescent="0.2">
      <c r="A23" s="15" t="s">
        <v>19</v>
      </c>
      <c r="B23" s="27">
        <f t="shared" si="7"/>
        <v>1.7472534817632099</v>
      </c>
      <c r="C23" s="27">
        <f t="shared" si="8"/>
        <v>1.7472534817632099</v>
      </c>
      <c r="D23" s="27">
        <f t="shared" si="9"/>
        <v>1.7472534817632099</v>
      </c>
      <c r="E23" s="16">
        <v>1.7472534817632099</v>
      </c>
      <c r="F23" s="13">
        <f t="shared" ref="F23:H23" si="118">(($I23-$E23)/4)+E23</f>
        <v>1.7207518445877299</v>
      </c>
      <c r="G23" s="13">
        <f t="shared" si="118"/>
        <v>1.6942502074122499</v>
      </c>
      <c r="H23" s="13">
        <f t="shared" si="118"/>
        <v>1.6677485702367698</v>
      </c>
      <c r="I23" s="17">
        <v>1.64124693306129</v>
      </c>
      <c r="J23" s="13">
        <f t="shared" ref="J23:L23" si="119">(($M23-$I23)/4)+I23</f>
        <v>1.6878255665689226</v>
      </c>
      <c r="K23" s="13">
        <f t="shared" si="119"/>
        <v>1.7344042000765552</v>
      </c>
      <c r="L23" s="13">
        <f t="shared" si="119"/>
        <v>1.7809828335841877</v>
      </c>
      <c r="M23" s="17">
        <v>1.8275614670918201</v>
      </c>
      <c r="N23" s="13">
        <f t="shared" ref="N23:P23" si="120">(($Q23-$M23)/4)+M23</f>
        <v>1.7724742397407276</v>
      </c>
      <c r="O23" s="13">
        <f t="shared" si="120"/>
        <v>1.7173870123896351</v>
      </c>
      <c r="P23" s="13">
        <f t="shared" si="120"/>
        <v>1.6622997850385426</v>
      </c>
      <c r="Q23" s="17">
        <v>1.6072125576874501</v>
      </c>
      <c r="R23" s="13">
        <f t="shared" ref="R23:T23" si="121">(($U23-$Q23)/4)+Q23</f>
        <v>1.6312727740725474</v>
      </c>
      <c r="S23" s="13">
        <f t="shared" si="121"/>
        <v>1.6553329904576448</v>
      </c>
      <c r="T23" s="13">
        <f t="shared" si="121"/>
        <v>1.6793932068427422</v>
      </c>
      <c r="U23" s="17">
        <v>1.70345342322784</v>
      </c>
      <c r="V23" s="13">
        <f t="shared" ref="V23:X23" si="122">(($Y23-$U23)/4)+U23</f>
        <v>1.7045682891240874</v>
      </c>
      <c r="W23" s="13">
        <f t="shared" si="122"/>
        <v>1.7056831550203349</v>
      </c>
      <c r="X23" s="13">
        <f t="shared" si="122"/>
        <v>1.7067980209165823</v>
      </c>
      <c r="Y23" s="17">
        <v>1.7079128868128299</v>
      </c>
      <c r="Z23" s="13">
        <f t="shared" ref="Z23:AB23" si="123">(($AC23-$Y23)/4)+Y23</f>
        <v>1.6690145157993375</v>
      </c>
      <c r="AA23" s="13">
        <f t="shared" si="123"/>
        <v>1.630116144785845</v>
      </c>
      <c r="AB23" s="13">
        <f t="shared" si="123"/>
        <v>1.5912177737723525</v>
      </c>
      <c r="AC23" s="17">
        <v>1.55231940275886</v>
      </c>
      <c r="AD23" s="13">
        <f t="shared" ref="AD23:AF23" si="124">(($AG23-$AC23)/4)+AC23</f>
        <v>1.5367090016862002</v>
      </c>
      <c r="AE23" s="13">
        <f t="shared" si="124"/>
        <v>1.5210986006135401</v>
      </c>
      <c r="AF23" s="13">
        <f t="shared" si="124"/>
        <v>1.50548819954088</v>
      </c>
      <c r="AG23" s="17">
        <v>1.4898777984682201</v>
      </c>
      <c r="AH23" s="13">
        <f t="shared" ref="AH23:AJ23" si="125">(($AK23-$AG23)/4)+AG23</f>
        <v>1.5145725483036276</v>
      </c>
      <c r="AI23" s="13">
        <f t="shared" si="125"/>
        <v>1.5392672981390352</v>
      </c>
      <c r="AJ23" s="13">
        <f t="shared" si="125"/>
        <v>1.5639620479744427</v>
      </c>
      <c r="AK23" s="17">
        <v>1.58865679780985</v>
      </c>
      <c r="AL23" s="13">
        <f t="shared" ref="AL23:AN23" si="126">(($AO23-$AK23)/4)+AK23</f>
        <v>1.5784887287708975</v>
      </c>
      <c r="AM23" s="13">
        <f t="shared" si="126"/>
        <v>1.568320659731945</v>
      </c>
      <c r="AN23" s="13">
        <f t="shared" si="126"/>
        <v>1.5581525906929925</v>
      </c>
      <c r="AO23" s="17">
        <v>1.54798452165404</v>
      </c>
    </row>
    <row r="24" spans="1:41" ht="14.25" customHeight="1" x14ac:dyDescent="0.2">
      <c r="A24" s="12" t="s">
        <v>20</v>
      </c>
      <c r="B24" s="27">
        <f>((E24-(-1.48))/4)-1.48</f>
        <v>-1.8041307472689074</v>
      </c>
      <c r="C24" s="27">
        <f>((E24-(-1.48))/4)+B24</f>
        <v>-2.1282614945378149</v>
      </c>
      <c r="D24" s="27">
        <f>((F24-(-1.48))/4)+C24</f>
        <v>-2.4487814273257422</v>
      </c>
      <c r="E24" s="13">
        <v>-2.7765229890756302</v>
      </c>
      <c r="F24" s="13">
        <f t="shared" ref="F24:H24" si="127">(($I24-$E24)/4)+E24</f>
        <v>-2.7620797311517102</v>
      </c>
      <c r="G24" s="13">
        <f t="shared" si="127"/>
        <v>-2.7476364732277903</v>
      </c>
      <c r="H24" s="13">
        <f t="shared" si="127"/>
        <v>-2.7331932153038703</v>
      </c>
      <c r="I24" s="14">
        <v>-2.7187499573799498</v>
      </c>
      <c r="J24" s="13">
        <f t="shared" ref="J24:L24" si="128">(($M24-$I24)/4)+I24</f>
        <v>-2.5883737580733026</v>
      </c>
      <c r="K24" s="13">
        <f t="shared" si="128"/>
        <v>-2.4579975587666549</v>
      </c>
      <c r="L24" s="13">
        <f t="shared" si="128"/>
        <v>-2.3276213594600073</v>
      </c>
      <c r="M24" s="14">
        <v>-2.19724516015336</v>
      </c>
      <c r="N24" s="13">
        <f t="shared" ref="N24:P24" si="129">(($Q24-$M24)/4)+M24</f>
        <v>-1.8734857435381023</v>
      </c>
      <c r="O24" s="13">
        <f t="shared" si="129"/>
        <v>-1.5497263269228445</v>
      </c>
      <c r="P24" s="13">
        <f t="shared" si="129"/>
        <v>-1.2259669103075868</v>
      </c>
      <c r="Q24" s="14">
        <v>-0.902207493692329</v>
      </c>
      <c r="R24" s="13">
        <f t="shared" ref="R24:T24" si="130">(($U24-$Q24)/4)+Q24</f>
        <v>-1.0190867980132343</v>
      </c>
      <c r="S24" s="13">
        <f t="shared" si="130"/>
        <v>-1.1359661023341396</v>
      </c>
      <c r="T24" s="13">
        <f t="shared" si="130"/>
        <v>-1.252845406655045</v>
      </c>
      <c r="U24" s="14">
        <v>-1.3697247109759501</v>
      </c>
      <c r="V24" s="13">
        <f t="shared" ref="V24:X24" si="131">(($Y24-$U24)/4)+U24</f>
        <v>-1.4515442871710975</v>
      </c>
      <c r="W24" s="13">
        <f t="shared" si="131"/>
        <v>-1.533363863366245</v>
      </c>
      <c r="X24" s="13">
        <f t="shared" si="131"/>
        <v>-1.6151834395613924</v>
      </c>
      <c r="Y24" s="14">
        <v>-1.6970030157565399</v>
      </c>
      <c r="Z24" s="13">
        <f t="shared" ref="Z24:AB24" si="132">(($AC24-$Y24)/4)+Y24</f>
        <v>-1.6458076768707448</v>
      </c>
      <c r="AA24" s="13">
        <f t="shared" si="132"/>
        <v>-1.5946123379849499</v>
      </c>
      <c r="AB24" s="13">
        <f t="shared" si="132"/>
        <v>-1.5434169990991551</v>
      </c>
      <c r="AC24" s="14">
        <v>-1.49222166021336</v>
      </c>
      <c r="AD24" s="13">
        <f t="shared" ref="AD24:AF24" si="133">(($AG24-$AC24)/4)+AC24</f>
        <v>-1.3887862446728976</v>
      </c>
      <c r="AE24" s="13">
        <f t="shared" si="133"/>
        <v>-1.2853508291324351</v>
      </c>
      <c r="AF24" s="13">
        <f t="shared" si="133"/>
        <v>-1.1819154135919727</v>
      </c>
      <c r="AG24" s="14">
        <v>-1.0784799980515101</v>
      </c>
      <c r="AH24" s="13">
        <f t="shared" ref="AH24:AJ24" si="134">(($AK24-$AG24)/4)+AG24</f>
        <v>-0.71461229314522123</v>
      </c>
      <c r="AI24" s="13">
        <f t="shared" si="134"/>
        <v>-0.35074458823893245</v>
      </c>
      <c r="AJ24" s="13">
        <f t="shared" si="134"/>
        <v>1.3123116667356327E-2</v>
      </c>
      <c r="AK24" s="14">
        <v>0.376990821573645</v>
      </c>
      <c r="AL24" s="13">
        <f t="shared" ref="AL24:AN24" si="135">(($AO24-$AK24)/4)+AK24</f>
        <v>0.49183971791067799</v>
      </c>
      <c r="AM24" s="13">
        <f t="shared" si="135"/>
        <v>0.60668861424771103</v>
      </c>
      <c r="AN24" s="13">
        <f t="shared" si="135"/>
        <v>0.72153751058474402</v>
      </c>
      <c r="AO24" s="14">
        <v>0.83638640692177701</v>
      </c>
    </row>
    <row r="25" spans="1:41" ht="14.25" customHeight="1" x14ac:dyDescent="0.2">
      <c r="A25" s="12" t="s">
        <v>21</v>
      </c>
      <c r="B25" s="27">
        <f>((E25-(-1.48))/4)</f>
        <v>-0.43467457146823496</v>
      </c>
      <c r="C25" s="27">
        <f t="shared" si="8"/>
        <v>-3.2186982858729398</v>
      </c>
      <c r="D25" s="27">
        <f t="shared" si="9"/>
        <v>-3.2186982858729398</v>
      </c>
      <c r="E25" s="16">
        <v>-3.2186982858729398</v>
      </c>
      <c r="F25" s="13">
        <f t="shared" ref="F25:H25" si="136">(($I25-$E25)/4)+E25</f>
        <v>-3.1979939390157721</v>
      </c>
      <c r="G25" s="13">
        <f t="shared" si="136"/>
        <v>-3.1772895921586048</v>
      </c>
      <c r="H25" s="13">
        <f t="shared" si="136"/>
        <v>-3.1565852453014376</v>
      </c>
      <c r="I25" s="17">
        <v>-3.1358808984442699</v>
      </c>
      <c r="J25" s="13">
        <f t="shared" ref="J25:L25" si="137">(($M25-$I25)/4)+I25</f>
        <v>-3.0071405331342675</v>
      </c>
      <c r="K25" s="13">
        <f t="shared" si="137"/>
        <v>-2.8784001678242652</v>
      </c>
      <c r="L25" s="13">
        <f t="shared" si="137"/>
        <v>-2.7496598025142629</v>
      </c>
      <c r="M25" s="17">
        <v>-2.6209194372042601</v>
      </c>
      <c r="N25" s="13">
        <f t="shared" ref="N25:P25" si="138">(($Q25-$M25)/4)+M25</f>
        <v>-2.3053407872668674</v>
      </c>
      <c r="O25" s="13">
        <f t="shared" si="138"/>
        <v>-1.9897621373294749</v>
      </c>
      <c r="P25" s="13">
        <f t="shared" si="138"/>
        <v>-1.6741834873920824</v>
      </c>
      <c r="Q25" s="17">
        <v>-1.35860483745469</v>
      </c>
      <c r="R25" s="13">
        <f t="shared" ref="R25:T25" si="139">(($U25-$Q25)/4)+Q25</f>
        <v>-1.4797971788208175</v>
      </c>
      <c r="S25" s="13">
        <f t="shared" si="139"/>
        <v>-1.6009895201869451</v>
      </c>
      <c r="T25" s="13">
        <f t="shared" si="139"/>
        <v>-1.7221818615530726</v>
      </c>
      <c r="U25" s="17">
        <v>-1.8433742029192</v>
      </c>
      <c r="V25" s="13">
        <f t="shared" ref="V25:X25" si="140">(($Y25-$U25)/4)+U25</f>
        <v>-1.9335248522825301</v>
      </c>
      <c r="W25" s="13">
        <f t="shared" si="140"/>
        <v>-2.0236755016458603</v>
      </c>
      <c r="X25" s="13">
        <f t="shared" si="140"/>
        <v>-2.1138261510091905</v>
      </c>
      <c r="Y25" s="17">
        <v>-2.2039768003725202</v>
      </c>
      <c r="Z25" s="13">
        <f t="shared" ref="Z25:AB25" si="141">(($AC25-$Y25)/4)+Y25</f>
        <v>-2.1617866552027349</v>
      </c>
      <c r="AA25" s="13">
        <f t="shared" si="141"/>
        <v>-2.1195965100329497</v>
      </c>
      <c r="AB25" s="13">
        <f t="shared" si="141"/>
        <v>-2.0774063648631644</v>
      </c>
      <c r="AC25" s="17">
        <v>-2.0352162196933801</v>
      </c>
      <c r="AD25" s="13">
        <f t="shared" ref="AD25:AF25" si="142">(($AG25-$AC25)/4)+AC25</f>
        <v>-1.9361078012520301</v>
      </c>
      <c r="AE25" s="13">
        <f t="shared" si="142"/>
        <v>-1.8369993828106801</v>
      </c>
      <c r="AF25" s="13">
        <f t="shared" si="142"/>
        <v>-1.7378909643693301</v>
      </c>
      <c r="AG25" s="17">
        <v>-1.6387825459279799</v>
      </c>
      <c r="AH25" s="13">
        <f t="shared" ref="AH25:AJ25" si="143">(($AK25-$AG25)/4)+AG25</f>
        <v>-1.2764607909618015</v>
      </c>
      <c r="AI25" s="13">
        <f t="shared" si="143"/>
        <v>-0.91413903599562329</v>
      </c>
      <c r="AJ25" s="13">
        <f t="shared" si="143"/>
        <v>-0.55181728102944505</v>
      </c>
      <c r="AK25" s="17">
        <v>-0.189495526063267</v>
      </c>
      <c r="AL25" s="13">
        <f t="shared" ref="AL25:AN25" si="144">(($AO25-$AK25)/4)+AK25</f>
        <v>-7.0981823189112003E-2</v>
      </c>
      <c r="AM25" s="13">
        <f t="shared" si="144"/>
        <v>4.7531879685042994E-2</v>
      </c>
      <c r="AN25" s="13">
        <f t="shared" si="144"/>
        <v>0.16604558255919799</v>
      </c>
      <c r="AO25" s="17">
        <v>0.28455928543335302</v>
      </c>
    </row>
    <row r="26" spans="1:41" ht="14.25" customHeight="1" x14ac:dyDescent="0.2">
      <c r="A26" s="12" t="s">
        <v>22</v>
      </c>
      <c r="B26" s="27">
        <f t="shared" si="7"/>
        <v>0</v>
      </c>
      <c r="C26" s="27">
        <f t="shared" si="8"/>
        <v>0</v>
      </c>
      <c r="D26" s="27">
        <f t="shared" si="9"/>
        <v>0</v>
      </c>
      <c r="E26" s="13"/>
      <c r="F26" s="13">
        <f t="shared" ref="F26:H26" si="145">(($I26-$E26)/4)+E26</f>
        <v>0</v>
      </c>
      <c r="G26" s="13">
        <f t="shared" si="145"/>
        <v>0</v>
      </c>
      <c r="H26" s="13">
        <f t="shared" si="145"/>
        <v>0</v>
      </c>
      <c r="I26" s="14"/>
      <c r="J26" s="13">
        <f t="shared" ref="J26:L26" si="146">(($M26-$I26)/4)+I26</f>
        <v>0</v>
      </c>
      <c r="K26" s="13">
        <f t="shared" si="146"/>
        <v>0</v>
      </c>
      <c r="L26" s="13">
        <f t="shared" si="146"/>
        <v>0</v>
      </c>
      <c r="M26" s="14"/>
      <c r="N26" s="13">
        <f t="shared" ref="N26:P26" si="147">(($Q26-$M26)/4)+M26</f>
        <v>0</v>
      </c>
      <c r="O26" s="13">
        <f t="shared" si="147"/>
        <v>0</v>
      </c>
      <c r="P26" s="13">
        <f t="shared" si="147"/>
        <v>0</v>
      </c>
      <c r="Q26" s="14"/>
      <c r="R26" s="13">
        <f t="shared" ref="R26:T26" si="148">(($U26-$Q26)/4)+Q26</f>
        <v>0</v>
      </c>
      <c r="S26" s="13">
        <f t="shared" si="148"/>
        <v>0</v>
      </c>
      <c r="T26" s="13">
        <f t="shared" si="148"/>
        <v>0</v>
      </c>
      <c r="U26" s="14"/>
      <c r="V26" s="13">
        <f t="shared" ref="V26:X26" si="149">(($Y26-$U26)/4)+U26</f>
        <v>0</v>
      </c>
      <c r="W26" s="13">
        <f t="shared" si="149"/>
        <v>0</v>
      </c>
      <c r="X26" s="13">
        <f t="shared" si="149"/>
        <v>0</v>
      </c>
      <c r="Y26" s="14"/>
      <c r="Z26" s="13">
        <f t="shared" ref="Z26:AB26" si="150">(($AC26-$Y26)/4)+Y26</f>
        <v>0</v>
      </c>
      <c r="AA26" s="13">
        <f t="shared" si="150"/>
        <v>0</v>
      </c>
      <c r="AB26" s="13">
        <f t="shared" si="150"/>
        <v>0</v>
      </c>
      <c r="AC26" s="14"/>
      <c r="AD26" s="13">
        <f t="shared" ref="AD26:AF26" si="151">(($AG26-$AC26)/4)+AC26</f>
        <v>0</v>
      </c>
      <c r="AE26" s="13">
        <f t="shared" si="151"/>
        <v>0</v>
      </c>
      <c r="AF26" s="13">
        <f t="shared" si="151"/>
        <v>0</v>
      </c>
      <c r="AG26" s="14"/>
      <c r="AH26" s="13">
        <f t="shared" ref="AH26:AJ26" si="152">(($AK26-$AG26)/4)+AG26</f>
        <v>0</v>
      </c>
      <c r="AI26" s="13">
        <f t="shared" si="152"/>
        <v>0</v>
      </c>
      <c r="AJ26" s="13">
        <f t="shared" si="152"/>
        <v>0</v>
      </c>
      <c r="AK26" s="14"/>
      <c r="AL26" s="13">
        <f t="shared" ref="AL26:AN26" si="153">(($AO26-$AK26)/4)+AK26</f>
        <v>0</v>
      </c>
      <c r="AM26" s="13">
        <f t="shared" si="153"/>
        <v>0</v>
      </c>
      <c r="AN26" s="13">
        <f t="shared" si="153"/>
        <v>0</v>
      </c>
      <c r="AO26" s="14"/>
    </row>
    <row r="27" spans="1:41" ht="14.25" customHeight="1" x14ac:dyDescent="0.2">
      <c r="A27" s="12" t="s">
        <v>23</v>
      </c>
      <c r="B27" s="27">
        <f t="shared" si="7"/>
        <v>0.63601260713753205</v>
      </c>
      <c r="C27" s="27">
        <f t="shared" si="8"/>
        <v>0.63601260713753205</v>
      </c>
      <c r="D27" s="27">
        <f t="shared" si="9"/>
        <v>0.63601260713753205</v>
      </c>
      <c r="E27" s="16">
        <v>0.63601260713753205</v>
      </c>
      <c r="F27" s="13">
        <f t="shared" ref="F27:H27" si="154">(($I27-$E27)/4)+E27</f>
        <v>0.61013743960896205</v>
      </c>
      <c r="G27" s="13">
        <f t="shared" si="154"/>
        <v>0.58426227208039205</v>
      </c>
      <c r="H27" s="13">
        <f t="shared" si="154"/>
        <v>0.55838710455182206</v>
      </c>
      <c r="I27" s="17">
        <v>0.53251193702325195</v>
      </c>
      <c r="J27" s="13">
        <f t="shared" ref="J27:L27" si="155">(($M27-$I27)/4)+I27</f>
        <v>0.52252934650598326</v>
      </c>
      <c r="K27" s="13">
        <f t="shared" si="155"/>
        <v>0.51254675598871446</v>
      </c>
      <c r="L27" s="13">
        <f t="shared" si="155"/>
        <v>0.50256416547144567</v>
      </c>
      <c r="M27" s="17">
        <v>0.49258157495417698</v>
      </c>
      <c r="N27" s="13">
        <f t="shared" ref="N27:P27" si="156">(($Q27-$M27)/4)+M27</f>
        <v>0.39456482199852372</v>
      </c>
      <c r="O27" s="13">
        <f t="shared" si="156"/>
        <v>0.29654806904287045</v>
      </c>
      <c r="P27" s="13">
        <f t="shared" si="156"/>
        <v>0.19853131608721719</v>
      </c>
      <c r="Q27" s="17">
        <v>0.100514563131564</v>
      </c>
      <c r="R27" s="13">
        <f t="shared" ref="R27:T27" si="157">(($U27-$Q27)/4)+Q27</f>
        <v>0.16262736466619226</v>
      </c>
      <c r="S27" s="13">
        <f t="shared" si="157"/>
        <v>0.22474016620082052</v>
      </c>
      <c r="T27" s="13">
        <f t="shared" si="157"/>
        <v>0.28685296773544877</v>
      </c>
      <c r="U27" s="17">
        <v>0.348965769270077</v>
      </c>
      <c r="V27" s="13">
        <f t="shared" ref="V27:X27" si="158">(($Y27-$U27)/4)+U27</f>
        <v>0.35764281619749727</v>
      </c>
      <c r="W27" s="13">
        <f t="shared" si="158"/>
        <v>0.36631986312491749</v>
      </c>
      <c r="X27" s="13">
        <f t="shared" si="158"/>
        <v>0.37499691005233771</v>
      </c>
      <c r="Y27" s="17">
        <v>0.38367395697975798</v>
      </c>
      <c r="Z27" s="13">
        <f t="shared" ref="Z27:AB27" si="159">(($AC27-$Y27)/4)+Y27</f>
        <v>0.34943936770820622</v>
      </c>
      <c r="AA27" s="13">
        <f t="shared" si="159"/>
        <v>0.31520477843665445</v>
      </c>
      <c r="AB27" s="13">
        <f t="shared" si="159"/>
        <v>0.28097018916510269</v>
      </c>
      <c r="AC27" s="17">
        <v>0.24673559989355101</v>
      </c>
      <c r="AD27" s="13">
        <f t="shared" ref="AD27:AF27" si="160">(($AG27-$AC27)/4)+AC27</f>
        <v>0.20358176096557423</v>
      </c>
      <c r="AE27" s="13">
        <f t="shared" si="160"/>
        <v>0.16042792203759745</v>
      </c>
      <c r="AF27" s="13">
        <f t="shared" si="160"/>
        <v>0.11727408310962067</v>
      </c>
      <c r="AG27" s="17">
        <v>7.4120244181643896E-2</v>
      </c>
      <c r="AH27" s="13">
        <f t="shared" ref="AH27:AJ27" si="161">(($AK27-$AG27)/4)+AG27</f>
        <v>0.12894074301655592</v>
      </c>
      <c r="AI27" s="13">
        <f t="shared" si="161"/>
        <v>0.18376124185146794</v>
      </c>
      <c r="AJ27" s="13">
        <f t="shared" si="161"/>
        <v>0.23858174068637997</v>
      </c>
      <c r="AK27" s="17">
        <v>0.29340223952129202</v>
      </c>
      <c r="AL27" s="13">
        <f t="shared" ref="AL27:AN27" si="162">(($AO27-$AK27)/4)+AK27</f>
        <v>0.31140650467998726</v>
      </c>
      <c r="AM27" s="13">
        <f t="shared" si="162"/>
        <v>0.3294107698386825</v>
      </c>
      <c r="AN27" s="13">
        <f t="shared" si="162"/>
        <v>0.34741503499737775</v>
      </c>
      <c r="AO27" s="17">
        <v>0.36541930015607299</v>
      </c>
    </row>
    <row r="28" spans="1:41" ht="14.25" customHeight="1" x14ac:dyDescent="0.2">
      <c r="A28" s="12" t="s">
        <v>24</v>
      </c>
      <c r="B28" s="27">
        <f t="shared" si="7"/>
        <v>26.220407491712901</v>
      </c>
      <c r="C28" s="27">
        <f t="shared" si="8"/>
        <v>26.220407491712901</v>
      </c>
      <c r="D28" s="27">
        <f t="shared" si="9"/>
        <v>26.220407491712901</v>
      </c>
      <c r="E28" s="13">
        <v>26.220407491712901</v>
      </c>
      <c r="F28" s="13">
        <f t="shared" ref="F28:H28" si="163">(($I28-$E28)/4)+E28</f>
        <v>26.0852828971843</v>
      </c>
      <c r="G28" s="13">
        <f t="shared" si="163"/>
        <v>25.950158302655701</v>
      </c>
      <c r="H28" s="13">
        <f t="shared" si="163"/>
        <v>25.815033708127103</v>
      </c>
      <c r="I28" s="14">
        <v>25.679909113598502</v>
      </c>
      <c r="J28" s="13">
        <f t="shared" ref="J28:L28" si="164">(($M28-$I28)/4)+I28</f>
        <v>25.851452805392501</v>
      </c>
      <c r="K28" s="13">
        <f t="shared" si="164"/>
        <v>26.022996497186501</v>
      </c>
      <c r="L28" s="13">
        <f t="shared" si="164"/>
        <v>26.194540188980501</v>
      </c>
      <c r="M28" s="14">
        <v>26.3660838807745</v>
      </c>
      <c r="N28" s="13">
        <f t="shared" ref="N28:P28" si="165">(($Q28-$M28)/4)+M28</f>
        <v>26.143270226969598</v>
      </c>
      <c r="O28" s="13">
        <f t="shared" si="165"/>
        <v>25.920456573164699</v>
      </c>
      <c r="P28" s="13">
        <f t="shared" si="165"/>
        <v>25.697642919359801</v>
      </c>
      <c r="Q28" s="14">
        <v>25.474829265554899</v>
      </c>
      <c r="R28" s="13">
        <f t="shared" ref="R28:T28" si="166">(($U28-$Q28)/4)+Q28</f>
        <v>25.696149109529998</v>
      </c>
      <c r="S28" s="13">
        <f t="shared" si="166"/>
        <v>25.9174689535051</v>
      </c>
      <c r="T28" s="13">
        <f t="shared" si="166"/>
        <v>26.138788797480203</v>
      </c>
      <c r="U28" s="14">
        <v>26.360108641455302</v>
      </c>
      <c r="V28" s="13">
        <f t="shared" ref="V28:X28" si="167">(($Y28-$U28)/4)+U28</f>
        <v>26.4893887835131</v>
      </c>
      <c r="W28" s="13">
        <f t="shared" si="167"/>
        <v>26.618668925570901</v>
      </c>
      <c r="X28" s="13">
        <f t="shared" si="167"/>
        <v>26.747949067628703</v>
      </c>
      <c r="Y28" s="14">
        <v>26.877229209686501</v>
      </c>
      <c r="Z28" s="13">
        <f t="shared" ref="Z28:AB28" si="168">(($AC28-$Y28)/4)+Y28</f>
        <v>26.789998592689326</v>
      </c>
      <c r="AA28" s="13">
        <f t="shared" si="168"/>
        <v>26.702767975692151</v>
      </c>
      <c r="AB28" s="13">
        <f t="shared" si="168"/>
        <v>26.615537358694976</v>
      </c>
      <c r="AC28" s="14">
        <v>26.528306741697801</v>
      </c>
      <c r="AD28" s="13">
        <f t="shared" ref="AD28:AF28" si="169">(($AG28-$AC28)/4)+AC28</f>
        <v>26.393099181731976</v>
      </c>
      <c r="AE28" s="13">
        <f t="shared" si="169"/>
        <v>26.257891621766152</v>
      </c>
      <c r="AF28" s="13">
        <f t="shared" si="169"/>
        <v>26.122684061800328</v>
      </c>
      <c r="AG28" s="14">
        <v>25.9874765018345</v>
      </c>
      <c r="AH28" s="13">
        <f t="shared" ref="AH28:AJ28" si="170">(($AK28-$AG28)/4)+AG28</f>
        <v>25.922006574493974</v>
      </c>
      <c r="AI28" s="13">
        <f t="shared" si="170"/>
        <v>25.856536647153447</v>
      </c>
      <c r="AJ28" s="13">
        <f t="shared" si="170"/>
        <v>25.791066719812921</v>
      </c>
      <c r="AK28" s="14">
        <v>25.725596792472398</v>
      </c>
      <c r="AL28" s="13">
        <f t="shared" ref="AL28:AN28" si="171">(($AO28-$AK28)/4)+AK28</f>
        <v>25.739522881000049</v>
      </c>
      <c r="AM28" s="13">
        <f t="shared" si="171"/>
        <v>25.7534489695277</v>
      </c>
      <c r="AN28" s="13">
        <f t="shared" si="171"/>
        <v>25.76737505805535</v>
      </c>
      <c r="AO28" s="14">
        <v>25.781301146583001</v>
      </c>
    </row>
    <row r="29" spans="1:41" ht="14.25" customHeight="1" x14ac:dyDescent="0.2">
      <c r="A29" s="12" t="s">
        <v>25</v>
      </c>
      <c r="B29" s="27">
        <f t="shared" si="7"/>
        <v>-3.8547108930104699</v>
      </c>
      <c r="C29" s="27">
        <f t="shared" si="8"/>
        <v>-3.8547108930104699</v>
      </c>
      <c r="D29" s="27">
        <f t="shared" si="9"/>
        <v>-3.8547108930104699</v>
      </c>
      <c r="E29" s="16">
        <v>-3.8547108930104699</v>
      </c>
      <c r="F29" s="13">
        <f t="shared" ref="F29:H29" si="172">(($I29-$E29)/4)+E29</f>
        <v>-3.8081313786247324</v>
      </c>
      <c r="G29" s="13">
        <f t="shared" si="172"/>
        <v>-3.7615518642389949</v>
      </c>
      <c r="H29" s="13">
        <f t="shared" si="172"/>
        <v>-3.7149723498532574</v>
      </c>
      <c r="I29" s="17">
        <v>-3.6683928354675199</v>
      </c>
      <c r="J29" s="13">
        <f t="shared" ref="J29:L29" si="173">(($M29-$I29)/4)+I29</f>
        <v>-3.5296698796402497</v>
      </c>
      <c r="K29" s="13">
        <f t="shared" si="173"/>
        <v>-3.3909469238129795</v>
      </c>
      <c r="L29" s="13">
        <f t="shared" si="173"/>
        <v>-3.2522239679857092</v>
      </c>
      <c r="M29" s="17">
        <v>-3.1135010121584399</v>
      </c>
      <c r="N29" s="13">
        <f t="shared" ref="N29:P29" si="174">(($Q29-$M29)/4)+M29</f>
        <v>-2.6999056092653926</v>
      </c>
      <c r="O29" s="13">
        <f t="shared" si="174"/>
        <v>-2.2863102063723453</v>
      </c>
      <c r="P29" s="13">
        <f t="shared" si="174"/>
        <v>-1.8727148034792978</v>
      </c>
      <c r="Q29" s="17">
        <v>-1.45911940058625</v>
      </c>
      <c r="R29" s="13">
        <f t="shared" ref="R29:T29" si="175">(($U29-$Q29)/4)+Q29</f>
        <v>-1.6424245434870051</v>
      </c>
      <c r="S29" s="13">
        <f t="shared" si="175"/>
        <v>-1.8257296863877601</v>
      </c>
      <c r="T29" s="13">
        <f t="shared" si="175"/>
        <v>-2.009034829288515</v>
      </c>
      <c r="U29" s="17">
        <v>-2.19233997218927</v>
      </c>
      <c r="V29" s="13">
        <f t="shared" ref="V29:X29" si="176">(($Y29-$U29)/4)+U29</f>
        <v>-2.2911676684800226</v>
      </c>
      <c r="W29" s="13">
        <f t="shared" si="176"/>
        <v>-2.3899953647707752</v>
      </c>
      <c r="X29" s="13">
        <f t="shared" si="176"/>
        <v>-2.4888230610615278</v>
      </c>
      <c r="Y29" s="17">
        <v>-2.58765075735228</v>
      </c>
      <c r="Z29" s="13">
        <f t="shared" ref="Z29:AB29" si="177">(($AC29-$Y29)/4)+Y29</f>
        <v>-2.5112260229109427</v>
      </c>
      <c r="AA29" s="13">
        <f t="shared" si="177"/>
        <v>-2.4348012884696053</v>
      </c>
      <c r="AB29" s="13">
        <f t="shared" si="177"/>
        <v>-2.358376554028268</v>
      </c>
      <c r="AC29" s="17">
        <v>-2.2819518195869302</v>
      </c>
      <c r="AD29" s="13">
        <f t="shared" ref="AD29:AF29" si="178">(($AG29-$AC29)/4)+AC29</f>
        <v>-2.1396895622176029</v>
      </c>
      <c r="AE29" s="13">
        <f t="shared" si="178"/>
        <v>-1.9974273048482754</v>
      </c>
      <c r="AF29" s="13">
        <f t="shared" si="178"/>
        <v>-1.8551650474789478</v>
      </c>
      <c r="AG29" s="17">
        <v>-1.7129027901096201</v>
      </c>
      <c r="AH29" s="13">
        <f t="shared" ref="AH29:AJ29" si="179">(($AK29-$AG29)/4)+AG29</f>
        <v>-1.4054015339783548</v>
      </c>
      <c r="AI29" s="13">
        <f t="shared" si="179"/>
        <v>-1.0979002778470894</v>
      </c>
      <c r="AJ29" s="13">
        <f t="shared" si="179"/>
        <v>-0.7903990217158241</v>
      </c>
      <c r="AK29" s="17">
        <v>-0.48289776558455899</v>
      </c>
      <c r="AL29" s="13">
        <f t="shared" ref="AL29:AN29" si="180">(($AO29-$AK29)/4)+AK29</f>
        <v>-0.38238832786909915</v>
      </c>
      <c r="AM29" s="13">
        <f t="shared" si="180"/>
        <v>-0.28187889015363932</v>
      </c>
      <c r="AN29" s="13">
        <f t="shared" si="180"/>
        <v>-0.18136945243817948</v>
      </c>
      <c r="AO29" s="17">
        <v>-8.08600147227196E-2</v>
      </c>
    </row>
    <row r="30" spans="1:41" ht="14.25" customHeight="1" x14ac:dyDescent="0.2">
      <c r="A30" s="12" t="s">
        <v>26</v>
      </c>
      <c r="B30" s="27">
        <f t="shared" si="7"/>
        <v>-3.34025976696921</v>
      </c>
      <c r="C30" s="27">
        <f t="shared" si="8"/>
        <v>-3.34025976696921</v>
      </c>
      <c r="D30" s="27">
        <f t="shared" si="9"/>
        <v>-3.34025976696921</v>
      </c>
      <c r="E30" s="13">
        <v>-3.34025976696921</v>
      </c>
      <c r="F30" s="13">
        <f t="shared" ref="F30:H30" si="181">(($I30-$E30)/4)+E30</f>
        <v>-3.2518639831774898</v>
      </c>
      <c r="G30" s="13">
        <f t="shared" si="181"/>
        <v>-3.1634681993857701</v>
      </c>
      <c r="H30" s="13">
        <f t="shared" si="181"/>
        <v>-3.0750724155940503</v>
      </c>
      <c r="I30" s="14">
        <v>-2.9866766318023301</v>
      </c>
      <c r="J30" s="13">
        <f t="shared" ref="J30:L30" si="182">(($M30-$I30)/4)+I30</f>
        <v>-2.8040539691170103</v>
      </c>
      <c r="K30" s="13">
        <f t="shared" si="182"/>
        <v>-2.6214313064316901</v>
      </c>
      <c r="L30" s="13">
        <f t="shared" si="182"/>
        <v>-2.4388086437463699</v>
      </c>
      <c r="M30" s="14">
        <v>-2.2561859810610501</v>
      </c>
      <c r="N30" s="13">
        <f t="shared" ref="N30:P30" si="183">(($Q30-$M30)/4)+M30</f>
        <v>-1.848842710170314</v>
      </c>
      <c r="O30" s="13">
        <f t="shared" si="183"/>
        <v>-1.4414994392795779</v>
      </c>
      <c r="P30" s="13">
        <f t="shared" si="183"/>
        <v>-1.0341561683888418</v>
      </c>
      <c r="Q30" s="14">
        <v>-0.62681289749810598</v>
      </c>
      <c r="R30" s="13">
        <f t="shared" ref="R30:T30" si="184">(($U30-$Q30)/4)+Q30</f>
        <v>-0.80614562266786205</v>
      </c>
      <c r="S30" s="13">
        <f t="shared" si="184"/>
        <v>-0.98547834783761812</v>
      </c>
      <c r="T30" s="13">
        <f t="shared" si="184"/>
        <v>-1.1648110730073742</v>
      </c>
      <c r="U30" s="14">
        <v>-1.34414379817713</v>
      </c>
      <c r="V30" s="13">
        <f t="shared" ref="V30:X30" si="185">(($Y30-$U30)/4)+U30</f>
        <v>-1.4211439865141151</v>
      </c>
      <c r="W30" s="13">
        <f t="shared" si="185"/>
        <v>-1.4981441748511002</v>
      </c>
      <c r="X30" s="13">
        <f t="shared" si="185"/>
        <v>-1.5751443631880853</v>
      </c>
      <c r="Y30" s="14">
        <v>-1.6521445515250699</v>
      </c>
      <c r="Z30" s="13">
        <f t="shared" ref="Z30:AB30" si="186">(($AC30-$Y30)/4)+Y30</f>
        <v>-1.572186786857245</v>
      </c>
      <c r="AA30" s="13">
        <f t="shared" si="186"/>
        <v>-1.4922290221894201</v>
      </c>
      <c r="AB30" s="13">
        <f t="shared" si="186"/>
        <v>-1.4122712575215952</v>
      </c>
      <c r="AC30" s="14">
        <v>-1.3323134928537701</v>
      </c>
      <c r="AD30" s="13">
        <f t="shared" ref="AD30:AF30" si="187">(($AG30-$AC30)/4)+AC30</f>
        <v>-1.1965200712933364</v>
      </c>
      <c r="AE30" s="13">
        <f t="shared" si="187"/>
        <v>-1.0607266497329026</v>
      </c>
      <c r="AF30" s="13">
        <f t="shared" si="187"/>
        <v>-0.92493322817246892</v>
      </c>
      <c r="AG30" s="14">
        <v>-0.78913980661203498</v>
      </c>
      <c r="AH30" s="13">
        <f t="shared" ref="AH30:AJ30" si="188">(($AK30-$AG30)/4)+AG30</f>
        <v>-0.47876287225154573</v>
      </c>
      <c r="AI30" s="13">
        <f t="shared" si="188"/>
        <v>-0.16838593789105649</v>
      </c>
      <c r="AJ30" s="13">
        <f t="shared" si="188"/>
        <v>0.14199099646943275</v>
      </c>
      <c r="AK30" s="14">
        <v>0.45236793082992199</v>
      </c>
      <c r="AL30" s="13">
        <f t="shared" ref="AL30:AN30" si="189">(($AO30-$AK30)/4)+AK30</f>
        <v>0.54352494699250031</v>
      </c>
      <c r="AM30" s="13">
        <f t="shared" si="189"/>
        <v>0.63468196315507863</v>
      </c>
      <c r="AN30" s="13">
        <f t="shared" si="189"/>
        <v>0.72583897931765695</v>
      </c>
      <c r="AO30" s="14">
        <v>0.81699599548023505</v>
      </c>
    </row>
    <row r="31" spans="1:41" ht="24" customHeight="1" x14ac:dyDescent="0.2">
      <c r="A31" s="12" t="s">
        <v>27</v>
      </c>
      <c r="B31" s="27">
        <f t="shared" si="7"/>
        <v>0</v>
      </c>
      <c r="C31" s="27">
        <f t="shared" si="8"/>
        <v>0</v>
      </c>
      <c r="D31" s="27">
        <f t="shared" si="9"/>
        <v>0</v>
      </c>
      <c r="E31" s="16"/>
      <c r="F31" s="13">
        <f t="shared" ref="F31:H31" si="190">(($I31-$E31)/4)+E31</f>
        <v>0</v>
      </c>
      <c r="G31" s="13">
        <f t="shared" si="190"/>
        <v>0</v>
      </c>
      <c r="H31" s="13">
        <f t="shared" si="190"/>
        <v>0</v>
      </c>
      <c r="I31" s="17"/>
      <c r="J31" s="13">
        <f t="shared" ref="J31:L31" si="191">(($M31-$I31)/4)+I31</f>
        <v>0</v>
      </c>
      <c r="K31" s="13">
        <f t="shared" si="191"/>
        <v>0</v>
      </c>
      <c r="L31" s="13">
        <f t="shared" si="191"/>
        <v>0</v>
      </c>
      <c r="M31" s="17"/>
      <c r="N31" s="13">
        <f t="shared" ref="N31:P31" si="192">(($Q31-$M31)/4)+M31</f>
        <v>0</v>
      </c>
      <c r="O31" s="13">
        <f t="shared" si="192"/>
        <v>0</v>
      </c>
      <c r="P31" s="13">
        <f t="shared" si="192"/>
        <v>0</v>
      </c>
      <c r="Q31" s="17"/>
      <c r="R31" s="13">
        <f t="shared" ref="R31:T31" si="193">(($U31-$Q31)/4)+Q31</f>
        <v>0</v>
      </c>
      <c r="S31" s="13">
        <f t="shared" si="193"/>
        <v>0</v>
      </c>
      <c r="T31" s="13">
        <f t="shared" si="193"/>
        <v>0</v>
      </c>
      <c r="U31" s="17"/>
      <c r="V31" s="13">
        <f t="shared" ref="V31:X31" si="194">(($Y31-$U31)/4)+U31</f>
        <v>0</v>
      </c>
      <c r="W31" s="13">
        <f t="shared" si="194"/>
        <v>0</v>
      </c>
      <c r="X31" s="13">
        <f t="shared" si="194"/>
        <v>0</v>
      </c>
      <c r="Y31" s="17"/>
      <c r="Z31" s="13">
        <f t="shared" ref="Z31:AB31" si="195">(($AC31-$Y31)/4)+Y31</f>
        <v>0</v>
      </c>
      <c r="AA31" s="13">
        <f t="shared" si="195"/>
        <v>0</v>
      </c>
      <c r="AB31" s="13">
        <f t="shared" si="195"/>
        <v>0</v>
      </c>
      <c r="AC31" s="17"/>
      <c r="AD31" s="13">
        <f t="shared" ref="AD31:AF31" si="196">(($AG31-$AC31)/4)+AC31</f>
        <v>0</v>
      </c>
      <c r="AE31" s="13">
        <f t="shared" si="196"/>
        <v>0</v>
      </c>
      <c r="AF31" s="13">
        <f t="shared" si="196"/>
        <v>0</v>
      </c>
      <c r="AG31" s="17"/>
      <c r="AH31" s="13">
        <f t="shared" ref="AH31:AJ31" si="197">(($AK31-$AG31)/4)+AG31</f>
        <v>0</v>
      </c>
      <c r="AI31" s="13">
        <f t="shared" si="197"/>
        <v>0</v>
      </c>
      <c r="AJ31" s="13">
        <f t="shared" si="197"/>
        <v>0</v>
      </c>
      <c r="AK31" s="17"/>
      <c r="AL31" s="13">
        <f t="shared" ref="AL31:AN31" si="198">(($AO31-$AK31)/4)+AK31</f>
        <v>0</v>
      </c>
      <c r="AM31" s="13">
        <f t="shared" si="198"/>
        <v>0</v>
      </c>
      <c r="AN31" s="13">
        <f t="shared" si="198"/>
        <v>0</v>
      </c>
      <c r="AO31" s="17"/>
    </row>
    <row r="32" spans="1:41" ht="14.25" customHeight="1" x14ac:dyDescent="0.2">
      <c r="A32" s="12" t="s">
        <v>28</v>
      </c>
      <c r="B32" s="27">
        <f t="shared" si="7"/>
        <v>0.147489700327078</v>
      </c>
      <c r="C32" s="27">
        <f t="shared" si="8"/>
        <v>0.147489700327078</v>
      </c>
      <c r="D32" s="27">
        <f t="shared" si="9"/>
        <v>0.147489700327078</v>
      </c>
      <c r="E32" s="13">
        <v>0.147489700327078</v>
      </c>
      <c r="F32" s="13">
        <f t="shared" ref="F32:H32" si="199">(($I32-$E32)/4)+E32</f>
        <v>0.1059972619614917</v>
      </c>
      <c r="G32" s="13">
        <f t="shared" si="199"/>
        <v>6.4504823595905397E-2</v>
      </c>
      <c r="H32" s="13">
        <f t="shared" si="199"/>
        <v>2.3012385230319093E-2</v>
      </c>
      <c r="I32" s="14">
        <v>-1.84800531352672E-2</v>
      </c>
      <c r="J32" s="13">
        <f t="shared" ref="J32:L32" si="200">(($M32-$I32)/4)+I32</f>
        <v>0.10212401114523034</v>
      </c>
      <c r="K32" s="13">
        <f t="shared" si="200"/>
        <v>0.22272807542572787</v>
      </c>
      <c r="L32" s="13">
        <f t="shared" si="200"/>
        <v>0.34333213970622539</v>
      </c>
      <c r="M32" s="14">
        <v>0.46393620398672297</v>
      </c>
      <c r="N32" s="13">
        <f t="shared" ref="N32:P32" si="201">(($Q32-$M32)/4)+M32</f>
        <v>0.65396032171164475</v>
      </c>
      <c r="O32" s="13">
        <f t="shared" si="201"/>
        <v>0.84398443943656654</v>
      </c>
      <c r="P32" s="13">
        <f t="shared" si="201"/>
        <v>1.0340085571614883</v>
      </c>
      <c r="Q32" s="14">
        <v>1.2240326748864101</v>
      </c>
      <c r="R32" s="13">
        <f t="shared" ref="R32:T32" si="202">(($U32-$Q32)/4)+Q32</f>
        <v>1.3213419727253526</v>
      </c>
      <c r="S32" s="13">
        <f t="shared" si="202"/>
        <v>1.4186512705642951</v>
      </c>
      <c r="T32" s="13">
        <f t="shared" si="202"/>
        <v>1.5159605684032376</v>
      </c>
      <c r="U32" s="14">
        <v>1.6132698662421801</v>
      </c>
      <c r="V32" s="13">
        <f t="shared" ref="V32:X32" si="203">(($Y32-$U32)/4)+U32</f>
        <v>1.4494362591673717</v>
      </c>
      <c r="W32" s="13">
        <f t="shared" si="203"/>
        <v>1.2856026520925634</v>
      </c>
      <c r="X32" s="13">
        <f t="shared" si="203"/>
        <v>1.1217690450177551</v>
      </c>
      <c r="Y32" s="14">
        <v>0.957935437942947</v>
      </c>
      <c r="Z32" s="13">
        <f t="shared" ref="Z32:AB32" si="204">(($AC32-$Y32)/4)+Y32</f>
        <v>1.0486954296004478</v>
      </c>
      <c r="AA32" s="13">
        <f t="shared" si="204"/>
        <v>1.1394554212579486</v>
      </c>
      <c r="AB32" s="13">
        <f t="shared" si="204"/>
        <v>1.2302154129154494</v>
      </c>
      <c r="AC32" s="14">
        <v>1.32097540457295</v>
      </c>
      <c r="AD32" s="13">
        <f t="shared" ref="AD32:AF32" si="205">(($AG32-$AC32)/4)+AC32</f>
        <v>1.7255681789049351</v>
      </c>
      <c r="AE32" s="13">
        <f t="shared" si="205"/>
        <v>2.1301609532369201</v>
      </c>
      <c r="AF32" s="13">
        <f t="shared" si="205"/>
        <v>2.5347537275689049</v>
      </c>
      <c r="AG32" s="14">
        <v>2.9393465019008902</v>
      </c>
      <c r="AH32" s="13">
        <f t="shared" ref="AH32:AJ32" si="206">(($AK32-$AG32)/4)+AG32</f>
        <v>2.5085580798764875</v>
      </c>
      <c r="AI32" s="13">
        <f t="shared" si="206"/>
        <v>2.0777696578520848</v>
      </c>
      <c r="AJ32" s="13">
        <f t="shared" si="206"/>
        <v>1.6469812358276823</v>
      </c>
      <c r="AK32" s="14">
        <v>1.21619281380328</v>
      </c>
      <c r="AL32" s="13">
        <f t="shared" ref="AL32:AN32" si="207">(($AO32-$AK32)/4)+AK32</f>
        <v>1.1177179543338613</v>
      </c>
      <c r="AM32" s="13">
        <f t="shared" si="207"/>
        <v>1.0192430948644426</v>
      </c>
      <c r="AN32" s="13">
        <f t="shared" si="207"/>
        <v>0.92076823539502395</v>
      </c>
      <c r="AO32" s="14">
        <v>0.82229337592560503</v>
      </c>
    </row>
    <row r="33" spans="1:41" ht="14.25" customHeight="1" x14ac:dyDescent="0.2">
      <c r="A33" s="18" t="s">
        <v>29</v>
      </c>
      <c r="B33" s="27">
        <f t="shared" si="7"/>
        <v>4.0435535322240801</v>
      </c>
      <c r="C33" s="27">
        <f t="shared" si="8"/>
        <v>4.0435535322240801</v>
      </c>
      <c r="D33" s="27">
        <f t="shared" si="9"/>
        <v>4.0435535322240801</v>
      </c>
      <c r="E33" s="16">
        <v>4.0435535322240801</v>
      </c>
      <c r="F33" s="13">
        <f t="shared" ref="F33:H33" si="208">(($I33-$E33)/4)+E33</f>
        <v>3.9350338691891178</v>
      </c>
      <c r="G33" s="13">
        <f t="shared" si="208"/>
        <v>3.8265142061541555</v>
      </c>
      <c r="H33" s="13">
        <f t="shared" si="208"/>
        <v>3.7179945431191932</v>
      </c>
      <c r="I33" s="17">
        <v>3.60947488008423</v>
      </c>
      <c r="J33" s="13">
        <f t="shared" ref="J33:L33" si="209">(($M33-$I33)/4)+I33</f>
        <v>3.5844036475209227</v>
      </c>
      <c r="K33" s="13">
        <f t="shared" si="209"/>
        <v>3.5593324149576153</v>
      </c>
      <c r="L33" s="13">
        <f t="shared" si="209"/>
        <v>3.534261182394308</v>
      </c>
      <c r="M33" s="17">
        <v>3.5091899498310002</v>
      </c>
      <c r="N33" s="13">
        <f t="shared" ref="N33:P33" si="210">(($Q33-$M33)/4)+M33</f>
        <v>3.27555876933044</v>
      </c>
      <c r="O33" s="13">
        <f t="shared" si="210"/>
        <v>3.0419275888298798</v>
      </c>
      <c r="P33" s="13">
        <f t="shared" si="210"/>
        <v>2.8082964083293196</v>
      </c>
      <c r="Q33" s="17">
        <v>2.5746652278287598</v>
      </c>
      <c r="R33" s="13">
        <f t="shared" ref="R33:T33" si="211">(($U33-$Q33)/4)+Q33</f>
        <v>2.8782979047580723</v>
      </c>
      <c r="S33" s="13">
        <f t="shared" si="211"/>
        <v>3.1819305816873849</v>
      </c>
      <c r="T33" s="13">
        <f t="shared" si="211"/>
        <v>3.4855632586166974</v>
      </c>
      <c r="U33" s="17">
        <v>3.7891959355460099</v>
      </c>
      <c r="V33" s="13">
        <f t="shared" ref="V33:X33" si="212">(($Y33-$U33)/4)+U33</f>
        <v>3.71537231241664</v>
      </c>
      <c r="W33" s="13">
        <f t="shared" si="212"/>
        <v>3.6415486892872702</v>
      </c>
      <c r="X33" s="13">
        <f t="shared" si="212"/>
        <v>3.5677250661579003</v>
      </c>
      <c r="Y33" s="17">
        <v>3.49390144302853</v>
      </c>
      <c r="Z33" s="13">
        <f t="shared" ref="Z33:AB33" si="213">(($AC33-$Y33)/4)+Y33</f>
        <v>3.5117878101725526</v>
      </c>
      <c r="AA33" s="13">
        <f t="shared" si="213"/>
        <v>3.5296741773165752</v>
      </c>
      <c r="AB33" s="13">
        <f t="shared" si="213"/>
        <v>3.5475605444605978</v>
      </c>
      <c r="AC33" s="17">
        <v>3.5654469116046199</v>
      </c>
      <c r="AD33" s="13">
        <f t="shared" ref="AD33:AF33" si="214">(($AG33-$AC33)/4)+AC33</f>
        <v>3.8325945641490051</v>
      </c>
      <c r="AE33" s="13">
        <f t="shared" si="214"/>
        <v>4.0997422166933903</v>
      </c>
      <c r="AF33" s="13">
        <f t="shared" si="214"/>
        <v>4.3668898692377756</v>
      </c>
      <c r="AG33" s="17">
        <v>4.6340375217821599</v>
      </c>
      <c r="AH33" s="13">
        <f t="shared" ref="AH33:AJ33" si="215">(($AK33-$AG33)/4)+AG33</f>
        <v>3.8911944734033148</v>
      </c>
      <c r="AI33" s="13">
        <f t="shared" si="215"/>
        <v>3.1483514250244697</v>
      </c>
      <c r="AJ33" s="13">
        <f t="shared" si="215"/>
        <v>2.4055083766456247</v>
      </c>
      <c r="AK33" s="17">
        <v>1.66266532826678</v>
      </c>
      <c r="AL33" s="13">
        <f t="shared" ref="AL33:AN33" si="216">(($AO33-$AK33)/4)+AK33</f>
        <v>1.4507232545543287</v>
      </c>
      <c r="AM33" s="13">
        <f t="shared" si="216"/>
        <v>1.2387811808418774</v>
      </c>
      <c r="AN33" s="13">
        <f t="shared" si="216"/>
        <v>1.0268391071294261</v>
      </c>
      <c r="AO33" s="17">
        <v>0.81489703341697495</v>
      </c>
    </row>
  </sheetData>
  <mergeCells count="1">
    <mergeCell ref="A2:AK2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Zuccaro</cp:lastModifiedBy>
  <dcterms:modified xsi:type="dcterms:W3CDTF">2022-11-25T14:09:51Z</dcterms:modified>
</cp:coreProperties>
</file>