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Hoja 1" sheetId="2" r:id="rId5"/>
  </sheets>
  <definedNames/>
  <calcPr/>
  <extLst>
    <ext uri="GoogleSheetsCustomDataVersion1">
      <go:sheetsCustomData xmlns:go="http://customooxmlschemas.google.com/" r:id="rId6" roundtripDataSignature="AMtx7mhf9nqRSf0yVsL5OKL+ooZTz+m1vw=="/>
    </ext>
  </extLst>
</workbook>
</file>

<file path=xl/sharedStrings.xml><?xml version="1.0" encoding="utf-8"?>
<sst xmlns="http://schemas.openxmlformats.org/spreadsheetml/2006/main" count="120" uniqueCount="64">
  <si>
    <t>YK Importación E.I.R.L</t>
  </si>
  <si>
    <t>Número de ruc: 20609651751</t>
  </si>
  <si>
    <t>Cuenta: 
BBVA: 0011-0117-9502013207-51
011-117-000201320751-95</t>
  </si>
  <si>
    <t>Peru Order</t>
  </si>
  <si>
    <t>Información básica</t>
  </si>
  <si>
    <t>COMPAÑIA</t>
  </si>
  <si>
    <t>Tarapoto</t>
  </si>
  <si>
    <t>FECHA</t>
  </si>
  <si>
    <t>CORREO</t>
  </si>
  <si>
    <t>TELÉFONO</t>
  </si>
  <si>
    <t>981 078 030</t>
  </si>
  <si>
    <t xml:space="preserve"> </t>
  </si>
  <si>
    <t>NÚMERO DE RUC</t>
  </si>
  <si>
    <t>MÉTODOS DE PAGO</t>
  </si>
  <si>
    <t>Credito</t>
  </si>
  <si>
    <t>CUÁNTOS DÍAS DE CRÉDITO</t>
  </si>
  <si>
    <t>15 días</t>
  </si>
  <si>
    <t>NÚMERO DE PEDIDO</t>
  </si>
  <si>
    <t>DIRECCIÓN DE CLIENTE</t>
  </si>
  <si>
    <t>CUENTA DE CLIENTE</t>
  </si>
  <si>
    <t>BANCO DE LA CUENTA</t>
  </si>
  <si>
    <t>CANTIDAD TOTAL (#)</t>
  </si>
  <si>
    <t>TOTAL (PEN)</t>
  </si>
  <si>
    <t>DETALLE DE PEDIDO</t>
  </si>
  <si>
    <t>Catálogo de producto</t>
  </si>
  <si>
    <t>Producto</t>
  </si>
  <si>
    <t>Precio unitario(S)</t>
  </si>
  <si>
    <t>Cantidad</t>
  </si>
  <si>
    <t>Precio total(S)</t>
  </si>
  <si>
    <t>Mevol X</t>
  </si>
  <si>
    <t>Graphite</t>
  </si>
  <si>
    <t>Silver</t>
  </si>
  <si>
    <t>Gold</t>
  </si>
  <si>
    <r>
      <rPr>
        <rFont val="Arial"/>
        <color rgb="FF000000"/>
        <sz val="10.0"/>
      </rPr>
      <t>Mevol X Pods
(Nicotine content 3%</t>
    </r>
    <r>
      <rPr>
        <rFont val="微软雅黑"/>
        <color rgb="FF000000"/>
        <sz val="10.0"/>
      </rPr>
      <t xml:space="preserve">，
</t>
    </r>
    <r>
      <rPr>
        <rFont val="Arial"/>
        <color rgb="FF000000"/>
        <sz val="10.0"/>
      </rPr>
      <t>2 Pods)</t>
    </r>
  </si>
  <si>
    <t>Juicy Watermelon</t>
  </si>
  <si>
    <t>Garden Strawberry</t>
  </si>
  <si>
    <t>Blushed Mango</t>
  </si>
  <si>
    <t>Happy Lemon</t>
  </si>
  <si>
    <t>Very Berry</t>
  </si>
  <si>
    <t>Mellow Grape</t>
  </si>
  <si>
    <r>
      <rPr>
        <rFont val="Arial"/>
        <color rgb="FF000000"/>
        <sz val="10.0"/>
      </rPr>
      <t>Mevol X Pods
(Nicotine content 5%</t>
    </r>
    <r>
      <rPr>
        <rFont val="微软雅黑"/>
        <color rgb="FF000000"/>
        <sz val="10.0"/>
      </rPr>
      <t xml:space="preserve">，
</t>
    </r>
    <r>
      <rPr>
        <rFont val="Arial"/>
        <color rgb="FF000000"/>
        <sz val="10.0"/>
      </rPr>
      <t>2 Pods)</t>
    </r>
  </si>
  <si>
    <t>Iced Mint</t>
  </si>
  <si>
    <t>Golden Tobacco</t>
  </si>
  <si>
    <t>Mevol Bar
(Nicotine content 3%)</t>
  </si>
  <si>
    <t>Sparkling Orange</t>
  </si>
  <si>
    <t>Crush Pineapple</t>
  </si>
  <si>
    <t>Crisp Apple</t>
  </si>
  <si>
    <t>Mevol Bar
(Nicotine content 5%)</t>
  </si>
  <si>
    <t xml:space="preserve"> PRODUCTOS PROMOTIONALES PARA ESTE PEDIDO</t>
  </si>
  <si>
    <t>Cantidad de producto que puede pedir</t>
  </si>
  <si>
    <t>Precio total(S)
100% descuento</t>
  </si>
  <si>
    <r>
      <rPr>
        <rFont val="Arial"/>
        <color rgb="FF000000"/>
        <sz val="10.0"/>
      </rPr>
      <t>Mevol X Pods
(Nicotine content 3%</t>
    </r>
    <r>
      <rPr>
        <rFont val="微软雅黑"/>
        <color rgb="FF000000"/>
        <sz val="10.0"/>
      </rPr>
      <t xml:space="preserve">，
</t>
    </r>
    <r>
      <rPr>
        <rFont val="Arial"/>
        <color rgb="FF000000"/>
        <sz val="10.0"/>
      </rPr>
      <t>2 Pods)</t>
    </r>
  </si>
  <si>
    <r>
      <rPr>
        <rFont val="Arial"/>
        <color rgb="FF000000"/>
        <sz val="10.0"/>
      </rPr>
      <t>Mevol X Pods
(Nicotine content 5%</t>
    </r>
    <r>
      <rPr>
        <rFont val="微软雅黑"/>
        <color rgb="FF000000"/>
        <sz val="10.0"/>
      </rPr>
      <t xml:space="preserve">，
</t>
    </r>
    <r>
      <rPr>
        <rFont val="Arial"/>
        <color rgb="FF000000"/>
        <sz val="10.0"/>
      </rPr>
      <t>2 Pods)</t>
    </r>
  </si>
  <si>
    <t>El Proveedor</t>
  </si>
  <si>
    <t>Firma</t>
  </si>
  <si>
    <t>Fecha</t>
  </si>
  <si>
    <t>El Distribuidor</t>
  </si>
  <si>
    <t>Mevol X Pod (Nicotine content 3%，1 Pods)</t>
  </si>
  <si>
    <t>Piña</t>
  </si>
  <si>
    <t>"Mevol X Pods (Nicotine content 3%，2 Pods)"</t>
  </si>
  <si>
    <t>"Mevol X Pods (Nicotine content 5%，2 Pods)"</t>
  </si>
  <si>
    <t>Pack</t>
  </si>
  <si>
    <t>Bars Go</t>
  </si>
  <si>
    <t>Sandia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</si>
</sst>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_ [$S/-280A]\ * #,##0.00_ ;_ [$S/-280A]\ * \-#,##0.00_ ;_ [$S/-280A]\ * &quot;-&quot;??_ ;_ @_ "/>
    <numFmt numFmtId="166" formatCode="[$S/-280A]#,##0.00;[$S/-280A]\-#,##0.00"/>
    <numFmt numFmtId="167" formatCode="0.0"/>
  </numFmts>
  <fonts count="12">
    <font>
      <sz val="11.0"/>
      <color rgb="FF000000"/>
      <name val="Calibri"/>
      <scheme val="minor"/>
    </font>
    <font>
      <b/>
      <u/>
      <sz val="20.0"/>
      <color rgb="FF000000"/>
      <name val="Arial"/>
    </font>
    <font>
      <sz val="12.0"/>
      <color rgb="FF000000"/>
      <name val="Arial"/>
    </font>
    <font>
      <sz val="10.0"/>
      <color rgb="FF000000"/>
      <name val="Arial"/>
    </font>
    <font>
      <u/>
      <sz val="12.0"/>
      <color rgb="FF000000"/>
      <name val="Arial"/>
    </font>
    <font>
      <b/>
      <sz val="18.0"/>
      <color rgb="FF000000"/>
      <name val="Arial"/>
    </font>
    <font>
      <b/>
      <sz val="10.0"/>
      <color rgb="FF000000"/>
      <name val="Arial"/>
    </font>
    <font/>
    <font>
      <u/>
      <sz val="11.0"/>
      <color rgb="FF0000FF"/>
      <name val="Calibri"/>
    </font>
    <font>
      <sz val="11.0"/>
      <color rgb="FF444444"/>
      <name val="Open Sans"/>
    </font>
    <font>
      <b/>
      <sz val="14.0"/>
      <color rgb="FF000000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BFBFB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2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vertical="center"/>
    </xf>
    <xf borderId="3" fillId="0" fontId="7" numFmtId="0" xfId="0" applyAlignment="1" applyBorder="1" applyFont="1">
      <alignment vertical="center"/>
    </xf>
    <xf borderId="4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4" fillId="0" fontId="6" numFmtId="164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quotePrefix="1" borderId="4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2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6" numFmtId="165" xfId="0" applyAlignment="1" applyBorder="1" applyFont="1" applyNumberFormat="1">
      <alignment horizontal="center" vertical="center"/>
    </xf>
    <xf borderId="4" fillId="2" fontId="6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66" xfId="0" applyAlignment="1" applyBorder="1" applyFont="1" applyNumberFormat="1">
      <alignment horizontal="center" vertical="center"/>
    </xf>
    <xf borderId="6" fillId="0" fontId="7" numFmtId="0" xfId="0" applyAlignment="1" applyBorder="1" applyFont="1">
      <alignment vertical="center"/>
    </xf>
    <xf borderId="7" fillId="0" fontId="7" numFmtId="0" xfId="0" applyAlignment="1" applyBorder="1" applyFont="1">
      <alignment vertical="center"/>
    </xf>
    <xf borderId="5" fillId="0" fontId="3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0" fontId="3" numFmtId="167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8" fillId="0" fontId="2" numFmtId="0" xfId="0" applyAlignment="1" applyBorder="1" applyFont="1">
      <alignment vertical="center"/>
    </xf>
    <xf borderId="8" fillId="0" fontId="2" numFmtId="49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vertical="center"/>
    </xf>
    <xf borderId="5" fillId="0" fontId="3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5.57"/>
    <col customWidth="1" min="2" max="2" width="17.86"/>
    <col customWidth="1" min="3" max="3" width="17.57"/>
    <col customWidth="1" min="4" max="4" width="19.0"/>
    <col customWidth="1" min="5" max="5" width="20.86"/>
    <col customWidth="1" min="6" max="6" width="8.43"/>
    <col customWidth="1" min="7" max="7" width="15.43"/>
    <col customWidth="1" min="8" max="26" width="8.43"/>
  </cols>
  <sheetData>
    <row r="1" ht="24.0" customHeight="1">
      <c r="A1" s="1" t="s">
        <v>0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 t="s">
        <v>1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58.5" customHeight="1">
      <c r="A3" s="4" t="s">
        <v>2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75" customHeight="1">
      <c r="A5" s="5" t="s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6" t="s">
        <v>4</v>
      </c>
      <c r="B6" s="7"/>
      <c r="C6" s="7"/>
      <c r="D6" s="7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9" t="s">
        <v>5</v>
      </c>
      <c r="B7" s="10" t="s">
        <v>6</v>
      </c>
      <c r="C7" s="8"/>
      <c r="D7" s="9" t="s">
        <v>7</v>
      </c>
      <c r="E7" s="11">
        <v>44924.0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9" t="s">
        <v>8</v>
      </c>
      <c r="B8" s="12"/>
      <c r="C8" s="8"/>
      <c r="D8" s="9" t="s">
        <v>9</v>
      </c>
      <c r="E8" s="13" t="s">
        <v>10</v>
      </c>
      <c r="F8" s="3" t="s">
        <v>11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6.75" customHeight="1">
      <c r="A9" s="14" t="s">
        <v>12</v>
      </c>
      <c r="B9" s="14">
        <v>2.0103129061E10</v>
      </c>
      <c r="C9" s="7"/>
      <c r="D9" s="15" t="s">
        <v>13</v>
      </c>
      <c r="E9" s="16" t="s">
        <v>14</v>
      </c>
      <c r="F9" s="3" t="s">
        <v>11</v>
      </c>
      <c r="G9" s="1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9" t="s">
        <v>15</v>
      </c>
      <c r="B10" s="18" t="s">
        <v>16</v>
      </c>
      <c r="C10" s="7"/>
      <c r="D10" s="9" t="s">
        <v>17</v>
      </c>
      <c r="E10" s="9">
        <v>2.022090601E9</v>
      </c>
      <c r="F10" s="3" t="s">
        <v>11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19" t="s">
        <v>18</v>
      </c>
      <c r="B11" s="14"/>
      <c r="C11" s="7"/>
      <c r="D11" s="7"/>
      <c r="E11" s="8"/>
      <c r="F11" s="3" t="s">
        <v>11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8.5" customHeight="1">
      <c r="A12" s="14" t="s">
        <v>19</v>
      </c>
      <c r="B12" s="14"/>
      <c r="C12" s="8"/>
      <c r="D12" s="19" t="s">
        <v>20</v>
      </c>
      <c r="E12" s="19"/>
      <c r="F12" s="3" t="s">
        <v>11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14" t="s">
        <v>21</v>
      </c>
      <c r="B13" s="10">
        <f>SUM(D16:D46)+SUM(D50:D64)</f>
        <v>40</v>
      </c>
      <c r="C13" s="8"/>
      <c r="D13" s="10" t="s">
        <v>22</v>
      </c>
      <c r="E13" s="20">
        <f>SUM(E16:E46)+SUM(E50:E61)</f>
        <v>980</v>
      </c>
      <c r="F13" s="3" t="s">
        <v>11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14" t="s">
        <v>23</v>
      </c>
      <c r="B14" s="7"/>
      <c r="C14" s="7"/>
      <c r="D14" s="7"/>
      <c r="E14" s="8"/>
      <c r="F14" s="3" t="s">
        <v>11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21" t="s">
        <v>24</v>
      </c>
      <c r="B15" s="21" t="s">
        <v>25</v>
      </c>
      <c r="C15" s="21" t="s">
        <v>26</v>
      </c>
      <c r="D15" s="21" t="s">
        <v>27</v>
      </c>
      <c r="E15" s="21" t="s">
        <v>28</v>
      </c>
      <c r="F15" s="3" t="s">
        <v>11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22" t="s">
        <v>29</v>
      </c>
      <c r="B16" s="23" t="s">
        <v>30</v>
      </c>
      <c r="C16" s="24">
        <v>38.0</v>
      </c>
      <c r="D16" s="25">
        <v>10.0</v>
      </c>
      <c r="E16" s="26">
        <f t="shared" ref="E16:E46" si="1">C16*D16</f>
        <v>380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27"/>
      <c r="B17" s="23" t="s">
        <v>31</v>
      </c>
      <c r="C17" s="24">
        <v>38.0</v>
      </c>
      <c r="D17" s="23"/>
      <c r="E17" s="26">
        <f t="shared" si="1"/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28"/>
      <c r="B18" s="23" t="s">
        <v>32</v>
      </c>
      <c r="C18" s="24">
        <v>38.0</v>
      </c>
      <c r="D18" s="23"/>
      <c r="E18" s="26">
        <f t="shared" si="1"/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29" t="s">
        <v>33</v>
      </c>
      <c r="B19" s="23" t="s">
        <v>34</v>
      </c>
      <c r="C19" s="24">
        <v>30.0</v>
      </c>
      <c r="D19" s="25">
        <v>4.0</v>
      </c>
      <c r="E19" s="26">
        <f t="shared" si="1"/>
        <v>120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27"/>
      <c r="B20" s="23" t="s">
        <v>35</v>
      </c>
      <c r="C20" s="24">
        <v>30.0</v>
      </c>
      <c r="D20" s="25"/>
      <c r="E20" s="26">
        <f t="shared" si="1"/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27"/>
      <c r="B21" s="23" t="s">
        <v>36</v>
      </c>
      <c r="C21" s="24">
        <v>30.0</v>
      </c>
      <c r="D21" s="23"/>
      <c r="E21" s="26">
        <f t="shared" si="1"/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27"/>
      <c r="B22" s="23" t="s">
        <v>37</v>
      </c>
      <c r="C22" s="24">
        <v>30.0</v>
      </c>
      <c r="D22" s="23"/>
      <c r="E22" s="26">
        <f t="shared" si="1"/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27"/>
      <c r="B23" s="23" t="s">
        <v>38</v>
      </c>
      <c r="C23" s="24">
        <v>30.0</v>
      </c>
      <c r="D23" s="25"/>
      <c r="E23" s="26">
        <f t="shared" si="1"/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.5" customHeight="1">
      <c r="A24" s="28"/>
      <c r="B24" s="23" t="s">
        <v>39</v>
      </c>
      <c r="C24" s="24">
        <v>30.0</v>
      </c>
      <c r="D24" s="23"/>
      <c r="E24" s="26">
        <f t="shared" si="1"/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29" t="s">
        <v>40</v>
      </c>
      <c r="B25" s="23" t="s">
        <v>34</v>
      </c>
      <c r="C25" s="24">
        <v>30.0</v>
      </c>
      <c r="D25" s="25">
        <v>4.0</v>
      </c>
      <c r="E25" s="26">
        <f t="shared" si="1"/>
        <v>120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27"/>
      <c r="B26" s="23" t="s">
        <v>37</v>
      </c>
      <c r="C26" s="24">
        <v>30.0</v>
      </c>
      <c r="D26" s="25"/>
      <c r="E26" s="26">
        <f t="shared" si="1"/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customHeight="1">
      <c r="A27" s="27"/>
      <c r="B27" s="23" t="s">
        <v>41</v>
      </c>
      <c r="C27" s="24">
        <v>30.0</v>
      </c>
      <c r="D27" s="25">
        <v>4.0</v>
      </c>
      <c r="E27" s="26">
        <f t="shared" si="1"/>
        <v>120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6.5" customHeight="1">
      <c r="A28" s="27"/>
      <c r="B28" s="23" t="s">
        <v>39</v>
      </c>
      <c r="C28" s="24">
        <v>30.0</v>
      </c>
      <c r="D28" s="25">
        <v>4.0</v>
      </c>
      <c r="E28" s="26">
        <f t="shared" si="1"/>
        <v>120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27"/>
      <c r="B29" s="23" t="s">
        <v>42</v>
      </c>
      <c r="C29" s="24">
        <v>30.0</v>
      </c>
      <c r="D29" s="23"/>
      <c r="E29" s="26">
        <f t="shared" si="1"/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customHeight="1">
      <c r="A30" s="27"/>
      <c r="B30" s="23" t="s">
        <v>38</v>
      </c>
      <c r="C30" s="24">
        <v>30.0</v>
      </c>
      <c r="D30" s="25"/>
      <c r="E30" s="26">
        <f t="shared" si="1"/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27"/>
      <c r="B31" s="23" t="s">
        <v>35</v>
      </c>
      <c r="C31" s="24">
        <v>30.0</v>
      </c>
      <c r="D31" s="25"/>
      <c r="E31" s="26">
        <f t="shared" si="1"/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28"/>
      <c r="B32" s="23" t="s">
        <v>36</v>
      </c>
      <c r="C32" s="24">
        <v>30.0</v>
      </c>
      <c r="D32" s="25">
        <v>4.0</v>
      </c>
      <c r="E32" s="26">
        <f t="shared" si="1"/>
        <v>120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29" t="s">
        <v>43</v>
      </c>
      <c r="B33" s="23" t="s">
        <v>34</v>
      </c>
      <c r="C33" s="24">
        <v>19.5</v>
      </c>
      <c r="D33" s="23"/>
      <c r="E33" s="26">
        <f t="shared" si="1"/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27"/>
      <c r="B34" s="23" t="s">
        <v>44</v>
      </c>
      <c r="C34" s="24">
        <v>19.5</v>
      </c>
      <c r="D34" s="23"/>
      <c r="E34" s="26">
        <f t="shared" si="1"/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27"/>
      <c r="B35" s="23" t="s">
        <v>45</v>
      </c>
      <c r="C35" s="24">
        <v>19.5</v>
      </c>
      <c r="D35" s="23"/>
      <c r="E35" s="26">
        <f t="shared" si="1"/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27"/>
      <c r="B36" s="23" t="s">
        <v>46</v>
      </c>
      <c r="C36" s="24">
        <v>19.5</v>
      </c>
      <c r="D36" s="23"/>
      <c r="E36" s="26">
        <f t="shared" si="1"/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27"/>
      <c r="B37" s="23" t="s">
        <v>38</v>
      </c>
      <c r="C37" s="24">
        <v>19.5</v>
      </c>
      <c r="D37" s="23"/>
      <c r="E37" s="26">
        <f t="shared" si="1"/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28"/>
      <c r="B38" s="23" t="s">
        <v>39</v>
      </c>
      <c r="C38" s="24">
        <v>19.5</v>
      </c>
      <c r="D38" s="23"/>
      <c r="E38" s="26">
        <f t="shared" si="1"/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29" t="s">
        <v>47</v>
      </c>
      <c r="B39" s="23" t="s">
        <v>41</v>
      </c>
      <c r="C39" s="24">
        <v>19.5</v>
      </c>
      <c r="D39" s="23"/>
      <c r="E39" s="26">
        <f t="shared" si="1"/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27"/>
      <c r="B40" s="23" t="s">
        <v>42</v>
      </c>
      <c r="C40" s="24">
        <v>19.5</v>
      </c>
      <c r="D40" s="23"/>
      <c r="E40" s="26">
        <f t="shared" si="1"/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27"/>
      <c r="B41" s="23" t="s">
        <v>46</v>
      </c>
      <c r="C41" s="24">
        <v>19.5</v>
      </c>
      <c r="D41" s="23"/>
      <c r="E41" s="26">
        <f t="shared" si="1"/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27"/>
      <c r="B42" s="23" t="s">
        <v>39</v>
      </c>
      <c r="C42" s="24">
        <v>19.5</v>
      </c>
      <c r="D42" s="23"/>
      <c r="E42" s="26">
        <f t="shared" si="1"/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27"/>
      <c r="B43" s="23" t="s">
        <v>34</v>
      </c>
      <c r="C43" s="24">
        <v>19.5</v>
      </c>
      <c r="D43" s="23"/>
      <c r="E43" s="26">
        <f t="shared" si="1"/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27"/>
      <c r="B44" s="23" t="s">
        <v>38</v>
      </c>
      <c r="C44" s="24">
        <v>19.5</v>
      </c>
      <c r="D44" s="23"/>
      <c r="E44" s="26">
        <f t="shared" si="1"/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27"/>
      <c r="B45" s="23" t="s">
        <v>44</v>
      </c>
      <c r="C45" s="24">
        <v>19.5</v>
      </c>
      <c r="D45" s="23"/>
      <c r="E45" s="26">
        <f t="shared" si="1"/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27"/>
      <c r="B46" s="23" t="s">
        <v>45</v>
      </c>
      <c r="C46" s="24">
        <v>19.5</v>
      </c>
      <c r="D46" s="23"/>
      <c r="E46" s="26">
        <f t="shared" si="1"/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10" t="s">
        <v>48</v>
      </c>
      <c r="B47" s="7"/>
      <c r="C47" s="7"/>
      <c r="D47" s="7"/>
      <c r="E47" s="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10" t="s">
        <v>49</v>
      </c>
      <c r="B48" s="7"/>
      <c r="C48" s="8"/>
      <c r="D48" s="10">
        <f>SUM(D16:D18)-SUM(D50:D64)</f>
        <v>0</v>
      </c>
      <c r="E48" s="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21" t="s">
        <v>24</v>
      </c>
      <c r="B49" s="21" t="s">
        <v>25</v>
      </c>
      <c r="C49" s="21" t="s">
        <v>26</v>
      </c>
      <c r="D49" s="21" t="s">
        <v>27</v>
      </c>
      <c r="E49" s="30" t="s">
        <v>50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29" t="s">
        <v>51</v>
      </c>
      <c r="B50" s="23" t="s">
        <v>34</v>
      </c>
      <c r="C50" s="31">
        <v>0.0</v>
      </c>
      <c r="D50" s="25"/>
      <c r="E50" s="23">
        <f t="shared" ref="E50:E55" si="2">0*C50*D50</f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27"/>
      <c r="B51" s="23" t="s">
        <v>35</v>
      </c>
      <c r="C51" s="31">
        <v>0.0</v>
      </c>
      <c r="D51" s="25">
        <v>4.0</v>
      </c>
      <c r="E51" s="23">
        <f t="shared" si="2"/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27"/>
      <c r="B52" s="23" t="s">
        <v>36</v>
      </c>
      <c r="C52" s="31">
        <v>0.0</v>
      </c>
      <c r="D52" s="23"/>
      <c r="E52" s="23">
        <f t="shared" si="2"/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27"/>
      <c r="B53" s="23" t="s">
        <v>37</v>
      </c>
      <c r="C53" s="31">
        <v>0.0</v>
      </c>
      <c r="D53" s="23"/>
      <c r="E53" s="23">
        <f t="shared" si="2"/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27"/>
      <c r="B54" s="23" t="s">
        <v>38</v>
      </c>
      <c r="C54" s="31">
        <v>0.0</v>
      </c>
      <c r="D54" s="25">
        <v>5.0</v>
      </c>
      <c r="E54" s="23">
        <f t="shared" si="2"/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28"/>
      <c r="B55" s="23" t="s">
        <v>39</v>
      </c>
      <c r="C55" s="31">
        <v>0.0</v>
      </c>
      <c r="D55" s="23"/>
      <c r="E55" s="23">
        <f t="shared" si="2"/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21" t="s">
        <v>24</v>
      </c>
      <c r="B56" s="21" t="s">
        <v>25</v>
      </c>
      <c r="C56" s="21" t="s">
        <v>26</v>
      </c>
      <c r="D56" s="21" t="s">
        <v>27</v>
      </c>
      <c r="E56" s="30" t="s">
        <v>50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32" t="s">
        <v>52</v>
      </c>
      <c r="B57" s="33" t="s">
        <v>34</v>
      </c>
      <c r="C57" s="31">
        <v>0.0</v>
      </c>
      <c r="D57" s="25">
        <v>1.0</v>
      </c>
      <c r="E57" s="33">
        <f t="shared" ref="E57:E64" si="3">0*C57*D57</f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27"/>
      <c r="B58" s="23" t="s">
        <v>37</v>
      </c>
      <c r="C58" s="31">
        <v>0.0</v>
      </c>
      <c r="D58" s="23"/>
      <c r="E58" s="33">
        <f t="shared" si="3"/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27"/>
      <c r="B59" s="23" t="s">
        <v>41</v>
      </c>
      <c r="C59" s="31">
        <v>0.0</v>
      </c>
      <c r="D59" s="23"/>
      <c r="E59" s="33">
        <f t="shared" si="3"/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27"/>
      <c r="B60" s="23" t="s">
        <v>39</v>
      </c>
      <c r="C60" s="31">
        <v>0.0</v>
      </c>
      <c r="D60" s="25"/>
      <c r="E60" s="33">
        <f t="shared" si="3"/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27"/>
      <c r="B61" s="23" t="s">
        <v>42</v>
      </c>
      <c r="C61" s="31">
        <v>0.0</v>
      </c>
      <c r="D61" s="23"/>
      <c r="E61" s="33">
        <f t="shared" si="3"/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27"/>
      <c r="B62" s="23" t="s">
        <v>38</v>
      </c>
      <c r="C62" s="31">
        <v>0.0</v>
      </c>
      <c r="D62" s="25"/>
      <c r="E62" s="33">
        <f t="shared" si="3"/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27"/>
      <c r="B63" s="23" t="s">
        <v>35</v>
      </c>
      <c r="C63" s="31">
        <v>0.0</v>
      </c>
      <c r="D63" s="23"/>
      <c r="E63" s="33">
        <f t="shared" si="3"/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.5" customHeight="1">
      <c r="A64" s="28"/>
      <c r="B64" s="23" t="s">
        <v>36</v>
      </c>
      <c r="C64" s="31">
        <v>0.0</v>
      </c>
      <c r="D64" s="25"/>
      <c r="E64" s="33">
        <f t="shared" si="3"/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30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4" t="s">
        <v>53</v>
      </c>
      <c r="B66" s="35"/>
      <c r="C66" s="3"/>
      <c r="D66" s="35"/>
      <c r="E66" s="3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58.5" customHeight="1">
      <c r="A67" s="36" t="s">
        <v>54</v>
      </c>
      <c r="B67" s="37"/>
      <c r="C67" s="37"/>
      <c r="D67" s="36" t="s">
        <v>55</v>
      </c>
      <c r="E67" s="3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30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4" t="s">
        <v>56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58.5" customHeight="1">
      <c r="A70" s="36" t="s">
        <v>54</v>
      </c>
      <c r="B70" s="37"/>
      <c r="C70" s="37"/>
      <c r="D70" s="36" t="s">
        <v>55</v>
      </c>
      <c r="E70" s="3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1:E1"/>
    <mergeCell ref="A2:E2"/>
    <mergeCell ref="A3:E3"/>
    <mergeCell ref="A4:E4"/>
    <mergeCell ref="A5:E5"/>
    <mergeCell ref="A6:E6"/>
    <mergeCell ref="B7:C7"/>
    <mergeCell ref="B8:C8"/>
    <mergeCell ref="B9:C9"/>
    <mergeCell ref="B10:C10"/>
    <mergeCell ref="B11:E11"/>
    <mergeCell ref="B12:C12"/>
    <mergeCell ref="B13:C13"/>
    <mergeCell ref="A14:E14"/>
    <mergeCell ref="A39:A46"/>
    <mergeCell ref="A50:A55"/>
    <mergeCell ref="A57:A64"/>
    <mergeCell ref="A16:A18"/>
    <mergeCell ref="A19:A24"/>
    <mergeCell ref="A25:A32"/>
    <mergeCell ref="A33:A38"/>
    <mergeCell ref="A47:E47"/>
    <mergeCell ref="A48:C48"/>
    <mergeCell ref="D48:E48"/>
  </mergeCells>
  <printOptions/>
  <pageMargins bottom="0.354330708661417" footer="0.0" header="0.0" left="0.708661417322835" right="0.708661417322835" top="0.35433070866141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6.29"/>
    <col customWidth="1" min="3" max="3" width="23.14"/>
    <col customWidth="1" min="4" max="6" width="14.43"/>
  </cols>
  <sheetData>
    <row r="2" ht="55.5" customHeight="1"/>
    <row r="3" ht="44.25" customHeight="1"/>
    <row r="4">
      <c r="B4" s="39" t="s">
        <v>57</v>
      </c>
      <c r="C4" s="40" t="s">
        <v>58</v>
      </c>
      <c r="D4" s="40">
        <v>15.0</v>
      </c>
      <c r="E4" s="40">
        <v>2.0</v>
      </c>
      <c r="F4" s="40">
        <f t="shared" ref="F4:F11" si="1">D4*E4</f>
        <v>30</v>
      </c>
    </row>
    <row r="5">
      <c r="B5" s="41" t="s">
        <v>59</v>
      </c>
      <c r="C5" s="23" t="s">
        <v>35</v>
      </c>
      <c r="D5" s="24">
        <v>30.0</v>
      </c>
      <c r="E5" s="23">
        <v>3.0</v>
      </c>
      <c r="F5" s="26">
        <f t="shared" si="1"/>
        <v>90</v>
      </c>
    </row>
    <row r="6">
      <c r="B6" s="28"/>
      <c r="C6" s="23" t="s">
        <v>39</v>
      </c>
      <c r="D6" s="24">
        <v>30.0</v>
      </c>
      <c r="E6" s="23">
        <v>3.0</v>
      </c>
      <c r="F6" s="26">
        <f t="shared" si="1"/>
        <v>90</v>
      </c>
    </row>
    <row r="7">
      <c r="B7" s="41" t="s">
        <v>60</v>
      </c>
      <c r="C7" s="23" t="s">
        <v>34</v>
      </c>
      <c r="D7" s="24">
        <v>30.0</v>
      </c>
      <c r="E7" s="23">
        <v>3.0</v>
      </c>
      <c r="F7" s="26">
        <f t="shared" si="1"/>
        <v>90</v>
      </c>
    </row>
    <row r="8" ht="32.25" customHeight="1">
      <c r="B8" s="27"/>
      <c r="C8" s="23" t="s">
        <v>37</v>
      </c>
      <c r="D8" s="24">
        <v>30.0</v>
      </c>
      <c r="E8" s="23">
        <v>3.0</v>
      </c>
      <c r="F8" s="26">
        <f t="shared" si="1"/>
        <v>90</v>
      </c>
    </row>
    <row r="9">
      <c r="B9" s="27"/>
      <c r="C9" s="23" t="s">
        <v>41</v>
      </c>
      <c r="D9" s="24">
        <v>30.0</v>
      </c>
      <c r="E9" s="23">
        <v>3.0</v>
      </c>
      <c r="F9" s="26">
        <f t="shared" si="1"/>
        <v>90</v>
      </c>
    </row>
    <row r="10">
      <c r="B10" s="27"/>
      <c r="C10" s="23" t="s">
        <v>38</v>
      </c>
      <c r="D10" s="24">
        <v>30.0</v>
      </c>
      <c r="E10" s="23">
        <v>3.0</v>
      </c>
      <c r="F10" s="26">
        <f t="shared" si="1"/>
        <v>90</v>
      </c>
    </row>
    <row r="11" ht="23.25" customHeight="1">
      <c r="B11" s="28"/>
      <c r="C11" s="23" t="s">
        <v>36</v>
      </c>
      <c r="D11" s="24">
        <v>30.0</v>
      </c>
      <c r="E11" s="23">
        <v>3.0</v>
      </c>
      <c r="F11" s="26">
        <f t="shared" si="1"/>
        <v>90</v>
      </c>
    </row>
    <row r="12">
      <c r="F12" s="42">
        <f>SUM(F4:F11)</f>
        <v>660</v>
      </c>
    </row>
    <row r="13">
      <c r="C13" s="42" t="s">
        <v>61</v>
      </c>
      <c r="D13" s="42">
        <v>8.0</v>
      </c>
      <c r="E13" s="42">
        <v>5.0</v>
      </c>
      <c r="F13" s="42">
        <f>D13*E13</f>
        <v>40</v>
      </c>
    </row>
    <row r="15">
      <c r="B15" s="42" t="s">
        <v>62</v>
      </c>
      <c r="C15" s="42" t="s">
        <v>63</v>
      </c>
      <c r="D15" s="42">
        <v>25.0</v>
      </c>
      <c r="E15" s="42">
        <v>5.0</v>
      </c>
      <c r="F15" s="42">
        <f>D15*E15</f>
        <v>125</v>
      </c>
    </row>
    <row r="16">
      <c r="F16" s="42">
        <f>F12+F13+F15</f>
        <v>825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5:B6"/>
    <mergeCell ref="B7:B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2023-04-10T23:20:53Z</dcterms:created>
  <dc:creator>Angel Felandro</dc:creator>
</cp:coreProperties>
</file>