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c65aa6df35cc72/Escritorio/"/>
    </mc:Choice>
  </mc:AlternateContent>
  <xr:revisionPtr revIDLastSave="0" documentId="8_{4B21CB86-EB9D-48A0-85B9-F37CEA3836E1}" xr6:coauthVersionLast="47" xr6:coauthVersionMax="47" xr10:uidLastSave="{00000000-0000-0000-0000-000000000000}"/>
  <bookViews>
    <workbookView xWindow="-120" yWindow="-120" windowWidth="20730" windowHeight="11160" activeTab="1"/>
  </bookViews>
  <sheets>
    <sheet name="Ejercicio 1" sheetId="1" r:id="rId1"/>
    <sheet name="Ejerci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11" i="2"/>
  <c r="I10" i="2"/>
  <c r="I9" i="2"/>
  <c r="I8" i="2"/>
  <c r="I7" i="2"/>
  <c r="I6" i="2"/>
  <c r="I5" i="2"/>
  <c r="I4" i="2"/>
  <c r="I3" i="2"/>
  <c r="J11" i="1"/>
  <c r="J10" i="1"/>
  <c r="J9" i="1"/>
  <c r="J8" i="1"/>
  <c r="J7" i="1"/>
  <c r="J6" i="1"/>
  <c r="J5" i="1"/>
  <c r="J4" i="1"/>
  <c r="J3" i="1"/>
  <c r="J2" i="1"/>
  <c r="H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<sst xmlns="http://schemas.openxmlformats.org/spreadsheetml/2006/main" count="88" uniqueCount="64">
  <si>
    <t>Name</t>
  </si>
  <si>
    <t>SSN</t>
  </si>
  <si>
    <t>DOB</t>
  </si>
  <si>
    <t>ID</t>
  </si>
  <si>
    <t>Balance</t>
  </si>
  <si>
    <t>Group</t>
  </si>
  <si>
    <t>Turner, Ronan E.</t>
  </si>
  <si>
    <t>Moon, Kelsie G.</t>
  </si>
  <si>
    <t>Ballard, Jackson E.</t>
  </si>
  <si>
    <t>Cash, Marsden Q.</t>
  </si>
  <si>
    <t>Durham, Kelly L.</t>
  </si>
  <si>
    <t>Noel, Rudyard M.</t>
  </si>
  <si>
    <t>Watts, Jamalia A.</t>
  </si>
  <si>
    <t>Lopez, Chester P.</t>
  </si>
  <si>
    <t>Cannon, Forrest O.</t>
  </si>
  <si>
    <t>Stevenson, Naida Z.</t>
  </si>
  <si>
    <t>486-7378 Dui Av.</t>
  </si>
  <si>
    <t>Address</t>
  </si>
  <si>
    <t>$492.00</t>
  </si>
  <si>
    <t>P.O. Box 343, 159 Nullam St.</t>
  </si>
  <si>
    <t>$8,685.00</t>
  </si>
  <si>
    <t>P.O. Box 263, 608 Parturient Ave</t>
  </si>
  <si>
    <t>$51,533.00</t>
  </si>
  <si>
    <t>Ap #955-8802 Duis Road</t>
  </si>
  <si>
    <t>$685.00</t>
  </si>
  <si>
    <t>P.O. Box 592, 1623 Consectetuer, Road</t>
  </si>
  <si>
    <t>$6,152.00</t>
  </si>
  <si>
    <t>P.O. Box 378, 9626 Nec Ave</t>
  </si>
  <si>
    <t>$71,610.00</t>
  </si>
  <si>
    <t>3522 Fusce Av.</t>
  </si>
  <si>
    <t>$726.00</t>
  </si>
  <si>
    <t>401-8868 Mauris. Rd.</t>
  </si>
  <si>
    <t>$874.00</t>
  </si>
  <si>
    <t>2807 Ut St.</t>
  </si>
  <si>
    <t>$63,290.00</t>
  </si>
  <si>
    <t>9861 Urna, Rd.</t>
  </si>
  <si>
    <t>$6,241.00</t>
  </si>
  <si>
    <t>For each exercise, what is the type of variable?</t>
  </si>
  <si>
    <t>Can you obtain the age of each client with the information displayed in the table?</t>
  </si>
  <si>
    <t>String</t>
  </si>
  <si>
    <t>Integer</t>
  </si>
  <si>
    <t>Fecha actual</t>
  </si>
  <si>
    <t>Edad</t>
  </si>
  <si>
    <t>Edad con decimales</t>
  </si>
  <si>
    <t>State</t>
  </si>
  <si>
    <t>CA</t>
  </si>
  <si>
    <t>$ 492.00</t>
  </si>
  <si>
    <t>Maryland</t>
  </si>
  <si>
    <t>¥ 8,685.00</t>
  </si>
  <si>
    <t>TX</t>
  </si>
  <si>
    <t>$ 51,533.00</t>
  </si>
  <si>
    <t>North Carolina</t>
  </si>
  <si>
    <t>AK</t>
  </si>
  <si>
    <t>CO</t>
  </si>
  <si>
    <t>71,610.00$</t>
  </si>
  <si>
    <t>NJJ</t>
  </si>
  <si>
    <t>1082-04-22</t>
  </si>
  <si>
    <t>FL</t>
  </si>
  <si>
    <t>$ 874.00</t>
  </si>
  <si>
    <t>DA</t>
  </si>
  <si>
    <t>$ 63.290,00</t>
  </si>
  <si>
    <t>NY</t>
  </si>
  <si>
    <t>$ 6,241.00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</si>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</sst>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A0A0A"/>
      <name val="Open Sans"/>
      <family val="2"/>
    </font>
    <font>
      <sz val="11"/>
      <color rgb="FF0A0A0A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medium">
        <color rgb="FFC8C8C8"/>
      </left>
      <right/>
      <top/>
      <bottom/>
      <diagonal/>
    </border>
    <border>
      <left style="medium">
        <color rgb="FFC8C8C8"/>
      </left>
      <right style="medium">
        <color rgb="FFC8C8C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 indent="1"/>
    </xf>
    <xf numFmtId="0" fontId="2" fillId="0" borderId="1" xfId="0" applyFont="1" applyBorder="1" applyAlignment="1">
      <alignment horizontal="right" vertical="center" wrapText="1" indent="1"/>
    </xf>
  </cellXfs>
  <cellStyles count="1">
    <cellStyle name="Normal" xfId="0" builtinId="0"/>
  </cellStyles>
  <dxfs count="235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5" zoomScale="80" zoomScaleNormal="80" workbookViewId="0">
      <selection activeCell="A19" sqref="A19"/>
    </sheetView>
  </sheetViews>
  <sheetFormatPr baseColWidth="10" defaultRowHeight="15" x14ac:dyDescent="0.25"/>
  <cols>
    <col min="4" max="4" width="13.28515625" bestFit="1" customWidth="1"/>
  </cols>
  <sheetData>
    <row r="1" spans="1:10" ht="72.75" thickBo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2" t="s">
        <v>43</v>
      </c>
      <c r="I1" s="11" t="s">
        <v>41</v>
      </c>
      <c r="J1" s="11" t="s">
        <v>42</v>
      </c>
    </row>
    <row r="2" spans="1:10" ht="33.75" thickBot="1" x14ac:dyDescent="0.3">
      <c r="A2" s="3" t="s">
        <v>6</v>
      </c>
      <c r="B2" s="3" t="s">
        <v>16</v>
      </c>
      <c r="C2" s="3">
        <v>4090</v>
      </c>
      <c r="D2" s="5">
        <v>26265</v>
      </c>
      <c r="E2" s="3">
        <v>100</v>
      </c>
      <c r="F2" s="3" t="s">
        <v>18</v>
      </c>
      <c r="G2" s="6">
        <v>1</v>
      </c>
      <c r="H2" s="9">
        <f>YEARFRAC(D2,I2)</f>
        <v>50.866666666666667</v>
      </c>
      <c r="I2" s="4">
        <v>44844</v>
      </c>
      <c r="J2" s="10">
        <f>TRUNC(H2)</f>
        <v>50</v>
      </c>
    </row>
    <row r="3" spans="1:10" ht="50.25" thickBot="1" x14ac:dyDescent="0.3">
      <c r="A3" s="3" t="s">
        <v>7</v>
      </c>
      <c r="B3" s="3" t="s">
        <v>19</v>
      </c>
      <c r="C3" s="3">
        <v>1313</v>
      </c>
      <c r="D3" s="5">
        <v>22772</v>
      </c>
      <c r="E3" s="3">
        <v>101</v>
      </c>
      <c r="F3" s="3" t="s">
        <v>20</v>
      </c>
      <c r="G3" s="6">
        <v>2</v>
      </c>
      <c r="H3">
        <f>YEARFRAC(D3,I3)</f>
        <v>62.35</v>
      </c>
      <c r="J3" s="10">
        <f t="shared" ref="J3:J11" si="0">TRUNC(H3)</f>
        <v>62</v>
      </c>
    </row>
    <row r="4" spans="1:10" ht="66.75" thickBot="1" x14ac:dyDescent="0.3">
      <c r="A4" s="3" t="s">
        <v>8</v>
      </c>
      <c r="B4" s="3" t="s">
        <v>21</v>
      </c>
      <c r="C4" s="3">
        <v>4850</v>
      </c>
      <c r="D4" s="5">
        <v>18767</v>
      </c>
      <c r="E4" s="3">
        <v>102</v>
      </c>
      <c r="F4" s="3" t="s">
        <v>22</v>
      </c>
      <c r="G4" s="6">
        <v>3</v>
      </c>
      <c r="H4" s="9">
        <f>YEARFRAC(D4,I4)</f>
        <v>51.386111111111113</v>
      </c>
      <c r="J4" s="10">
        <f t="shared" si="0"/>
        <v>51</v>
      </c>
    </row>
    <row r="5" spans="1:10" ht="50.25" thickBot="1" x14ac:dyDescent="0.3">
      <c r="A5" s="3" t="s">
        <v>9</v>
      </c>
      <c r="B5" s="3" t="s">
        <v>23</v>
      </c>
      <c r="C5" s="3">
        <v>2850</v>
      </c>
      <c r="D5" s="5">
        <v>22641</v>
      </c>
      <c r="E5" s="3">
        <v>103</v>
      </c>
      <c r="F5" s="3" t="s">
        <v>24</v>
      </c>
      <c r="G5" s="6">
        <v>1</v>
      </c>
      <c r="H5" s="9">
        <f>YEARFRAC(D5,I5)</f>
        <v>61.988888888888887</v>
      </c>
      <c r="J5" s="10">
        <f t="shared" si="0"/>
        <v>61</v>
      </c>
    </row>
    <row r="6" spans="1:10" ht="66.75" thickBot="1" x14ac:dyDescent="0.3">
      <c r="A6" s="3" t="s">
        <v>10</v>
      </c>
      <c r="B6" s="3" t="s">
        <v>25</v>
      </c>
      <c r="C6" s="3">
        <v>8887</v>
      </c>
      <c r="D6" s="5">
        <v>29928</v>
      </c>
      <c r="E6" s="3">
        <v>104</v>
      </c>
      <c r="F6" s="3" t="s">
        <v>26</v>
      </c>
      <c r="G6" s="6">
        <v>2</v>
      </c>
      <c r="H6" s="9">
        <f>YEARFRAC(D6,I6)</f>
        <v>81.938888888888883</v>
      </c>
      <c r="J6" s="10">
        <f t="shared" si="0"/>
        <v>81</v>
      </c>
    </row>
    <row r="7" spans="1:10" ht="50.25" thickBot="1" x14ac:dyDescent="0.3">
      <c r="A7" s="3" t="s">
        <v>11</v>
      </c>
      <c r="B7" s="3" t="s">
        <v>27</v>
      </c>
      <c r="C7" s="3">
        <v>7479</v>
      </c>
      <c r="D7" s="5">
        <v>22507</v>
      </c>
      <c r="E7" s="3">
        <v>105</v>
      </c>
      <c r="F7" s="3" t="s">
        <v>28</v>
      </c>
      <c r="G7" s="6">
        <v>3</v>
      </c>
      <c r="H7" s="9">
        <f>YEARFRAC(D7,I7)</f>
        <v>61.62222222222222</v>
      </c>
      <c r="J7" s="10">
        <f t="shared" si="0"/>
        <v>61</v>
      </c>
    </row>
    <row r="8" spans="1:10" ht="33.75" thickBot="1" x14ac:dyDescent="0.3">
      <c r="A8" s="3" t="s">
        <v>12</v>
      </c>
      <c r="B8" s="3" t="s">
        <v>29</v>
      </c>
      <c r="C8" s="3">
        <v>1408</v>
      </c>
      <c r="D8" s="5">
        <v>30063</v>
      </c>
      <c r="E8" s="3">
        <v>106</v>
      </c>
      <c r="F8" s="3" t="s">
        <v>30</v>
      </c>
      <c r="G8" s="6">
        <v>1</v>
      </c>
      <c r="H8" s="9">
        <f>YEARFRAC(D8,I8)</f>
        <v>82.311111111111117</v>
      </c>
      <c r="J8" s="10">
        <f t="shared" si="0"/>
        <v>82</v>
      </c>
    </row>
    <row r="9" spans="1:10" ht="50.25" thickBot="1" x14ac:dyDescent="0.3">
      <c r="A9" s="3" t="s">
        <v>13</v>
      </c>
      <c r="B9" s="3" t="s">
        <v>31</v>
      </c>
      <c r="C9" s="3">
        <v>5636</v>
      </c>
      <c r="D9" s="5">
        <v>33718</v>
      </c>
      <c r="E9" s="3">
        <v>107</v>
      </c>
      <c r="F9" s="3" t="s">
        <v>32</v>
      </c>
      <c r="G9" s="6">
        <v>1</v>
      </c>
      <c r="H9" s="9">
        <f>YEARFRAC(D9,I9)</f>
        <v>92.316666666666663</v>
      </c>
      <c r="J9" s="10">
        <f t="shared" si="0"/>
        <v>92</v>
      </c>
    </row>
    <row r="10" spans="1:10" ht="33.75" thickBot="1" x14ac:dyDescent="0.3">
      <c r="A10" s="3" t="s">
        <v>14</v>
      </c>
      <c r="B10" s="3" t="s">
        <v>33</v>
      </c>
      <c r="C10" s="3">
        <v>2721</v>
      </c>
      <c r="D10" s="5">
        <v>22252</v>
      </c>
      <c r="E10" s="3">
        <v>108</v>
      </c>
      <c r="F10" s="3" t="s">
        <v>34</v>
      </c>
      <c r="G10" s="6">
        <v>3</v>
      </c>
      <c r="H10" s="9">
        <f>YEARFRAC(D10,I10)</f>
        <v>60.922222222222224</v>
      </c>
      <c r="J10" s="10">
        <f t="shared" si="0"/>
        <v>60</v>
      </c>
    </row>
    <row r="11" spans="1:10" ht="33.75" thickBot="1" x14ac:dyDescent="0.3">
      <c r="A11" s="3" t="s">
        <v>15</v>
      </c>
      <c r="B11" s="3" t="s">
        <v>35</v>
      </c>
      <c r="C11" s="3">
        <v>6064</v>
      </c>
      <c r="D11" s="5">
        <v>22336</v>
      </c>
      <c r="E11" s="3">
        <v>109</v>
      </c>
      <c r="F11" s="3" t="s">
        <v>36</v>
      </c>
      <c r="G11" s="6">
        <v>2</v>
      </c>
      <c r="H11">
        <f>YEARFRAC(D11,I11)</f>
        <v>61.15</v>
      </c>
      <c r="J11" s="10">
        <f t="shared" si="0"/>
        <v>61</v>
      </c>
    </row>
    <row r="14" spans="1:10" x14ac:dyDescent="0.25">
      <c r="A14" s="8" t="s">
        <v>37</v>
      </c>
      <c r="B14" s="8"/>
      <c r="C14" s="8"/>
      <c r="D14" s="8"/>
      <c r="E14" s="8"/>
      <c r="F14" s="8"/>
      <c r="G14" s="8"/>
    </row>
    <row r="15" spans="1:10" x14ac:dyDescent="0.25">
      <c r="A15" s="7" t="s">
        <v>39</v>
      </c>
      <c r="B15" s="7" t="s">
        <v>39</v>
      </c>
      <c r="C15" s="7" t="s">
        <v>40</v>
      </c>
      <c r="D15" s="7" t="s">
        <v>39</v>
      </c>
      <c r="E15" s="7" t="s">
        <v>40</v>
      </c>
      <c r="F15" s="7" t="s">
        <v>39</v>
      </c>
      <c r="G15" s="7" t="s">
        <v>40</v>
      </c>
    </row>
    <row r="16" spans="1:10" x14ac:dyDescent="0.25">
      <c r="A16" s="7"/>
      <c r="B16" s="7"/>
      <c r="C16" s="7"/>
      <c r="D16" s="7"/>
      <c r="E16" s="7"/>
      <c r="F16" s="7"/>
      <c r="G16" s="7"/>
    </row>
    <row r="17" spans="1:7" x14ac:dyDescent="0.25">
      <c r="A17" s="8" t="s">
        <v>38</v>
      </c>
      <c r="B17" s="8"/>
      <c r="C17" s="8"/>
      <c r="D17" s="8"/>
      <c r="E17" s="8"/>
      <c r="F17" s="8"/>
      <c r="G17" s="8"/>
    </row>
    <row r="18" spans="1:7" x14ac:dyDescent="0.25">
      <c r="A18" t="s">
        <v>63</v>
      </c>
    </row>
  </sheetData>
  <mergeCells count="2">
    <mergeCell ref="A14:G14"/>
    <mergeCell ref="A17:G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80" zoomScaleNormal="80" workbookViewId="0">
      <selection activeCell="M6" sqref="M6"/>
    </sheetView>
  </sheetViews>
  <sheetFormatPr baseColWidth="10" defaultRowHeight="15" x14ac:dyDescent="0.25"/>
  <cols>
    <col min="1" max="1" width="13.7109375" customWidth="1"/>
    <col min="4" max="4" width="13" customWidth="1"/>
    <col min="6" max="6" width="16" customWidth="1"/>
    <col min="9" max="9" width="12.7109375" bestFit="1" customWidth="1"/>
  </cols>
  <sheetData>
    <row r="1" spans="1:9" ht="18.75" thickBot="1" x14ac:dyDescent="0.3">
      <c r="A1" s="1" t="s">
        <v>0</v>
      </c>
      <c r="B1" s="1" t="s">
        <v>44</v>
      </c>
      <c r="C1" s="1" t="s">
        <v>1</v>
      </c>
      <c r="D1" s="1" t="s">
        <v>2</v>
      </c>
      <c r="E1" s="1" t="s">
        <v>3</v>
      </c>
      <c r="F1" s="1" t="s">
        <v>4</v>
      </c>
      <c r="G1" s="13" t="s">
        <v>5</v>
      </c>
    </row>
    <row r="2" spans="1:9" ht="33.75" thickBot="1" x14ac:dyDescent="0.3">
      <c r="A2" s="3" t="s">
        <v>6</v>
      </c>
      <c r="B2" s="3" t="s">
        <v>45</v>
      </c>
      <c r="C2" s="3">
        <v>4090</v>
      </c>
      <c r="D2" s="5">
        <v>26265</v>
      </c>
      <c r="E2" s="3">
        <v>100</v>
      </c>
      <c r="F2" s="3" t="s">
        <v>46</v>
      </c>
      <c r="G2" s="14">
        <v>1</v>
      </c>
      <c r="I2" t="b">
        <f>NOT(EXACT(B2,UPPER(B2)))</f>
        <v>0</v>
      </c>
    </row>
    <row r="3" spans="1:9" ht="33.75" thickBot="1" x14ac:dyDescent="0.3">
      <c r="A3" s="3" t="s">
        <v>7</v>
      </c>
      <c r="B3" s="3" t="s">
        <v>47</v>
      </c>
      <c r="C3" s="3">
        <v>1313</v>
      </c>
      <c r="D3" s="5">
        <v>22772</v>
      </c>
      <c r="E3" s="3">
        <v>101</v>
      </c>
      <c r="F3" s="3" t="s">
        <v>48</v>
      </c>
      <c r="G3" s="14">
        <v>2</v>
      </c>
      <c r="I3" t="b">
        <f>NOT(EXACT(B3,UPPER(B3)))</f>
        <v>1</v>
      </c>
    </row>
    <row r="4" spans="1:9" ht="33.75" thickBot="1" x14ac:dyDescent="0.3">
      <c r="A4" s="3" t="s">
        <v>8</v>
      </c>
      <c r="B4" s="3" t="s">
        <v>49</v>
      </c>
      <c r="C4" s="3">
        <v>4850</v>
      </c>
      <c r="D4" s="5">
        <v>18767</v>
      </c>
      <c r="E4" s="3">
        <v>102</v>
      </c>
      <c r="F4" s="3" t="s">
        <v>50</v>
      </c>
      <c r="G4" s="14">
        <v>3</v>
      </c>
      <c r="I4" t="b">
        <f t="shared" ref="I4:I11" si="0">NOT(EXACT(B4,UPPER(B4)))</f>
        <v>0</v>
      </c>
    </row>
    <row r="5" spans="1:9" ht="50.25" thickBot="1" x14ac:dyDescent="0.3">
      <c r="A5" s="3" t="s">
        <v>9</v>
      </c>
      <c r="B5" s="3" t="s">
        <v>51</v>
      </c>
      <c r="C5" s="3"/>
      <c r="D5" s="5">
        <v>22641</v>
      </c>
      <c r="E5" s="3">
        <v>103</v>
      </c>
      <c r="F5" s="3" t="s">
        <v>24</v>
      </c>
      <c r="G5" s="14">
        <v>1</v>
      </c>
      <c r="I5" t="b">
        <f t="shared" si="0"/>
        <v>1</v>
      </c>
    </row>
    <row r="6" spans="1:9" ht="33.75" thickBot="1" x14ac:dyDescent="0.3">
      <c r="A6" s="3" t="s">
        <v>10</v>
      </c>
      <c r="B6" s="3" t="s">
        <v>52</v>
      </c>
      <c r="C6" s="3">
        <v>8887</v>
      </c>
      <c r="D6" s="5">
        <v>29928</v>
      </c>
      <c r="E6" s="3">
        <v>100</v>
      </c>
      <c r="F6" s="3" t="s">
        <v>26</v>
      </c>
      <c r="G6" s="14">
        <v>2</v>
      </c>
      <c r="I6" t="b">
        <f t="shared" si="0"/>
        <v>0</v>
      </c>
    </row>
    <row r="7" spans="1:9" ht="50.25" thickBot="1" x14ac:dyDescent="0.3">
      <c r="A7" s="3" t="s">
        <v>11</v>
      </c>
      <c r="B7" s="3" t="s">
        <v>53</v>
      </c>
      <c r="C7" s="3">
        <v>7479</v>
      </c>
      <c r="D7" s="5">
        <v>22507</v>
      </c>
      <c r="E7" s="3">
        <v>105</v>
      </c>
      <c r="F7" s="3" t="s">
        <v>54</v>
      </c>
      <c r="G7" s="14">
        <v>3</v>
      </c>
      <c r="I7" t="b">
        <f t="shared" si="0"/>
        <v>0</v>
      </c>
    </row>
    <row r="8" spans="1:9" ht="33.75" thickBot="1" x14ac:dyDescent="0.3">
      <c r="A8" s="3" t="s">
        <v>12</v>
      </c>
      <c r="B8" s="3" t="s">
        <v>55</v>
      </c>
      <c r="C8" s="3">
        <v>1408</v>
      </c>
      <c r="D8" s="3" t="s">
        <v>56</v>
      </c>
      <c r="E8" s="3">
        <v>106</v>
      </c>
      <c r="F8" s="3" t="s">
        <v>30</v>
      </c>
      <c r="G8" s="14">
        <v>1</v>
      </c>
      <c r="I8" t="b">
        <f t="shared" si="0"/>
        <v>0</v>
      </c>
    </row>
    <row r="9" spans="1:9" ht="33.75" thickBot="1" x14ac:dyDescent="0.3">
      <c r="A9" s="3" t="s">
        <v>13</v>
      </c>
      <c r="B9" s="3" t="s">
        <v>57</v>
      </c>
      <c r="C9" s="3">
        <v>5636</v>
      </c>
      <c r="D9" s="5">
        <v>33718</v>
      </c>
      <c r="E9" s="3">
        <v>107</v>
      </c>
      <c r="F9" s="3" t="s">
        <v>58</v>
      </c>
      <c r="G9" s="14">
        <v>1</v>
      </c>
      <c r="I9" t="b">
        <f t="shared" si="0"/>
        <v>0</v>
      </c>
    </row>
    <row r="10" spans="1:9" ht="33.75" thickBot="1" x14ac:dyDescent="0.3">
      <c r="A10" s="3" t="s">
        <v>14</v>
      </c>
      <c r="B10" s="3" t="s">
        <v>59</v>
      </c>
      <c r="C10" s="3">
        <v>2721</v>
      </c>
      <c r="D10" s="5">
        <v>22252</v>
      </c>
      <c r="E10" s="3">
        <v>108</v>
      </c>
      <c r="F10" s="3" t="s">
        <v>60</v>
      </c>
      <c r="G10" s="14">
        <v>3</v>
      </c>
      <c r="I10" t="b">
        <f t="shared" si="0"/>
        <v>0</v>
      </c>
    </row>
    <row r="11" spans="1:9" ht="33.75" thickBot="1" x14ac:dyDescent="0.3">
      <c r="A11" s="3" t="s">
        <v>15</v>
      </c>
      <c r="B11" s="3" t="s">
        <v>61</v>
      </c>
      <c r="C11" s="3">
        <v>6064</v>
      </c>
      <c r="D11" s="5">
        <v>22336</v>
      </c>
      <c r="E11" s="3">
        <v>109</v>
      </c>
      <c r="F11" s="3" t="s">
        <v>62</v>
      </c>
      <c r="G11" s="14">
        <v>2</v>
      </c>
      <c r="I11" t="b">
        <f t="shared" si="0"/>
        <v>0</v>
      </c>
    </row>
  </sheetData>
  <conditionalFormatting sqref="A2:G11">
    <cfRule type="containsBlanks" dxfId="13" priority="16">
      <formula>LEN(TRIM(A2))=0</formula>
    </cfRule>
  </conditionalFormatting>
  <conditionalFormatting sqref="A2:F11">
    <cfRule type="duplicateValues" dxfId="12" priority="13"/>
  </conditionalFormatting>
  <conditionalFormatting sqref="F2:F11">
    <cfRule type="notContainsText" dxfId="11" priority="12" operator="notContains" text="$">
      <formula>ISERROR(SEARCH("$",F2))</formula>
    </cfRule>
  </conditionalFormatting>
  <conditionalFormatting sqref="F4:F11">
    <cfRule type="notContainsText" dxfId="10" priority="10" operator="notContains" text="$ ">
      <formula>ISERROR(SEARCH("$ ",F4))</formula>
    </cfRule>
  </conditionalFormatting>
  <conditionalFormatting sqref="I2:I11">
    <cfRule type="containsText" dxfId="8" priority="6" operator="containsText" text="VERDADERO">
      <formula>NOT(ISERROR(SEARCH("VERDADERO",I2)))</formula>
    </cfRule>
  </conditionalFormatting>
  <conditionalFormatting sqref="B2:B11">
    <cfRule type="expression" dxfId="7" priority="1">
      <formula>$I2=TRUE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C8F3419-0D3F-4026-8248-7DA50AF2B7E2}">
            <xm:f>NOT(ISERROR(SEARCH("-",D2)))</xm:f>
            <xm:f>"-"</xm:f>
            <x14:dxf>
              <fill>
                <patternFill>
                  <bgColor rgb="FFFF0000"/>
                </patternFill>
              </fill>
            </x14:dxf>
          </x14:cfRule>
          <xm:sqref>D2:D11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Pedro Cámara Cámara</cp:lastModifiedBy>
  <dcterms:created xsi:type="dcterms:W3CDTF">2022-10-10T09:01:54Z</dcterms:created>
  <dcterms:modified xsi:type="dcterms:W3CDTF">2022-10-16T07:48:19Z</dcterms:modified>
</cp:coreProperties>
</file>