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justra PC DEV-1\OneDrive\Área de Trabalho\SQLs\planilhas\08112023\"/>
    </mc:Choice>
  </mc:AlternateContent>
  <bookViews>
    <workbookView xWindow="0" yWindow="0" windowWidth="28800" windowHeight="12000" activeTab="9"/>
  </bookViews>
  <sheets>
    <sheet name="JAN" sheetId="1" r:id="rId1"/>
    <sheet name="FEV" sheetId="2" r:id="rId2"/>
    <sheet name="MARÇO" sheetId="3" r:id="rId3"/>
    <sheet name="ABRIL" sheetId="5" r:id="rId4"/>
    <sheet name="MAIO" sheetId="6" r:id="rId5"/>
    <sheet name="JUNHO" sheetId="8" r:id="rId6"/>
    <sheet name="JUL" sheetId="9" r:id="rId7"/>
    <sheet name="AGO" sheetId="10" r:id="rId8"/>
    <sheet name="SET" sheetId="11" r:id="rId9"/>
    <sheet name="OUT" sheetId="13" r:id="rId10"/>
    <sheet name="NOV" sheetId="12" r:id="rId11"/>
    <sheet name="DEZ" sheetId="14" r:id="rId12"/>
    <sheet name="MODELO" sheetId="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3" l="1"/>
  <c r="I125" i="13" l="1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J143" i="13" s="1"/>
  <c r="I144" i="13"/>
  <c r="I124" i="13"/>
  <c r="I118" i="13"/>
  <c r="I119" i="13"/>
  <c r="I120" i="13"/>
  <c r="I121" i="13"/>
  <c r="I122" i="13"/>
  <c r="I123" i="13"/>
  <c r="I117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45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J141" i="13"/>
  <c r="I116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23" i="13"/>
  <c r="I18" i="13"/>
  <c r="I19" i="13"/>
  <c r="I20" i="13"/>
  <c r="I21" i="13"/>
  <c r="I5" i="13"/>
  <c r="I6" i="13"/>
  <c r="I7" i="13"/>
  <c r="I8" i="13"/>
  <c r="I9" i="13"/>
  <c r="I10" i="13"/>
  <c r="I11" i="13"/>
  <c r="I12" i="13"/>
  <c r="I13" i="13"/>
  <c r="I14" i="13"/>
  <c r="I15" i="13"/>
  <c r="I16" i="13"/>
  <c r="I4" i="13"/>
  <c r="I3" i="13"/>
  <c r="I2" i="13"/>
  <c r="I187" i="13"/>
  <c r="J187" i="13" s="1"/>
  <c r="I186" i="13"/>
  <c r="J186" i="13" s="1"/>
  <c r="I185" i="13"/>
  <c r="J185" i="13" s="1"/>
  <c r="I184" i="13"/>
  <c r="J184" i="13" s="1"/>
  <c r="I183" i="13"/>
  <c r="J183" i="13" s="1"/>
  <c r="I182" i="13"/>
  <c r="J182" i="13" s="1"/>
  <c r="I181" i="13"/>
  <c r="J181" i="13" s="1"/>
  <c r="I180" i="13"/>
  <c r="J180" i="13" s="1"/>
  <c r="I179" i="13"/>
  <c r="J179" i="13" s="1"/>
  <c r="I178" i="13"/>
  <c r="J178" i="13" s="1"/>
  <c r="I177" i="13"/>
  <c r="J177" i="13" s="1"/>
  <c r="I176" i="13"/>
  <c r="J176" i="13" s="1"/>
  <c r="I175" i="13"/>
  <c r="J175" i="13" s="1"/>
  <c r="I174" i="13"/>
  <c r="J174" i="13" s="1"/>
  <c r="I173" i="13"/>
  <c r="J173" i="13" s="1"/>
  <c r="I172" i="13"/>
  <c r="J172" i="13" s="1"/>
  <c r="I171" i="13"/>
  <c r="J171" i="13" s="1"/>
  <c r="I170" i="13"/>
  <c r="J170" i="13" s="1"/>
  <c r="I169" i="13"/>
  <c r="J169" i="13" s="1"/>
  <c r="I168" i="13"/>
  <c r="J168" i="13" s="1"/>
  <c r="I167" i="13"/>
  <c r="J167" i="13" s="1"/>
  <c r="I166" i="13"/>
  <c r="J166" i="13" s="1"/>
  <c r="I165" i="13"/>
  <c r="J165" i="13" s="1"/>
  <c r="I164" i="13"/>
  <c r="J164" i="13" s="1"/>
  <c r="I163" i="13"/>
  <c r="J163" i="13" s="1"/>
  <c r="I162" i="13"/>
  <c r="J162" i="13" s="1"/>
  <c r="I161" i="13"/>
  <c r="J161" i="13" s="1"/>
  <c r="I160" i="13"/>
  <c r="J160" i="13" s="1"/>
  <c r="I159" i="13"/>
  <c r="J159" i="13" s="1"/>
  <c r="J142" i="13"/>
  <c r="J144" i="13"/>
  <c r="K179" i="11" l="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56" i="11"/>
  <c r="K155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08" i="11"/>
  <c r="K107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90" i="11"/>
  <c r="K104" i="11"/>
  <c r="K105" i="11"/>
  <c r="K106" i="11"/>
  <c r="K10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73" i="11"/>
  <c r="K71" i="11"/>
  <c r="K72" i="11"/>
  <c r="K63" i="11"/>
  <c r="K68" i="11"/>
  <c r="K58" i="11"/>
  <c r="K59" i="11"/>
  <c r="K60" i="11"/>
  <c r="K61" i="11"/>
  <c r="K62" i="11"/>
  <c r="K64" i="11"/>
  <c r="K65" i="11"/>
  <c r="K66" i="11"/>
  <c r="K67" i="11"/>
  <c r="K69" i="11"/>
  <c r="K70" i="11"/>
  <c r="K57" i="11"/>
  <c r="K56" i="11"/>
  <c r="K55" i="11"/>
  <c r="K54" i="11"/>
  <c r="K53" i="11"/>
  <c r="K52" i="11"/>
  <c r="K51" i="11"/>
  <c r="K50" i="11"/>
  <c r="K48" i="11"/>
  <c r="K25" i="11"/>
  <c r="K26" i="11"/>
  <c r="K27" i="11"/>
  <c r="K28" i="11"/>
  <c r="K29" i="11"/>
  <c r="K30" i="11"/>
  <c r="K31" i="11"/>
  <c r="K32" i="11"/>
  <c r="K24" i="11"/>
  <c r="K21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" i="11"/>
  <c r="K195" i="11" l="1"/>
  <c r="L195" i="11" s="1"/>
  <c r="K194" i="11"/>
  <c r="L194" i="11" s="1"/>
  <c r="K193" i="11"/>
  <c r="L193" i="11" s="1"/>
  <c r="K192" i="11"/>
  <c r="L192" i="11" s="1"/>
  <c r="L191" i="11"/>
  <c r="L190" i="11"/>
  <c r="L189" i="11"/>
  <c r="L188" i="11"/>
  <c r="L187" i="11"/>
  <c r="L186" i="11"/>
  <c r="L185" i="11"/>
  <c r="L184" i="11"/>
  <c r="L183" i="11"/>
  <c r="L182" i="11"/>
  <c r="L181" i="11"/>
  <c r="K191" i="10" l="1"/>
  <c r="K192" i="10"/>
  <c r="K193" i="10"/>
  <c r="K194" i="10"/>
  <c r="K195" i="10"/>
  <c r="K196" i="10"/>
  <c r="K197" i="10"/>
  <c r="K198" i="10"/>
  <c r="K199" i="10"/>
  <c r="K200" i="10"/>
  <c r="L200" i="10" s="1"/>
  <c r="K201" i="10"/>
  <c r="L201" i="10" s="1"/>
  <c r="K202" i="10"/>
  <c r="L202" i="10" s="1"/>
  <c r="K203" i="10"/>
  <c r="K204" i="10"/>
  <c r="K205" i="10"/>
  <c r="K206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69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56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15" i="10"/>
  <c r="K14" i="10"/>
  <c r="K13" i="10"/>
  <c r="L195" i="10"/>
  <c r="L196" i="10"/>
  <c r="L197" i="10"/>
  <c r="L198" i="10"/>
  <c r="L199" i="10"/>
  <c r="L203" i="10"/>
  <c r="L204" i="10"/>
  <c r="L205" i="10"/>
  <c r="L206" i="10"/>
  <c r="J184" i="9" l="1"/>
  <c r="J185" i="9"/>
  <c r="J186" i="9"/>
  <c r="K186" i="9" s="1"/>
  <c r="J187" i="9"/>
  <c r="J188" i="9"/>
  <c r="J189" i="9"/>
  <c r="K189" i="9" s="1"/>
  <c r="J190" i="9"/>
  <c r="J191" i="9"/>
  <c r="J192" i="9"/>
  <c r="K192" i="9" s="1"/>
  <c r="J193" i="9"/>
  <c r="K193" i="9" s="1"/>
  <c r="J194" i="9"/>
  <c r="K194" i="9" s="1"/>
  <c r="J195" i="9"/>
  <c r="K195" i="9" s="1"/>
  <c r="J196" i="9"/>
  <c r="J18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03" i="9"/>
  <c r="J92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3" i="9"/>
  <c r="J94" i="9"/>
  <c r="J95" i="9"/>
  <c r="J96" i="9"/>
  <c r="J97" i="9"/>
  <c r="J98" i="9"/>
  <c r="J99" i="9"/>
  <c r="J100" i="9"/>
  <c r="J101" i="9"/>
  <c r="J102" i="9"/>
  <c r="J62" i="9"/>
  <c r="J63" i="9"/>
  <c r="J64" i="9"/>
  <c r="J65" i="9"/>
  <c r="J66" i="9"/>
  <c r="J67" i="9"/>
  <c r="J68" i="9"/>
  <c r="J69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24" i="9"/>
  <c r="J25" i="9"/>
  <c r="J26" i="9"/>
  <c r="J27" i="9"/>
  <c r="J28" i="9"/>
  <c r="J29" i="9"/>
  <c r="J30" i="9"/>
  <c r="J31" i="9"/>
  <c r="J19" i="9"/>
  <c r="J20" i="9"/>
  <c r="J21" i="9"/>
  <c r="J18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K185" i="9"/>
  <c r="K187" i="9"/>
  <c r="K188" i="9"/>
  <c r="K190" i="9"/>
  <c r="K191" i="9"/>
  <c r="K196" i="9"/>
  <c r="J152" i="8" l="1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51" i="8"/>
  <c r="J145" i="8"/>
  <c r="J146" i="8"/>
  <c r="J147" i="8"/>
  <c r="J148" i="8"/>
  <c r="J149" i="8"/>
  <c r="J150" i="8"/>
  <c r="J144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17" i="8"/>
  <c r="J18" i="8"/>
  <c r="J16" i="8"/>
  <c r="J12" i="8"/>
  <c r="J13" i="8"/>
  <c r="J14" i="8"/>
  <c r="J15" i="8"/>
  <c r="J140" i="6" l="1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K194" i="6" s="1"/>
  <c r="J195" i="6"/>
  <c r="K195" i="6" s="1"/>
  <c r="J196" i="6"/>
  <c r="K196" i="6" s="1"/>
  <c r="J197" i="6"/>
  <c r="K197" i="6" s="1"/>
  <c r="J170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25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4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24" i="6"/>
  <c r="J22" i="6"/>
  <c r="J23" i="6"/>
  <c r="J21" i="6"/>
  <c r="J11" i="6"/>
  <c r="J12" i="6"/>
  <c r="J13" i="6"/>
  <c r="J14" i="6"/>
  <c r="J15" i="6"/>
  <c r="J16" i="6"/>
  <c r="J17" i="6"/>
  <c r="J18" i="6"/>
  <c r="J19" i="6"/>
  <c r="J20" i="6"/>
  <c r="J10" i="6"/>
  <c r="J161" i="5" l="1"/>
  <c r="J162" i="5"/>
  <c r="J163" i="5"/>
  <c r="J164" i="5"/>
  <c r="J165" i="5"/>
  <c r="J160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31" i="5"/>
  <c r="J122" i="5"/>
  <c r="J123" i="5"/>
  <c r="J124" i="5"/>
  <c r="J125" i="5"/>
  <c r="J126" i="5"/>
  <c r="J127" i="5"/>
  <c r="J128" i="5"/>
  <c r="J129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54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20" i="5"/>
  <c r="J19" i="5"/>
  <c r="J13" i="5"/>
  <c r="J14" i="5"/>
  <c r="J15" i="5"/>
  <c r="J16" i="5"/>
  <c r="J17" i="5"/>
  <c r="J2" i="5"/>
  <c r="J3" i="5"/>
  <c r="J4" i="5"/>
  <c r="J5" i="5"/>
  <c r="J6" i="5"/>
  <c r="J7" i="5"/>
  <c r="J8" i="5"/>
  <c r="J9" i="5"/>
  <c r="J10" i="5"/>
  <c r="J11" i="5"/>
  <c r="J12" i="5"/>
  <c r="J190" i="3" l="1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189" i="3"/>
  <c r="J173" i="3"/>
  <c r="J174" i="3"/>
  <c r="J175" i="3"/>
  <c r="J176" i="3"/>
  <c r="J177" i="3"/>
  <c r="J178" i="3"/>
  <c r="J179" i="3"/>
  <c r="J180" i="3"/>
  <c r="K180" i="3" s="1"/>
  <c r="J181" i="3"/>
  <c r="K181" i="3" s="1"/>
  <c r="J182" i="3"/>
  <c r="K182" i="3" s="1"/>
  <c r="J183" i="3"/>
  <c r="K183" i="3" s="1"/>
  <c r="J184" i="3"/>
  <c r="K184" i="3" s="1"/>
  <c r="J185" i="3"/>
  <c r="J186" i="3"/>
  <c r="J187" i="3"/>
  <c r="J188" i="3"/>
  <c r="J172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K164" i="3" s="1"/>
  <c r="J165" i="3"/>
  <c r="K165" i="3" s="1"/>
  <c r="J166" i="3"/>
  <c r="K166" i="3" s="1"/>
  <c r="J167" i="3"/>
  <c r="K167" i="3" s="1"/>
  <c r="J168" i="3"/>
  <c r="K168" i="3" s="1"/>
  <c r="J169" i="3"/>
  <c r="K169" i="3" s="1"/>
  <c r="J170" i="3"/>
  <c r="K170" i="3" s="1"/>
  <c r="J171" i="3"/>
  <c r="K171" i="3" s="1"/>
  <c r="J150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72" i="3"/>
  <c r="J62" i="3"/>
  <c r="J63" i="3"/>
  <c r="J64" i="3"/>
  <c r="J65" i="3"/>
  <c r="J66" i="3"/>
  <c r="J67" i="3"/>
  <c r="J68" i="3"/>
  <c r="J69" i="3"/>
  <c r="J70" i="3"/>
  <c r="J71" i="3"/>
  <c r="K71" i="3" s="1"/>
  <c r="J61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28" i="3"/>
  <c r="J22" i="3"/>
  <c r="J23" i="3"/>
  <c r="J24" i="3"/>
  <c r="J25" i="3"/>
  <c r="J26" i="3"/>
  <c r="J27" i="3"/>
  <c r="J21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" i="3"/>
  <c r="K126" i="3" l="1"/>
  <c r="K201" i="3"/>
  <c r="K58" i="3"/>
  <c r="K127" i="3"/>
  <c r="K128" i="3"/>
  <c r="K59" i="3"/>
  <c r="K129" i="3"/>
  <c r="K25" i="3"/>
  <c r="K202" i="3"/>
  <c r="K130" i="3"/>
  <c r="K203" i="3"/>
  <c r="K19" i="3"/>
  <c r="K131" i="3"/>
  <c r="K132" i="3"/>
  <c r="K133" i="3"/>
  <c r="K26" i="3"/>
  <c r="K134" i="3"/>
  <c r="K204" i="3"/>
  <c r="K27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205" i="3"/>
  <c r="K147" i="3"/>
  <c r="K148" i="3"/>
  <c r="K60" i="3"/>
  <c r="K10" i="3"/>
  <c r="K149" i="3"/>
  <c r="K155" i="3"/>
  <c r="K156" i="3"/>
  <c r="K157" i="3"/>
  <c r="K29" i="3"/>
  <c r="K30" i="3"/>
  <c r="K68" i="3"/>
  <c r="K158" i="3"/>
  <c r="K159" i="3"/>
  <c r="K160" i="3"/>
  <c r="K161" i="3"/>
  <c r="K69" i="3"/>
  <c r="K70" i="3"/>
  <c r="K162" i="3"/>
  <c r="K163" i="3"/>
  <c r="J55" i="2"/>
  <c r="J56" i="2"/>
  <c r="J57" i="2"/>
  <c r="J58" i="2"/>
  <c r="J59" i="2"/>
  <c r="J60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61" i="2"/>
  <c r="J28" i="2"/>
  <c r="J21" i="2"/>
  <c r="J22" i="2"/>
  <c r="J23" i="2"/>
  <c r="J24" i="2"/>
  <c r="J25" i="2"/>
  <c r="J26" i="2"/>
  <c r="J27" i="2"/>
  <c r="J20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30" i="2"/>
  <c r="K130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13" i="2"/>
  <c r="K11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03" i="2"/>
  <c r="K103" i="2" s="1"/>
  <c r="J63" i="2"/>
  <c r="J64" i="2"/>
  <c r="J65" i="2"/>
  <c r="J66" i="2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62" i="2"/>
  <c r="K137" i="1" l="1"/>
  <c r="L137" i="1" s="1"/>
  <c r="K138" i="1"/>
  <c r="L138" i="1" s="1"/>
  <c r="K139" i="1"/>
  <c r="L139" i="1" s="1"/>
  <c r="K140" i="1"/>
  <c r="K141" i="1"/>
  <c r="K142" i="1"/>
  <c r="L142" i="1" s="1"/>
  <c r="K143" i="1"/>
  <c r="L143" i="1" s="1"/>
  <c r="K144" i="1"/>
  <c r="L144" i="1" s="1"/>
  <c r="K136" i="1"/>
  <c r="L136" i="1" s="1"/>
  <c r="K123" i="1"/>
  <c r="L123" i="1" s="1"/>
  <c r="K124" i="1"/>
  <c r="L124" i="1" s="1"/>
  <c r="K125" i="1"/>
  <c r="L125" i="1" s="1"/>
  <c r="K126" i="1"/>
  <c r="L126" i="1" s="1"/>
  <c r="K127" i="1"/>
  <c r="K128" i="1"/>
  <c r="L128" i="1" s="1"/>
  <c r="K129" i="1"/>
  <c r="K130" i="1"/>
  <c r="K131" i="1"/>
  <c r="K132" i="1"/>
  <c r="K133" i="1"/>
  <c r="L133" i="1" s="1"/>
  <c r="K134" i="1"/>
  <c r="K135" i="1"/>
  <c r="L135" i="1" s="1"/>
  <c r="K122" i="1"/>
  <c r="L122" i="1" s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L70" i="1" s="1"/>
  <c r="K71" i="1"/>
  <c r="K72" i="1"/>
  <c r="K73" i="1"/>
  <c r="L73" i="1" s="1"/>
  <c r="K74" i="1"/>
  <c r="L74" i="1" s="1"/>
  <c r="K75" i="1"/>
  <c r="K76" i="1"/>
  <c r="K77" i="1"/>
  <c r="K78" i="1"/>
  <c r="K79" i="1"/>
  <c r="K80" i="1"/>
  <c r="L80" i="1" s="1"/>
  <c r="K81" i="1"/>
  <c r="L81" i="1" s="1"/>
  <c r="K82" i="1"/>
  <c r="L82" i="1" s="1"/>
  <c r="K83" i="1"/>
  <c r="K84" i="1"/>
  <c r="K85" i="1"/>
  <c r="L85" i="1" s="1"/>
  <c r="K86" i="1"/>
  <c r="L86" i="1" s="1"/>
  <c r="K87" i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K96" i="1"/>
  <c r="K97" i="1"/>
  <c r="L97" i="1" s="1"/>
  <c r="K98" i="1"/>
  <c r="L98" i="1" s="1"/>
  <c r="K99" i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K108" i="1"/>
  <c r="K109" i="1"/>
  <c r="L109" i="1" s="1"/>
  <c r="K110" i="1"/>
  <c r="L110" i="1" s="1"/>
  <c r="K111" i="1"/>
  <c r="K112" i="1"/>
  <c r="K113" i="1"/>
  <c r="L113" i="1" s="1"/>
  <c r="K114" i="1"/>
  <c r="L114" i="1" s="1"/>
  <c r="K115" i="1"/>
  <c r="K116" i="1"/>
  <c r="L116" i="1" s="1"/>
  <c r="K117" i="1"/>
  <c r="L117" i="1" s="1"/>
  <c r="K118" i="1"/>
  <c r="L118" i="1" s="1"/>
  <c r="K119" i="1"/>
  <c r="K120" i="1"/>
  <c r="K121" i="1"/>
  <c r="L121" i="1" s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20" i="1"/>
  <c r="K19" i="1"/>
  <c r="K18" i="1"/>
  <c r="K8" i="1"/>
  <c r="K9" i="1"/>
  <c r="K10" i="1"/>
  <c r="K11" i="1"/>
  <c r="K12" i="1"/>
  <c r="K13" i="1"/>
  <c r="K14" i="1"/>
  <c r="K15" i="1"/>
  <c r="K16" i="1"/>
  <c r="K17" i="1"/>
  <c r="L71" i="1"/>
  <c r="L72" i="1"/>
  <c r="L75" i="1"/>
  <c r="L76" i="1"/>
  <c r="L77" i="1"/>
  <c r="L78" i="1"/>
  <c r="L79" i="1"/>
  <c r="L83" i="1"/>
  <c r="L84" i="1"/>
  <c r="L87" i="1"/>
  <c r="L95" i="1"/>
  <c r="L96" i="1"/>
  <c r="L99" i="1"/>
  <c r="L107" i="1"/>
  <c r="L108" i="1"/>
  <c r="L111" i="1"/>
  <c r="L112" i="1"/>
  <c r="L115" i="1"/>
  <c r="L119" i="1"/>
  <c r="L120" i="1"/>
  <c r="L127" i="1"/>
  <c r="L129" i="1"/>
  <c r="L130" i="1"/>
  <c r="L131" i="1"/>
  <c r="L132" i="1"/>
  <c r="L134" i="1"/>
  <c r="L140" i="1"/>
  <c r="L141" i="1"/>
  <c r="K2" i="1"/>
  <c r="K3" i="1"/>
  <c r="K4" i="1"/>
  <c r="K5" i="1"/>
  <c r="K6" i="1"/>
  <c r="K7" i="1"/>
  <c r="K21" i="1"/>
  <c r="K56" i="1"/>
  <c r="K47" i="14" l="1"/>
  <c r="K67" i="14"/>
  <c r="K168" i="14"/>
  <c r="K169" i="14"/>
  <c r="K170" i="14"/>
  <c r="K171" i="14"/>
  <c r="K165" i="14"/>
  <c r="K166" i="14"/>
  <c r="K164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01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86" i="14"/>
  <c r="K85" i="14"/>
  <c r="K84" i="14"/>
  <c r="K76" i="14"/>
  <c r="K77" i="14"/>
  <c r="K78" i="14"/>
  <c r="K79" i="14"/>
  <c r="K80" i="14"/>
  <c r="K81" i="14"/>
  <c r="K82" i="14"/>
  <c r="K83" i="14"/>
  <c r="K75" i="14"/>
  <c r="K69" i="14"/>
  <c r="K70" i="14"/>
  <c r="K71" i="14"/>
  <c r="K72" i="14"/>
  <c r="K73" i="14"/>
  <c r="K74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53" i="14"/>
  <c r="K49" i="14"/>
  <c r="K50" i="14"/>
  <c r="K51" i="14"/>
  <c r="K52" i="14"/>
  <c r="K48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20" i="14"/>
  <c r="K7" i="14"/>
  <c r="K10" i="14"/>
  <c r="K11" i="14"/>
  <c r="K12" i="14"/>
  <c r="K13" i="14"/>
  <c r="K14" i="14"/>
  <c r="K15" i="14"/>
  <c r="K16" i="14"/>
  <c r="K17" i="14"/>
  <c r="K18" i="14"/>
  <c r="K19" i="14"/>
  <c r="K9" i="14" l="1"/>
  <c r="L9" i="14" s="1"/>
  <c r="K8" i="14"/>
  <c r="L8" i="14" s="1"/>
  <c r="L171" i="14"/>
  <c r="L170" i="14"/>
  <c r="L169" i="14"/>
  <c r="L168" i="14"/>
  <c r="K167" i="14"/>
  <c r="L167" i="14" s="1"/>
  <c r="L166" i="14"/>
  <c r="L165" i="14"/>
  <c r="L164" i="14"/>
  <c r="L163" i="14"/>
  <c r="L162" i="14"/>
  <c r="L161" i="14"/>
  <c r="L160" i="14"/>
  <c r="L159" i="14"/>
  <c r="L158" i="14"/>
  <c r="L157" i="14"/>
  <c r="L156" i="14"/>
  <c r="L155" i="14"/>
  <c r="L154" i="14"/>
  <c r="L153" i="14"/>
  <c r="L152" i="14"/>
  <c r="L151" i="14"/>
  <c r="L150" i="14"/>
  <c r="L149" i="14"/>
  <c r="L148" i="14"/>
  <c r="L147" i="14"/>
  <c r="L146" i="14"/>
  <c r="L145" i="14"/>
  <c r="L144" i="14"/>
  <c r="L143" i="14"/>
  <c r="L142" i="14"/>
  <c r="L141" i="14"/>
  <c r="L140" i="14"/>
  <c r="L139" i="14"/>
  <c r="L138" i="14"/>
  <c r="L137" i="14"/>
  <c r="L136" i="14"/>
  <c r="L135" i="14"/>
  <c r="L134" i="14"/>
  <c r="L133" i="14"/>
  <c r="L132" i="14"/>
  <c r="L131" i="14"/>
  <c r="L130" i="14"/>
  <c r="L129" i="14"/>
  <c r="L128" i="14"/>
  <c r="L127" i="14"/>
  <c r="L126" i="14"/>
  <c r="L125" i="14"/>
  <c r="L124" i="14"/>
  <c r="L123" i="14"/>
  <c r="L122" i="14"/>
  <c r="L121" i="14"/>
  <c r="L120" i="14"/>
  <c r="L119" i="14"/>
  <c r="L118" i="14"/>
  <c r="L117" i="14"/>
  <c r="L116" i="14"/>
  <c r="L115" i="14"/>
  <c r="L114" i="14"/>
  <c r="L113" i="14"/>
  <c r="L112" i="14"/>
  <c r="L111" i="14"/>
  <c r="L110" i="14"/>
  <c r="L109" i="14"/>
  <c r="L108" i="14"/>
  <c r="L107" i="14"/>
  <c r="L106" i="14"/>
  <c r="L105" i="14"/>
  <c r="L104" i="14"/>
  <c r="L103" i="14"/>
  <c r="L102" i="14"/>
  <c r="L101" i="14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K68" i="14"/>
  <c r="L68" i="14" s="1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7" i="14"/>
  <c r="K6" i="14"/>
  <c r="L6" i="14" s="1"/>
  <c r="K5" i="14"/>
  <c r="L5" i="14" s="1"/>
  <c r="K4" i="14"/>
  <c r="L4" i="14" s="1"/>
  <c r="K3" i="14"/>
  <c r="L3" i="14" s="1"/>
  <c r="K2" i="14"/>
  <c r="L2" i="14" s="1"/>
  <c r="J148" i="13" l="1"/>
  <c r="J154" i="13"/>
  <c r="J155" i="13"/>
  <c r="J151" i="13"/>
  <c r="J156" i="13"/>
  <c r="J29" i="13"/>
  <c r="J77" i="13"/>
  <c r="J153" i="13"/>
  <c r="J93" i="13"/>
  <c r="J94" i="13"/>
  <c r="J64" i="13"/>
  <c r="J74" i="13"/>
  <c r="J53" i="13"/>
  <c r="J65" i="13"/>
  <c r="J66" i="13"/>
  <c r="J57" i="13"/>
  <c r="J81" i="13"/>
  <c r="J145" i="13"/>
  <c r="J28" i="13"/>
  <c r="J37" i="13"/>
  <c r="J19" i="13"/>
  <c r="J150" i="13"/>
  <c r="J8" i="13"/>
  <c r="J18" i="13"/>
  <c r="J38" i="13"/>
  <c r="J39" i="13"/>
  <c r="J41" i="13"/>
  <c r="J43" i="13"/>
  <c r="J44" i="13"/>
  <c r="J45" i="13"/>
  <c r="J46" i="13"/>
  <c r="J116" i="13"/>
  <c r="J82" i="13"/>
  <c r="J58" i="13"/>
  <c r="J83" i="13"/>
  <c r="J84" i="13"/>
  <c r="J85" i="13"/>
  <c r="J55" i="13"/>
  <c r="J68" i="13"/>
  <c r="J112" i="13"/>
  <c r="J86" i="13"/>
  <c r="J87" i="13"/>
  <c r="J69" i="13"/>
  <c r="J60" i="13"/>
  <c r="J88" i="13"/>
  <c r="J89" i="13"/>
  <c r="J90" i="13"/>
  <c r="J70" i="13"/>
  <c r="J91" i="13"/>
  <c r="J63" i="13"/>
  <c r="J119" i="13"/>
  <c r="J121" i="13"/>
  <c r="J122" i="13"/>
  <c r="J132" i="13"/>
  <c r="J140" i="13"/>
  <c r="J133" i="13"/>
  <c r="J124" i="13"/>
  <c r="J127" i="13"/>
  <c r="J125" i="13"/>
  <c r="J126" i="13"/>
  <c r="J134" i="13"/>
  <c r="J135" i="13"/>
  <c r="J79" i="13"/>
  <c r="J80" i="13"/>
  <c r="J136" i="13"/>
  <c r="J137" i="13"/>
  <c r="J129" i="13"/>
  <c r="J130" i="13"/>
  <c r="J117" i="13"/>
  <c r="J131" i="13"/>
  <c r="J6" i="13"/>
  <c r="J12" i="13"/>
  <c r="J4" i="13"/>
  <c r="I22" i="13"/>
  <c r="J22" i="13" s="1"/>
  <c r="J73" i="13"/>
  <c r="J147" i="13"/>
  <c r="J7" i="13"/>
  <c r="J78" i="13"/>
  <c r="J34" i="13"/>
  <c r="J35" i="13"/>
  <c r="J36" i="13"/>
  <c r="J118" i="13"/>
  <c r="J123" i="13"/>
  <c r="J139" i="13"/>
  <c r="J138" i="13"/>
  <c r="J24" i="13"/>
  <c r="J149" i="13"/>
  <c r="J146" i="13"/>
  <c r="J158" i="13"/>
  <c r="J152" i="13"/>
  <c r="J157" i="13"/>
  <c r="J76" i="13"/>
  <c r="J111" i="13"/>
  <c r="J110" i="13"/>
  <c r="J54" i="13"/>
  <c r="J109" i="13"/>
  <c r="J108" i="13"/>
  <c r="J71" i="13"/>
  <c r="J107" i="13"/>
  <c r="J115" i="13"/>
  <c r="J106" i="13"/>
  <c r="J105" i="13"/>
  <c r="J114" i="13"/>
  <c r="J62" i="13"/>
  <c r="J104" i="13"/>
  <c r="J75" i="13"/>
  <c r="J103" i="13"/>
  <c r="J61" i="13"/>
  <c r="J56" i="13"/>
  <c r="J102" i="13"/>
  <c r="J101" i="13"/>
  <c r="J100" i="13"/>
  <c r="J99" i="13"/>
  <c r="J113" i="13"/>
  <c r="J98" i="13"/>
  <c r="J97" i="13"/>
  <c r="J59" i="13"/>
  <c r="J96" i="13"/>
  <c r="J52" i="13"/>
  <c r="J26" i="13"/>
  <c r="J51" i="13"/>
  <c r="J50" i="13"/>
  <c r="J21" i="13"/>
  <c r="J9" i="13"/>
  <c r="J16" i="13"/>
  <c r="J15" i="13"/>
  <c r="J14" i="13"/>
  <c r="J13" i="13"/>
  <c r="J3" i="13"/>
  <c r="J2" i="13"/>
  <c r="J49" i="13"/>
  <c r="J5" i="13"/>
  <c r="J25" i="13"/>
  <c r="J20" i="13"/>
  <c r="I17" i="13"/>
  <c r="J17" i="13" s="1"/>
  <c r="J48" i="13"/>
  <c r="J47" i="13"/>
  <c r="J95" i="13"/>
  <c r="J92" i="13"/>
  <c r="J42" i="13"/>
  <c r="J67" i="13"/>
  <c r="J120" i="13"/>
  <c r="J72" i="13"/>
  <c r="J33" i="13"/>
  <c r="J23" i="13"/>
  <c r="J27" i="13"/>
  <c r="J11" i="13"/>
  <c r="J32" i="13"/>
  <c r="J10" i="13"/>
  <c r="J128" i="13"/>
  <c r="J31" i="13"/>
  <c r="J30" i="13"/>
  <c r="K112" i="12" l="1"/>
  <c r="L112" i="12" s="1"/>
  <c r="K113" i="12"/>
  <c r="L113" i="12" s="1"/>
  <c r="K114" i="12"/>
  <c r="L114" i="12" s="1"/>
  <c r="K115" i="12"/>
  <c r="K116" i="12"/>
  <c r="K111" i="12"/>
  <c r="L111" i="12" s="1"/>
  <c r="K102" i="12"/>
  <c r="L102" i="12" s="1"/>
  <c r="K103" i="12"/>
  <c r="K104" i="12"/>
  <c r="K105" i="12"/>
  <c r="L105" i="12" s="1"/>
  <c r="K106" i="12"/>
  <c r="L106" i="12" s="1"/>
  <c r="K107" i="12"/>
  <c r="K108" i="12"/>
  <c r="L108" i="12" s="1"/>
  <c r="K109" i="12"/>
  <c r="L109" i="12" s="1"/>
  <c r="K110" i="12"/>
  <c r="L110" i="12" s="1"/>
  <c r="K99" i="12"/>
  <c r="L99" i="12" s="1"/>
  <c r="K100" i="12"/>
  <c r="L100" i="12" s="1"/>
  <c r="K101" i="12"/>
  <c r="L101" i="12" s="1"/>
  <c r="K98" i="12"/>
  <c r="L98" i="12" s="1"/>
  <c r="K46" i="12"/>
  <c r="L46" i="12" s="1"/>
  <c r="K47" i="12"/>
  <c r="L47" i="12" s="1"/>
  <c r="K48" i="12"/>
  <c r="L48" i="12" s="1"/>
  <c r="K49" i="12"/>
  <c r="L49" i="12" s="1"/>
  <c r="K50" i="12"/>
  <c r="K51" i="12"/>
  <c r="K52" i="12"/>
  <c r="L52" i="12" s="1"/>
  <c r="K53" i="12"/>
  <c r="L53" i="12" s="1"/>
  <c r="K54" i="12"/>
  <c r="K55" i="12"/>
  <c r="L55" i="12" s="1"/>
  <c r="K56" i="12"/>
  <c r="K57" i="12"/>
  <c r="L57" i="12" s="1"/>
  <c r="K58" i="12"/>
  <c r="L58" i="12" s="1"/>
  <c r="K45" i="12"/>
  <c r="L45" i="12" s="1"/>
  <c r="K20" i="12"/>
  <c r="L20" i="12" s="1"/>
  <c r="K21" i="12"/>
  <c r="L21" i="12" s="1"/>
  <c r="K19" i="12"/>
  <c r="L19" i="12" s="1"/>
  <c r="K190" i="12"/>
  <c r="L190" i="12" s="1"/>
  <c r="K189" i="12"/>
  <c r="L189" i="12" s="1"/>
  <c r="K188" i="12"/>
  <c r="L188" i="12" s="1"/>
  <c r="K187" i="12"/>
  <c r="L187" i="12" s="1"/>
  <c r="K186" i="12"/>
  <c r="L186" i="12" s="1"/>
  <c r="K185" i="12"/>
  <c r="L185" i="12" s="1"/>
  <c r="K184" i="12"/>
  <c r="L184" i="12" s="1"/>
  <c r="K183" i="12"/>
  <c r="L183" i="12" s="1"/>
  <c r="K182" i="12"/>
  <c r="L182" i="12" s="1"/>
  <c r="K181" i="12"/>
  <c r="L181" i="12" s="1"/>
  <c r="K180" i="12"/>
  <c r="L180" i="12" s="1"/>
  <c r="K179" i="12"/>
  <c r="L179" i="12" s="1"/>
  <c r="K178" i="12"/>
  <c r="L178" i="12" s="1"/>
  <c r="K177" i="12"/>
  <c r="L177" i="12" s="1"/>
  <c r="K176" i="12"/>
  <c r="L176" i="12" s="1"/>
  <c r="K175" i="12"/>
  <c r="L175" i="12" s="1"/>
  <c r="K174" i="12"/>
  <c r="L174" i="12" s="1"/>
  <c r="K173" i="12"/>
  <c r="L173" i="12" s="1"/>
  <c r="K172" i="12"/>
  <c r="L172" i="12" s="1"/>
  <c r="K171" i="12"/>
  <c r="L171" i="12" s="1"/>
  <c r="K170" i="12"/>
  <c r="L170" i="12" s="1"/>
  <c r="K169" i="12"/>
  <c r="L169" i="12" s="1"/>
  <c r="K168" i="12"/>
  <c r="L168" i="12" s="1"/>
  <c r="K167" i="12"/>
  <c r="L167" i="12" s="1"/>
  <c r="K166" i="12"/>
  <c r="L166" i="12" s="1"/>
  <c r="K165" i="12"/>
  <c r="L165" i="12" s="1"/>
  <c r="K164" i="12"/>
  <c r="L164" i="12" s="1"/>
  <c r="K163" i="12"/>
  <c r="L163" i="12" s="1"/>
  <c r="K162" i="12"/>
  <c r="L162" i="12" s="1"/>
  <c r="K161" i="12"/>
  <c r="L161" i="12" s="1"/>
  <c r="K160" i="12"/>
  <c r="L160" i="12" s="1"/>
  <c r="K159" i="12"/>
  <c r="L159" i="12" s="1"/>
  <c r="K158" i="12"/>
  <c r="L158" i="12" s="1"/>
  <c r="K157" i="12"/>
  <c r="L157" i="12" s="1"/>
  <c r="K156" i="12"/>
  <c r="L156" i="12" s="1"/>
  <c r="K155" i="12"/>
  <c r="L155" i="12" s="1"/>
  <c r="K154" i="12"/>
  <c r="L154" i="12" s="1"/>
  <c r="K153" i="12"/>
  <c r="L153" i="12" s="1"/>
  <c r="K152" i="12"/>
  <c r="L152" i="12" s="1"/>
  <c r="K151" i="12"/>
  <c r="L151" i="12" s="1"/>
  <c r="K150" i="12"/>
  <c r="L150" i="12" s="1"/>
  <c r="K149" i="12"/>
  <c r="L149" i="12" s="1"/>
  <c r="K148" i="12"/>
  <c r="L148" i="12" s="1"/>
  <c r="K147" i="12"/>
  <c r="L147" i="12" s="1"/>
  <c r="K146" i="12"/>
  <c r="L146" i="12" s="1"/>
  <c r="K145" i="12"/>
  <c r="L145" i="12" s="1"/>
  <c r="K144" i="12"/>
  <c r="L144" i="12" s="1"/>
  <c r="K143" i="12"/>
  <c r="L143" i="12" s="1"/>
  <c r="K142" i="12"/>
  <c r="L142" i="12" s="1"/>
  <c r="K141" i="12"/>
  <c r="L141" i="12" s="1"/>
  <c r="K140" i="12"/>
  <c r="L140" i="12" s="1"/>
  <c r="K139" i="12"/>
  <c r="L139" i="12" s="1"/>
  <c r="K138" i="12"/>
  <c r="L138" i="12" s="1"/>
  <c r="K137" i="12"/>
  <c r="L137" i="12" s="1"/>
  <c r="K136" i="12"/>
  <c r="L136" i="12" s="1"/>
  <c r="K135" i="12"/>
  <c r="L135" i="12" s="1"/>
  <c r="K134" i="12"/>
  <c r="L134" i="12" s="1"/>
  <c r="K133" i="12"/>
  <c r="L133" i="12" s="1"/>
  <c r="K132" i="12"/>
  <c r="L132" i="12" s="1"/>
  <c r="K131" i="12"/>
  <c r="L131" i="12" s="1"/>
  <c r="K130" i="12"/>
  <c r="L130" i="12" s="1"/>
  <c r="K129" i="12"/>
  <c r="L129" i="12" s="1"/>
  <c r="K128" i="12"/>
  <c r="L128" i="12" s="1"/>
  <c r="K127" i="12"/>
  <c r="L127" i="12" s="1"/>
  <c r="K126" i="12"/>
  <c r="L126" i="12" s="1"/>
  <c r="K125" i="12"/>
  <c r="L125" i="12" s="1"/>
  <c r="K124" i="12"/>
  <c r="L124" i="12" s="1"/>
  <c r="K123" i="12"/>
  <c r="L123" i="12" s="1"/>
  <c r="K122" i="12"/>
  <c r="L122" i="12" s="1"/>
  <c r="K121" i="12"/>
  <c r="L121" i="12" s="1"/>
  <c r="K120" i="12"/>
  <c r="L120" i="12" s="1"/>
  <c r="K119" i="12"/>
  <c r="L119" i="12" s="1"/>
  <c r="K118" i="12"/>
  <c r="L118" i="12" s="1"/>
  <c r="K117" i="12"/>
  <c r="L117" i="12" s="1"/>
  <c r="L116" i="12"/>
  <c r="L115" i="12"/>
  <c r="L107" i="12"/>
  <c r="L104" i="12"/>
  <c r="L103" i="12"/>
  <c r="K97" i="12"/>
  <c r="L97" i="12" s="1"/>
  <c r="K96" i="12"/>
  <c r="L96" i="12" s="1"/>
  <c r="K95" i="12"/>
  <c r="L95" i="12" s="1"/>
  <c r="K94" i="12"/>
  <c r="L94" i="12" s="1"/>
  <c r="K93" i="12"/>
  <c r="L93" i="12" s="1"/>
  <c r="K92" i="12"/>
  <c r="L92" i="12" s="1"/>
  <c r="K91" i="12"/>
  <c r="L91" i="12" s="1"/>
  <c r="K90" i="12"/>
  <c r="L90" i="12" s="1"/>
  <c r="K89" i="12"/>
  <c r="L89" i="12" s="1"/>
  <c r="K88" i="12"/>
  <c r="L88" i="12" s="1"/>
  <c r="K87" i="12"/>
  <c r="L87" i="12" s="1"/>
  <c r="K86" i="12"/>
  <c r="L86" i="12" s="1"/>
  <c r="K85" i="12"/>
  <c r="L85" i="12" s="1"/>
  <c r="K84" i="12"/>
  <c r="L84" i="12" s="1"/>
  <c r="K83" i="12"/>
  <c r="L83" i="12" s="1"/>
  <c r="K82" i="12"/>
  <c r="L82" i="12" s="1"/>
  <c r="K81" i="12"/>
  <c r="L81" i="12" s="1"/>
  <c r="K80" i="12"/>
  <c r="L80" i="12" s="1"/>
  <c r="K79" i="12"/>
  <c r="L79" i="12" s="1"/>
  <c r="K78" i="12"/>
  <c r="L78" i="12" s="1"/>
  <c r="K77" i="12"/>
  <c r="L77" i="12" s="1"/>
  <c r="K76" i="12"/>
  <c r="L76" i="12" s="1"/>
  <c r="K75" i="12"/>
  <c r="L75" i="12" s="1"/>
  <c r="K74" i="12"/>
  <c r="L74" i="12" s="1"/>
  <c r="K73" i="12"/>
  <c r="L73" i="12" s="1"/>
  <c r="K72" i="12"/>
  <c r="L72" i="12" s="1"/>
  <c r="K71" i="12"/>
  <c r="L71" i="12" s="1"/>
  <c r="K70" i="12"/>
  <c r="L70" i="12" s="1"/>
  <c r="K69" i="12"/>
  <c r="L69" i="12" s="1"/>
  <c r="K68" i="12"/>
  <c r="L68" i="12" s="1"/>
  <c r="K67" i="12"/>
  <c r="L67" i="12" s="1"/>
  <c r="K66" i="12"/>
  <c r="L66" i="12" s="1"/>
  <c r="K65" i="12"/>
  <c r="L65" i="12" s="1"/>
  <c r="K64" i="12"/>
  <c r="L64" i="12" s="1"/>
  <c r="K63" i="12"/>
  <c r="L63" i="12" s="1"/>
  <c r="K62" i="12"/>
  <c r="L62" i="12" s="1"/>
  <c r="K61" i="12"/>
  <c r="L61" i="12" s="1"/>
  <c r="K60" i="12"/>
  <c r="L60" i="12" s="1"/>
  <c r="K59" i="12"/>
  <c r="L59" i="12" s="1"/>
  <c r="L56" i="12"/>
  <c r="L54" i="12"/>
  <c r="L51" i="12"/>
  <c r="L50" i="12"/>
  <c r="K44" i="12"/>
  <c r="L44" i="12" s="1"/>
  <c r="K43" i="12"/>
  <c r="L43" i="12" s="1"/>
  <c r="K42" i="12"/>
  <c r="L42" i="12" s="1"/>
  <c r="K41" i="12"/>
  <c r="L41" i="12" s="1"/>
  <c r="K40" i="12"/>
  <c r="L40" i="12" s="1"/>
  <c r="K39" i="12"/>
  <c r="L39" i="12" s="1"/>
  <c r="K38" i="12"/>
  <c r="L38" i="12" s="1"/>
  <c r="K37" i="12"/>
  <c r="L37" i="12" s="1"/>
  <c r="K36" i="12"/>
  <c r="L36" i="12" s="1"/>
  <c r="K35" i="12"/>
  <c r="L35" i="12" s="1"/>
  <c r="K34" i="12"/>
  <c r="L34" i="12" s="1"/>
  <c r="K33" i="12"/>
  <c r="L33" i="12" s="1"/>
  <c r="K32" i="12"/>
  <c r="L32" i="12" s="1"/>
  <c r="K31" i="12"/>
  <c r="L31" i="12" s="1"/>
  <c r="K30" i="12"/>
  <c r="L30" i="12" s="1"/>
  <c r="K29" i="12"/>
  <c r="L29" i="12" s="1"/>
  <c r="K28" i="12"/>
  <c r="L28" i="12" s="1"/>
  <c r="K27" i="12"/>
  <c r="L27" i="12" s="1"/>
  <c r="K26" i="12"/>
  <c r="L26" i="12" s="1"/>
  <c r="K25" i="12"/>
  <c r="L25" i="12" s="1"/>
  <c r="K24" i="12"/>
  <c r="L24" i="12" s="1"/>
  <c r="K23" i="12"/>
  <c r="L23" i="12" s="1"/>
  <c r="K22" i="12"/>
  <c r="L22" i="12" s="1"/>
  <c r="K18" i="12"/>
  <c r="L18" i="12" s="1"/>
  <c r="K17" i="12"/>
  <c r="L17" i="12" s="1"/>
  <c r="K16" i="12"/>
  <c r="L16" i="12" s="1"/>
  <c r="K15" i="12"/>
  <c r="L15" i="12" s="1"/>
  <c r="K14" i="12"/>
  <c r="L14" i="12" s="1"/>
  <c r="K13" i="12"/>
  <c r="L13" i="12" s="1"/>
  <c r="K12" i="12"/>
  <c r="L12" i="12" s="1"/>
  <c r="K11" i="12"/>
  <c r="L11" i="12" s="1"/>
  <c r="K10" i="12"/>
  <c r="L10" i="12" s="1"/>
  <c r="K9" i="12"/>
  <c r="L9" i="12" s="1"/>
  <c r="K8" i="12"/>
  <c r="L8" i="12" s="1"/>
  <c r="K7" i="12"/>
  <c r="L7" i="12" s="1"/>
  <c r="K6" i="12"/>
  <c r="L6" i="12" s="1"/>
  <c r="K5" i="12"/>
  <c r="L5" i="12" s="1"/>
  <c r="K4" i="12"/>
  <c r="L4" i="12" s="1"/>
  <c r="K3" i="12"/>
  <c r="L3" i="12" s="1"/>
  <c r="K2" i="12"/>
  <c r="L2" i="12" s="1"/>
  <c r="K46" i="11" l="1"/>
  <c r="K47" i="11"/>
  <c r="L180" i="11" l="1"/>
  <c r="L179" i="11"/>
  <c r="K178" i="11"/>
  <c r="L178" i="11" s="1"/>
  <c r="L177" i="11"/>
  <c r="L176" i="11"/>
  <c r="L175" i="11"/>
  <c r="L174" i="11"/>
  <c r="L173" i="11"/>
  <c r="L172" i="11"/>
  <c r="L171" i="11"/>
  <c r="L170" i="11"/>
  <c r="L169" i="11"/>
  <c r="L168" i="11"/>
  <c r="L167" i="11"/>
  <c r="L166" i="11"/>
  <c r="L165" i="11"/>
  <c r="L164" i="11"/>
  <c r="L163" i="11"/>
  <c r="L162" i="11"/>
  <c r="L161" i="11"/>
  <c r="L160" i="11"/>
  <c r="L159" i="11"/>
  <c r="L158" i="11"/>
  <c r="L157" i="11"/>
  <c r="L156" i="11"/>
  <c r="L155" i="11"/>
  <c r="L154" i="11"/>
  <c r="L153" i="11"/>
  <c r="L152" i="11"/>
  <c r="L151" i="11"/>
  <c r="L150" i="11"/>
  <c r="L149" i="1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117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K49" i="11"/>
  <c r="L49" i="11" s="1"/>
  <c r="L48" i="11"/>
  <c r="L47" i="11"/>
  <c r="L46" i="11"/>
  <c r="K45" i="11"/>
  <c r="L45" i="11" s="1"/>
  <c r="K44" i="11"/>
  <c r="L44" i="11" s="1"/>
  <c r="K43" i="11"/>
  <c r="L43" i="11" s="1"/>
  <c r="K42" i="11"/>
  <c r="L42" i="11" s="1"/>
  <c r="K41" i="11"/>
  <c r="L41" i="11" s="1"/>
  <c r="K40" i="11"/>
  <c r="L40" i="11" s="1"/>
  <c r="K39" i="11"/>
  <c r="L39" i="11" s="1"/>
  <c r="K38" i="11"/>
  <c r="L38" i="11" s="1"/>
  <c r="K37" i="11"/>
  <c r="L37" i="11" s="1"/>
  <c r="K36" i="11"/>
  <c r="L36" i="11" s="1"/>
  <c r="K35" i="11"/>
  <c r="L35" i="11" s="1"/>
  <c r="K34" i="11"/>
  <c r="L34" i="11" s="1"/>
  <c r="K33" i="11"/>
  <c r="L33" i="11" s="1"/>
  <c r="L32" i="11"/>
  <c r="L31" i="11"/>
  <c r="L30" i="11"/>
  <c r="L29" i="11"/>
  <c r="L28" i="11"/>
  <c r="L27" i="11"/>
  <c r="L26" i="11"/>
  <c r="L25" i="11"/>
  <c r="L24" i="11"/>
  <c r="K23" i="11"/>
  <c r="L23" i="11" s="1"/>
  <c r="K22" i="11"/>
  <c r="L22" i="11" s="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L140" i="10" l="1"/>
  <c r="L141" i="10"/>
  <c r="L143" i="10"/>
  <c r="L145" i="10"/>
  <c r="L146" i="10"/>
  <c r="L147" i="10"/>
  <c r="L149" i="10"/>
  <c r="L150" i="10"/>
  <c r="L151" i="10"/>
  <c r="L152" i="10"/>
  <c r="L153" i="10"/>
  <c r="L154" i="10"/>
  <c r="L124" i="10"/>
  <c r="L126" i="10"/>
  <c r="L127" i="10"/>
  <c r="L128" i="10"/>
  <c r="L129" i="10"/>
  <c r="L130" i="10"/>
  <c r="L131" i="10"/>
  <c r="L132" i="10"/>
  <c r="L133" i="10"/>
  <c r="L134" i="10"/>
  <c r="L135" i="10"/>
  <c r="L136" i="10"/>
  <c r="L123" i="10"/>
  <c r="L52" i="10"/>
  <c r="L53" i="10"/>
  <c r="L54" i="10"/>
  <c r="L55" i="10"/>
  <c r="L56" i="10"/>
  <c r="L57" i="10"/>
  <c r="L58" i="10"/>
  <c r="L60" i="10"/>
  <c r="L61" i="10"/>
  <c r="L64" i="10"/>
  <c r="L65" i="10"/>
  <c r="L66" i="10"/>
  <c r="L67" i="10"/>
  <c r="L68" i="10"/>
  <c r="L69" i="10"/>
  <c r="L71" i="10"/>
  <c r="L72" i="10"/>
  <c r="L73" i="10"/>
  <c r="L75" i="10"/>
  <c r="L76" i="10"/>
  <c r="L77" i="10"/>
  <c r="L78" i="10"/>
  <c r="L79" i="10"/>
  <c r="L80" i="10"/>
  <c r="L81" i="10"/>
  <c r="L83" i="10"/>
  <c r="L84" i="10"/>
  <c r="L86" i="10"/>
  <c r="L87" i="10"/>
  <c r="L88" i="10"/>
  <c r="L89" i="10"/>
  <c r="L90" i="10"/>
  <c r="L91" i="10"/>
  <c r="L92" i="10"/>
  <c r="L93" i="10"/>
  <c r="L94" i="10"/>
  <c r="L95" i="10"/>
  <c r="L96" i="10"/>
  <c r="L98" i="10"/>
  <c r="L99" i="10"/>
  <c r="L100" i="10"/>
  <c r="L101" i="10"/>
  <c r="L102" i="10"/>
  <c r="L103" i="10"/>
  <c r="L104" i="10"/>
  <c r="L105" i="10"/>
  <c r="L106" i="10"/>
  <c r="L107" i="10"/>
  <c r="L108" i="10"/>
  <c r="L110" i="10"/>
  <c r="L111" i="10"/>
  <c r="L112" i="10"/>
  <c r="L113" i="10"/>
  <c r="L114" i="10"/>
  <c r="L115" i="10"/>
  <c r="L116" i="10"/>
  <c r="L117" i="10"/>
  <c r="L118" i="10"/>
  <c r="L119" i="10"/>
  <c r="L120" i="10"/>
  <c r="L122" i="10"/>
  <c r="K17" i="10"/>
  <c r="L17" i="10" s="1"/>
  <c r="L18" i="10"/>
  <c r="L19" i="10"/>
  <c r="L20" i="10"/>
  <c r="L21" i="10"/>
  <c r="L22" i="10"/>
  <c r="L23" i="10"/>
  <c r="L25" i="10"/>
  <c r="L28" i="10"/>
  <c r="L29" i="10"/>
  <c r="L30" i="10"/>
  <c r="L31" i="10"/>
  <c r="L32" i="10"/>
  <c r="L33" i="10"/>
  <c r="L34" i="10"/>
  <c r="L35" i="10"/>
  <c r="L37" i="10"/>
  <c r="L38" i="10"/>
  <c r="L40" i="10"/>
  <c r="L41" i="10"/>
  <c r="L42" i="10"/>
  <c r="L43" i="10"/>
  <c r="L44" i="10"/>
  <c r="L45" i="10"/>
  <c r="L46" i="10"/>
  <c r="L47" i="10"/>
  <c r="L48" i="10"/>
  <c r="L49" i="10"/>
  <c r="L50" i="10"/>
  <c r="K16" i="10"/>
  <c r="L16" i="10" s="1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48" i="10"/>
  <c r="L144" i="10"/>
  <c r="L142" i="10"/>
  <c r="L139" i="10"/>
  <c r="L138" i="10"/>
  <c r="L137" i="10"/>
  <c r="L125" i="10"/>
  <c r="L121" i="10"/>
  <c r="L109" i="10"/>
  <c r="L97" i="10"/>
  <c r="L85" i="10"/>
  <c r="L82" i="10"/>
  <c r="L74" i="10"/>
  <c r="L70" i="10"/>
  <c r="L63" i="10"/>
  <c r="L62" i="10"/>
  <c r="L59" i="10"/>
  <c r="L51" i="10"/>
  <c r="L39" i="10"/>
  <c r="L36" i="10"/>
  <c r="L27" i="10"/>
  <c r="L26" i="10"/>
  <c r="L24" i="10"/>
  <c r="L15" i="10"/>
  <c r="L14" i="10"/>
  <c r="L13" i="10"/>
  <c r="K12" i="10"/>
  <c r="L12" i="10" s="1"/>
  <c r="K11" i="10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K4" i="10"/>
  <c r="L4" i="10" s="1"/>
  <c r="K3" i="10"/>
  <c r="L3" i="10" s="1"/>
  <c r="K2" i="10"/>
  <c r="L2" i="10" s="1"/>
  <c r="K98" i="9" l="1"/>
  <c r="K100" i="9"/>
  <c r="K103" i="9"/>
  <c r="K104" i="9"/>
  <c r="K105" i="9"/>
  <c r="K106" i="9"/>
  <c r="K107" i="9"/>
  <c r="K110" i="9"/>
  <c r="K112" i="9"/>
  <c r="K113" i="9"/>
  <c r="K114" i="9"/>
  <c r="K115" i="9"/>
  <c r="K95" i="9"/>
  <c r="K41" i="9"/>
  <c r="K42" i="9"/>
  <c r="K43" i="9"/>
  <c r="K45" i="9"/>
  <c r="K46" i="9"/>
  <c r="K48" i="9"/>
  <c r="K49" i="9"/>
  <c r="K50" i="9"/>
  <c r="K51" i="9"/>
  <c r="K52" i="9"/>
  <c r="K53" i="9"/>
  <c r="K54" i="9"/>
  <c r="K55" i="9"/>
  <c r="K58" i="9"/>
  <c r="K60" i="9"/>
  <c r="K61" i="9"/>
  <c r="K62" i="9"/>
  <c r="K63" i="9"/>
  <c r="K64" i="9"/>
  <c r="K65" i="9"/>
  <c r="K66" i="9"/>
  <c r="K67" i="9"/>
  <c r="K69" i="9"/>
  <c r="K72" i="9"/>
  <c r="K73" i="9"/>
  <c r="K75" i="9"/>
  <c r="K76" i="9"/>
  <c r="K77" i="9"/>
  <c r="K78" i="9"/>
  <c r="K79" i="9"/>
  <c r="K80" i="9"/>
  <c r="K81" i="9"/>
  <c r="K83" i="9"/>
  <c r="K84" i="9"/>
  <c r="K86" i="9"/>
  <c r="K87" i="9"/>
  <c r="K88" i="9"/>
  <c r="K89" i="9"/>
  <c r="K90" i="9"/>
  <c r="K91" i="9"/>
  <c r="K92" i="9"/>
  <c r="K93" i="9"/>
  <c r="K94" i="9"/>
  <c r="K15" i="9"/>
  <c r="K16" i="9"/>
  <c r="K17" i="9"/>
  <c r="K18" i="9"/>
  <c r="K19" i="9"/>
  <c r="K20" i="9"/>
  <c r="K21" i="9"/>
  <c r="J22" i="9"/>
  <c r="K22" i="9" s="1"/>
  <c r="J23" i="9"/>
  <c r="K23" i="9" s="1"/>
  <c r="K24" i="9"/>
  <c r="K25" i="9"/>
  <c r="K27" i="9"/>
  <c r="K28" i="9"/>
  <c r="K30" i="9"/>
  <c r="K31" i="9"/>
  <c r="K32" i="9"/>
  <c r="K33" i="9"/>
  <c r="K34" i="9"/>
  <c r="K35" i="9"/>
  <c r="K36" i="9"/>
  <c r="K37" i="9"/>
  <c r="K39" i="9"/>
  <c r="K11" i="9"/>
  <c r="K12" i="9"/>
  <c r="K10" i="9"/>
  <c r="J3" i="9"/>
  <c r="K3" i="9" s="1"/>
  <c r="K4" i="9"/>
  <c r="K5" i="9"/>
  <c r="K6" i="9"/>
  <c r="K7" i="9"/>
  <c r="K8" i="9"/>
  <c r="K9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1" i="9"/>
  <c r="K109" i="9"/>
  <c r="K108" i="9"/>
  <c r="K102" i="9"/>
  <c r="K101" i="9"/>
  <c r="K99" i="9"/>
  <c r="K97" i="9"/>
  <c r="K96" i="9"/>
  <c r="K85" i="9"/>
  <c r="K82" i="9"/>
  <c r="K74" i="9"/>
  <c r="K71" i="9"/>
  <c r="K70" i="9"/>
  <c r="K68" i="9"/>
  <c r="K59" i="9"/>
  <c r="K57" i="9"/>
  <c r="K56" i="9"/>
  <c r="K47" i="9"/>
  <c r="K44" i="9"/>
  <c r="K40" i="9"/>
  <c r="K38" i="9"/>
  <c r="K29" i="9"/>
  <c r="K26" i="9"/>
  <c r="K14" i="9"/>
  <c r="K13" i="9"/>
  <c r="J2" i="9"/>
  <c r="K2" i="9" s="1"/>
  <c r="K118" i="8" l="1"/>
  <c r="K119" i="8"/>
  <c r="K120" i="8"/>
  <c r="K121" i="8"/>
  <c r="K122" i="8"/>
  <c r="K124" i="8"/>
  <c r="K125" i="8"/>
  <c r="K112" i="8"/>
  <c r="K113" i="8"/>
  <c r="K114" i="8"/>
  <c r="K111" i="8"/>
  <c r="K105" i="8"/>
  <c r="K106" i="8"/>
  <c r="K107" i="8"/>
  <c r="K108" i="8"/>
  <c r="K110" i="8"/>
  <c r="K104" i="8"/>
  <c r="K103" i="8"/>
  <c r="K42" i="8"/>
  <c r="K43" i="8"/>
  <c r="K44" i="8"/>
  <c r="K45" i="8"/>
  <c r="K46" i="8"/>
  <c r="K49" i="8"/>
  <c r="K50" i="8"/>
  <c r="K52" i="8"/>
  <c r="K53" i="8"/>
  <c r="K54" i="8"/>
  <c r="K55" i="8"/>
  <c r="K56" i="8"/>
  <c r="K57" i="8"/>
  <c r="K58" i="8"/>
  <c r="K59" i="8"/>
  <c r="K61" i="8"/>
  <c r="K62" i="8"/>
  <c r="K64" i="8"/>
  <c r="K66" i="8"/>
  <c r="K67" i="8"/>
  <c r="K68" i="8"/>
  <c r="J69" i="8"/>
  <c r="K70" i="8"/>
  <c r="K71" i="8"/>
  <c r="K73" i="8"/>
  <c r="K74" i="8"/>
  <c r="K75" i="8"/>
  <c r="K77" i="8"/>
  <c r="K78" i="8"/>
  <c r="K79" i="8"/>
  <c r="K80" i="8"/>
  <c r="K81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2" i="8"/>
  <c r="K14" i="8"/>
  <c r="K15" i="8"/>
  <c r="K16" i="8"/>
  <c r="K17" i="8"/>
  <c r="J19" i="8"/>
  <c r="K19" i="8" s="1"/>
  <c r="K20" i="8"/>
  <c r="K21" i="8"/>
  <c r="K22" i="8"/>
  <c r="K23" i="8"/>
  <c r="K24" i="8"/>
  <c r="K25" i="8"/>
  <c r="K26" i="8"/>
  <c r="K27" i="8"/>
  <c r="K28" i="8"/>
  <c r="K30" i="8"/>
  <c r="K31" i="8"/>
  <c r="K32" i="8"/>
  <c r="K33" i="8"/>
  <c r="K34" i="8"/>
  <c r="K35" i="8"/>
  <c r="K37" i="8"/>
  <c r="K38" i="8"/>
  <c r="K39" i="8"/>
  <c r="K13" i="8"/>
  <c r="K12" i="8"/>
  <c r="J190" i="8"/>
  <c r="K190" i="8" s="1"/>
  <c r="J189" i="8"/>
  <c r="K189" i="8" s="1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3" i="8"/>
  <c r="K117" i="8"/>
  <c r="K116" i="8"/>
  <c r="K115" i="8"/>
  <c r="K109" i="8"/>
  <c r="K101" i="8"/>
  <c r="K82" i="8"/>
  <c r="K76" i="8"/>
  <c r="K72" i="8"/>
  <c r="K69" i="8"/>
  <c r="K65" i="8"/>
  <c r="K63" i="8"/>
  <c r="K60" i="8"/>
  <c r="K51" i="8"/>
  <c r="K48" i="8"/>
  <c r="K47" i="8"/>
  <c r="K41" i="8"/>
  <c r="K40" i="8"/>
  <c r="K36" i="8"/>
  <c r="K29" i="8"/>
  <c r="K18" i="8"/>
  <c r="J11" i="8"/>
  <c r="K11" i="8" s="1"/>
  <c r="J10" i="8"/>
  <c r="K10" i="8" s="1"/>
  <c r="J9" i="8"/>
  <c r="K9" i="8" s="1"/>
  <c r="J8" i="8"/>
  <c r="K8" i="8" s="1"/>
  <c r="J7" i="8"/>
  <c r="K7" i="8" s="1"/>
  <c r="J6" i="8"/>
  <c r="K6" i="8" s="1"/>
  <c r="J5" i="8"/>
  <c r="K5" i="8" s="1"/>
  <c r="J4" i="8"/>
  <c r="K4" i="8" s="1"/>
  <c r="J3" i="8"/>
  <c r="K3" i="8" s="1"/>
  <c r="J2" i="8"/>
  <c r="K2" i="8" s="1"/>
  <c r="K110" i="6" l="1"/>
  <c r="K111" i="6"/>
  <c r="K112" i="6"/>
  <c r="K113" i="6"/>
  <c r="K109" i="6"/>
  <c r="K101" i="6"/>
  <c r="K102" i="6"/>
  <c r="K103" i="6"/>
  <c r="K104" i="6"/>
  <c r="K105" i="6"/>
  <c r="K106" i="6"/>
  <c r="K107" i="6"/>
  <c r="K108" i="6"/>
  <c r="K100" i="6"/>
  <c r="K64" i="6"/>
  <c r="K65" i="6"/>
  <c r="K67" i="6"/>
  <c r="K68" i="6"/>
  <c r="K70" i="6"/>
  <c r="K72" i="6"/>
  <c r="K74" i="6"/>
  <c r="K75" i="6"/>
  <c r="K76" i="6"/>
  <c r="K78" i="6"/>
  <c r="K80" i="6"/>
  <c r="K81" i="6"/>
  <c r="K82" i="6"/>
  <c r="K83" i="6"/>
  <c r="K85" i="6"/>
  <c r="K88" i="6"/>
  <c r="K90" i="6"/>
  <c r="K91" i="6"/>
  <c r="K92" i="6"/>
  <c r="K93" i="6"/>
  <c r="K94" i="6"/>
  <c r="K95" i="6"/>
  <c r="K96" i="6"/>
  <c r="K97" i="6"/>
  <c r="K98" i="6"/>
  <c r="K57" i="6"/>
  <c r="K31" i="6"/>
  <c r="K32" i="6"/>
  <c r="K33" i="6"/>
  <c r="K34" i="6"/>
  <c r="K35" i="6"/>
  <c r="K37" i="6"/>
  <c r="K38" i="6"/>
  <c r="K39" i="6"/>
  <c r="K42" i="6"/>
  <c r="K43" i="6"/>
  <c r="K44" i="6"/>
  <c r="K45" i="6"/>
  <c r="K46" i="6"/>
  <c r="K16" i="6"/>
  <c r="K17" i="6"/>
  <c r="K21" i="6"/>
  <c r="K22" i="6"/>
  <c r="K23" i="6"/>
  <c r="K24" i="6"/>
  <c r="K25" i="6"/>
  <c r="K27" i="6"/>
  <c r="K28" i="6"/>
  <c r="K29" i="6"/>
  <c r="K14" i="6"/>
  <c r="J3" i="6"/>
  <c r="K3" i="6" s="1"/>
  <c r="J4" i="6"/>
  <c r="J5" i="6"/>
  <c r="K5" i="6" s="1"/>
  <c r="J6" i="6"/>
  <c r="K6" i="6" s="1"/>
  <c r="J7" i="6"/>
  <c r="K7" i="6" s="1"/>
  <c r="J8" i="6"/>
  <c r="K8" i="6" s="1"/>
  <c r="J9" i="6"/>
  <c r="K9" i="6" s="1"/>
  <c r="K10" i="6"/>
  <c r="K11" i="6"/>
  <c r="K12" i="6"/>
  <c r="K13" i="6"/>
  <c r="J2" i="6"/>
  <c r="K2" i="6" s="1"/>
  <c r="K47" i="6"/>
  <c r="K48" i="6"/>
  <c r="K49" i="6"/>
  <c r="K50" i="6"/>
  <c r="K51" i="6"/>
  <c r="K52" i="6"/>
  <c r="K99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15" i="6"/>
  <c r="K56" i="6"/>
  <c r="K55" i="6"/>
  <c r="K36" i="6"/>
  <c r="K54" i="6"/>
  <c r="K63" i="6"/>
  <c r="K53" i="6"/>
  <c r="K62" i="6"/>
  <c r="K136" i="6"/>
  <c r="K128" i="6"/>
  <c r="K138" i="6"/>
  <c r="K130" i="6"/>
  <c r="K137" i="6"/>
  <c r="K135" i="6"/>
  <c r="K122" i="6"/>
  <c r="K61" i="6"/>
  <c r="K19" i="6"/>
  <c r="K121" i="6"/>
  <c r="K118" i="6"/>
  <c r="K114" i="6"/>
  <c r="K124" i="6"/>
  <c r="K60" i="6"/>
  <c r="K120" i="6"/>
  <c r="K26" i="6"/>
  <c r="K126" i="6"/>
  <c r="K134" i="6"/>
  <c r="K117" i="6"/>
  <c r="K116" i="6"/>
  <c r="K59" i="6"/>
  <c r="K89" i="6"/>
  <c r="K125" i="6"/>
  <c r="K87" i="6"/>
  <c r="K119" i="6"/>
  <c r="K132" i="6"/>
  <c r="K86" i="6"/>
  <c r="K133" i="6"/>
  <c r="K127" i="6"/>
  <c r="K84" i="6"/>
  <c r="K58" i="6"/>
  <c r="K15" i="6"/>
  <c r="K131" i="6"/>
  <c r="K129" i="6"/>
  <c r="K4" i="6"/>
  <c r="K18" i="6"/>
  <c r="K79" i="6"/>
  <c r="K77" i="6"/>
  <c r="K73" i="6"/>
  <c r="K140" i="6"/>
  <c r="K123" i="6"/>
  <c r="K41" i="6"/>
  <c r="K40" i="6"/>
  <c r="K71" i="6"/>
  <c r="K69" i="6"/>
  <c r="J139" i="6"/>
  <c r="K139" i="6" s="1"/>
  <c r="K30" i="6"/>
  <c r="K66" i="6"/>
  <c r="K20" i="6"/>
  <c r="K105" i="5" l="1"/>
  <c r="K99" i="5"/>
  <c r="K100" i="5"/>
  <c r="K6" i="5"/>
  <c r="K102" i="5"/>
  <c r="K43" i="5"/>
  <c r="K103" i="5"/>
  <c r="K19" i="5"/>
  <c r="K104" i="5"/>
  <c r="K98" i="5"/>
  <c r="K42" i="5"/>
  <c r="K93" i="5"/>
  <c r="K94" i="5"/>
  <c r="K96" i="5"/>
  <c r="J18" i="5"/>
  <c r="K18" i="5" s="1"/>
  <c r="K66" i="5"/>
  <c r="K15" i="5"/>
  <c r="K67" i="5"/>
  <c r="K68" i="5"/>
  <c r="K69" i="5"/>
  <c r="K8" i="5"/>
  <c r="K3" i="5"/>
  <c r="K9" i="5"/>
  <c r="K30" i="5"/>
  <c r="K70" i="5"/>
  <c r="K31" i="5"/>
  <c r="K4" i="5"/>
  <c r="K16" i="5"/>
  <c r="K32" i="5"/>
  <c r="K33" i="5"/>
  <c r="K10" i="5"/>
  <c r="K128" i="5"/>
  <c r="K34" i="5"/>
  <c r="K11" i="5"/>
  <c r="K71" i="5"/>
  <c r="K129" i="5"/>
  <c r="K72" i="5"/>
  <c r="K35" i="5"/>
  <c r="K73" i="5"/>
  <c r="K36" i="5"/>
  <c r="K37" i="5"/>
  <c r="K5" i="5"/>
  <c r="K74" i="5"/>
  <c r="K17" i="5"/>
  <c r="K75" i="5"/>
  <c r="K38" i="5"/>
  <c r="K39" i="5"/>
  <c r="K76" i="5"/>
  <c r="K77" i="5"/>
  <c r="K40" i="5"/>
  <c r="K78" i="5"/>
  <c r="K79" i="5"/>
  <c r="K41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29" i="5"/>
  <c r="K28" i="5"/>
  <c r="K60" i="5"/>
  <c r="K61" i="5"/>
  <c r="K62" i="5"/>
  <c r="K124" i="5"/>
  <c r="K125" i="5"/>
  <c r="K2" i="5"/>
  <c r="K27" i="5"/>
  <c r="K63" i="5"/>
  <c r="K64" i="5"/>
  <c r="K126" i="5"/>
  <c r="K65" i="5"/>
  <c r="K14" i="5"/>
  <c r="K7" i="5"/>
  <c r="K127" i="5"/>
  <c r="K122" i="5"/>
  <c r="K54" i="5"/>
  <c r="K55" i="5"/>
  <c r="K56" i="5"/>
  <c r="K57" i="5"/>
  <c r="K22" i="5"/>
  <c r="K23" i="5"/>
  <c r="K58" i="5"/>
  <c r="K24" i="5"/>
  <c r="K25" i="5"/>
  <c r="K123" i="5"/>
  <c r="K59" i="5"/>
  <c r="K95" i="5"/>
  <c r="K97" i="5"/>
  <c r="J172" i="5"/>
  <c r="K172" i="5" s="1"/>
  <c r="J171" i="5"/>
  <c r="K171" i="5" s="1"/>
  <c r="J170" i="5"/>
  <c r="K170" i="5" s="1"/>
  <c r="J169" i="5"/>
  <c r="K169" i="5" s="1"/>
  <c r="J168" i="5"/>
  <c r="K168" i="5" s="1"/>
  <c r="J167" i="5"/>
  <c r="K167" i="5" s="1"/>
  <c r="J166" i="5"/>
  <c r="K166" i="5" s="1"/>
  <c r="K165" i="5"/>
  <c r="K164" i="5"/>
  <c r="K163" i="5"/>
  <c r="K162" i="5"/>
  <c r="K161" i="5"/>
  <c r="K160" i="5"/>
  <c r="K159" i="5"/>
  <c r="K158" i="5"/>
  <c r="K140" i="5"/>
  <c r="K157" i="5"/>
  <c r="K139" i="5"/>
  <c r="K156" i="5"/>
  <c r="K155" i="5"/>
  <c r="K154" i="5"/>
  <c r="K153" i="5"/>
  <c r="K152" i="5"/>
  <c r="K151" i="5"/>
  <c r="K138" i="5"/>
  <c r="K150" i="5"/>
  <c r="K149" i="5"/>
  <c r="K137" i="5"/>
  <c r="K148" i="5"/>
  <c r="K136" i="5"/>
  <c r="K135" i="5"/>
  <c r="K134" i="5"/>
  <c r="K133" i="5"/>
  <c r="K147" i="5"/>
  <c r="K146" i="5"/>
  <c r="K145" i="5"/>
  <c r="K132" i="5"/>
  <c r="K144" i="5"/>
  <c r="K143" i="5"/>
  <c r="K142" i="5"/>
  <c r="K141" i="5"/>
  <c r="K131" i="5"/>
  <c r="K53" i="5"/>
  <c r="K121" i="5"/>
  <c r="K120" i="5"/>
  <c r="K52" i="5"/>
  <c r="K51" i="5"/>
  <c r="K50" i="5"/>
  <c r="K119" i="5"/>
  <c r="J130" i="5"/>
  <c r="K130" i="5" s="1"/>
  <c r="K49" i="5"/>
  <c r="K48" i="5"/>
  <c r="K118" i="5"/>
  <c r="K117" i="5"/>
  <c r="K116" i="5"/>
  <c r="K47" i="5"/>
  <c r="K115" i="5"/>
  <c r="K46" i="5"/>
  <c r="K114" i="5"/>
  <c r="K113" i="5"/>
  <c r="K112" i="5"/>
  <c r="K45" i="5"/>
  <c r="K12" i="5"/>
  <c r="K111" i="5"/>
  <c r="K110" i="5"/>
  <c r="K109" i="5"/>
  <c r="K108" i="5"/>
  <c r="K107" i="5"/>
  <c r="K44" i="5"/>
  <c r="K106" i="5"/>
  <c r="K101" i="5"/>
  <c r="K26" i="5"/>
  <c r="K21" i="5"/>
  <c r="K20" i="5"/>
  <c r="K13" i="5"/>
  <c r="K121" i="3" l="1"/>
  <c r="K200" i="3"/>
  <c r="K9" i="3"/>
  <c r="K122" i="3"/>
  <c r="K124" i="3"/>
  <c r="K125" i="3"/>
  <c r="K120" i="3"/>
  <c r="K23" i="3"/>
  <c r="K56" i="3"/>
  <c r="K57" i="3"/>
  <c r="K119" i="3"/>
  <c r="K118" i="3"/>
  <c r="K197" i="3"/>
  <c r="K18" i="3"/>
  <c r="K52" i="3"/>
  <c r="K108" i="3"/>
  <c r="K109" i="3"/>
  <c r="K110" i="3"/>
  <c r="K111" i="3"/>
  <c r="K53" i="3"/>
  <c r="K112" i="3"/>
  <c r="K198" i="3"/>
  <c r="K54" i="3"/>
  <c r="K113" i="3"/>
  <c r="K114" i="3"/>
  <c r="K115" i="3"/>
  <c r="K116" i="3"/>
  <c r="K199" i="3"/>
  <c r="K55" i="3"/>
  <c r="K117" i="3"/>
  <c r="K17" i="3"/>
  <c r="K107" i="3"/>
  <c r="K43" i="3"/>
  <c r="K44" i="3"/>
  <c r="K20" i="3"/>
  <c r="K96" i="3"/>
  <c r="K45" i="3"/>
  <c r="K5" i="3"/>
  <c r="K61" i="3"/>
  <c r="K62" i="3"/>
  <c r="K63" i="3"/>
  <c r="K150" i="3"/>
  <c r="K64" i="3"/>
  <c r="K151" i="3"/>
  <c r="K152" i="3"/>
  <c r="K153" i="3"/>
  <c r="K154" i="3"/>
  <c r="K67" i="3"/>
  <c r="K172" i="3"/>
  <c r="K173" i="3"/>
  <c r="K174" i="3"/>
  <c r="K175" i="3"/>
  <c r="K176" i="3"/>
  <c r="K177" i="3"/>
  <c r="K179" i="3"/>
  <c r="K206" i="3"/>
  <c r="K185" i="3"/>
  <c r="K187" i="3"/>
  <c r="K188" i="3"/>
  <c r="K47" i="3"/>
  <c r="K28" i="3"/>
  <c r="K97" i="3"/>
  <c r="K98" i="3"/>
  <c r="K195" i="3"/>
  <c r="K48" i="3"/>
  <c r="K196" i="3"/>
  <c r="K99" i="3"/>
  <c r="K16" i="3"/>
  <c r="K100" i="3"/>
  <c r="K101" i="3"/>
  <c r="K102" i="3"/>
  <c r="K103" i="3"/>
  <c r="K104" i="3"/>
  <c r="K6" i="3"/>
  <c r="K7" i="3"/>
  <c r="K22" i="3"/>
  <c r="K49" i="3"/>
  <c r="K50" i="3"/>
  <c r="K105" i="3"/>
  <c r="K8" i="3"/>
  <c r="K106" i="3"/>
  <c r="K51" i="3"/>
  <c r="K194" i="3"/>
  <c r="K15" i="3"/>
  <c r="K192" i="3"/>
  <c r="K193" i="3"/>
  <c r="J3" i="3"/>
  <c r="K3" i="3" s="1"/>
  <c r="K90" i="3"/>
  <c r="K41" i="3"/>
  <c r="K91" i="3"/>
  <c r="K92" i="3"/>
  <c r="K191" i="3"/>
  <c r="K2" i="3"/>
  <c r="K42" i="3"/>
  <c r="K93" i="3"/>
  <c r="K94" i="3"/>
  <c r="K79" i="3"/>
  <c r="K80" i="3"/>
  <c r="K81" i="3"/>
  <c r="K83" i="3"/>
  <c r="K84" i="3"/>
  <c r="K85" i="3"/>
  <c r="K86" i="3"/>
  <c r="K87" i="3"/>
  <c r="K21" i="3"/>
  <c r="K37" i="3"/>
  <c r="K38" i="3"/>
  <c r="K88" i="3"/>
  <c r="K14" i="3"/>
  <c r="K39" i="3"/>
  <c r="K190" i="3"/>
  <c r="K89" i="3"/>
  <c r="K13" i="3"/>
  <c r="K78" i="3"/>
  <c r="K11" i="3"/>
  <c r="K12" i="3"/>
  <c r="K32" i="3"/>
  <c r="K73" i="3"/>
  <c r="K74" i="3"/>
  <c r="K75" i="3"/>
  <c r="K33" i="3"/>
  <c r="K76" i="3"/>
  <c r="K34" i="3"/>
  <c r="K189" i="3"/>
  <c r="K35" i="3"/>
  <c r="K77" i="3"/>
  <c r="K36" i="3"/>
  <c r="K31" i="3"/>
  <c r="K72" i="3"/>
  <c r="J80" i="4"/>
  <c r="K80" i="4"/>
  <c r="J81" i="4"/>
  <c r="K81" i="4" s="1"/>
  <c r="J82" i="4"/>
  <c r="K82" i="4"/>
  <c r="J83" i="4"/>
  <c r="K83" i="4" s="1"/>
  <c r="J84" i="4"/>
  <c r="K84" i="4"/>
  <c r="J85" i="4"/>
  <c r="K85" i="4"/>
  <c r="J86" i="4"/>
  <c r="K86" i="4"/>
  <c r="J87" i="4"/>
  <c r="K87" i="4" s="1"/>
  <c r="J88" i="4"/>
  <c r="K88" i="4"/>
  <c r="J89" i="4"/>
  <c r="K89" i="4" s="1"/>
  <c r="J90" i="4"/>
  <c r="K90" i="4"/>
  <c r="J91" i="4"/>
  <c r="K91" i="4"/>
  <c r="J92" i="4"/>
  <c r="K92" i="4"/>
  <c r="J93" i="4"/>
  <c r="K93" i="4"/>
  <c r="J94" i="4"/>
  <c r="K94" i="4" s="1"/>
  <c r="J95" i="4"/>
  <c r="K95" i="4" s="1"/>
  <c r="J96" i="4"/>
  <c r="K96" i="4" s="1"/>
  <c r="J97" i="4"/>
  <c r="K97" i="4"/>
  <c r="J98" i="4"/>
  <c r="K98" i="4"/>
  <c r="J99" i="4"/>
  <c r="K99" i="4"/>
  <c r="J100" i="4"/>
  <c r="K100" i="4" s="1"/>
  <c r="J101" i="4"/>
  <c r="K101" i="4" s="1"/>
  <c r="J102" i="4"/>
  <c r="K102" i="4"/>
  <c r="J103" i="4"/>
  <c r="K103" i="4"/>
  <c r="J104" i="4"/>
  <c r="K104" i="4"/>
  <c r="J105" i="4"/>
  <c r="K105" i="4" s="1"/>
  <c r="J106" i="4"/>
  <c r="K106" i="4"/>
  <c r="J107" i="4"/>
  <c r="K107" i="4" s="1"/>
  <c r="J108" i="4"/>
  <c r="K108" i="4" s="1"/>
  <c r="J109" i="4"/>
  <c r="K109" i="4" s="1"/>
  <c r="J110" i="4"/>
  <c r="K110" i="4"/>
  <c r="J111" i="4"/>
  <c r="K111" i="4"/>
  <c r="J112" i="4"/>
  <c r="K112" i="4"/>
  <c r="J113" i="4"/>
  <c r="K113" i="4" s="1"/>
  <c r="J114" i="4"/>
  <c r="K114" i="4" s="1"/>
  <c r="J115" i="4"/>
  <c r="K115" i="4"/>
  <c r="J116" i="4"/>
  <c r="K116" i="4"/>
  <c r="J117" i="4"/>
  <c r="K117" i="4"/>
  <c r="J118" i="4"/>
  <c r="K118" i="4" s="1"/>
  <c r="J119" i="4"/>
  <c r="K119" i="4" s="1"/>
  <c r="J120" i="4"/>
  <c r="K120" i="4" s="1"/>
  <c r="J121" i="4"/>
  <c r="K121" i="4"/>
  <c r="J122" i="4"/>
  <c r="K122" i="4" s="1"/>
  <c r="J123" i="4"/>
  <c r="K123" i="4"/>
  <c r="J124" i="4"/>
  <c r="K124" i="4"/>
  <c r="J125" i="4"/>
  <c r="K125" i="4" s="1"/>
  <c r="J126" i="4"/>
  <c r="K126" i="4"/>
  <c r="J127" i="4"/>
  <c r="K127" i="4" s="1"/>
  <c r="J128" i="4"/>
  <c r="K128" i="4" s="1"/>
  <c r="J129" i="4"/>
  <c r="K129" i="4"/>
  <c r="J130" i="4"/>
  <c r="K130" i="4"/>
  <c r="J131" i="4"/>
  <c r="K131" i="4" s="1"/>
  <c r="J132" i="4"/>
  <c r="K132" i="4"/>
  <c r="J133" i="4"/>
  <c r="K133" i="4" s="1"/>
  <c r="J134" i="4"/>
  <c r="K134" i="4" s="1"/>
  <c r="J135" i="4"/>
  <c r="K135" i="4" s="1"/>
  <c r="J136" i="4"/>
  <c r="K136" i="4"/>
  <c r="J137" i="4"/>
  <c r="K137" i="4" s="1"/>
  <c r="J138" i="4"/>
  <c r="K138" i="4" s="1"/>
  <c r="J139" i="4"/>
  <c r="K139" i="4"/>
  <c r="J140" i="4"/>
  <c r="K140" i="4" s="1"/>
  <c r="J141" i="4"/>
  <c r="K141" i="4"/>
  <c r="J142" i="4"/>
  <c r="K142" i="4"/>
  <c r="J143" i="4"/>
  <c r="K143" i="4" s="1"/>
  <c r="J144" i="4"/>
  <c r="K144" i="4"/>
  <c r="J145" i="4"/>
  <c r="K145" i="4"/>
  <c r="J146" i="4"/>
  <c r="K146" i="4" s="1"/>
  <c r="J147" i="4"/>
  <c r="K147" i="4" s="1"/>
  <c r="J148" i="4"/>
  <c r="K148" i="4" s="1"/>
  <c r="J149" i="4"/>
  <c r="K149" i="4" s="1"/>
  <c r="J150" i="4"/>
  <c r="K150" i="4"/>
  <c r="J151" i="4"/>
  <c r="K151" i="4" s="1"/>
  <c r="J152" i="4"/>
  <c r="K152" i="4"/>
  <c r="J153" i="4"/>
  <c r="K153" i="4" s="1"/>
  <c r="J154" i="4"/>
  <c r="K154" i="4"/>
  <c r="J155" i="4"/>
  <c r="K155" i="4" s="1"/>
  <c r="J156" i="4"/>
  <c r="K156" i="4"/>
  <c r="J157" i="4"/>
  <c r="K157" i="4"/>
  <c r="J158" i="4"/>
  <c r="K158" i="4"/>
  <c r="J159" i="4"/>
  <c r="K159" i="4" s="1"/>
  <c r="J160" i="4"/>
  <c r="K160" i="4"/>
  <c r="J161" i="4"/>
  <c r="K161" i="4" s="1"/>
  <c r="J162" i="4"/>
  <c r="K162" i="4"/>
  <c r="J163" i="4"/>
  <c r="K163" i="4"/>
  <c r="J164" i="4"/>
  <c r="K164" i="4"/>
  <c r="J165" i="4"/>
  <c r="K165" i="4"/>
  <c r="J166" i="4"/>
  <c r="K166" i="4" s="1"/>
  <c r="J167" i="4"/>
  <c r="K167" i="4" s="1"/>
  <c r="J168" i="4"/>
  <c r="K168" i="4" s="1"/>
  <c r="J169" i="4"/>
  <c r="K169" i="4" s="1"/>
  <c r="J170" i="4"/>
  <c r="K170" i="4"/>
  <c r="J171" i="4"/>
  <c r="K171" i="4"/>
  <c r="J172" i="4"/>
  <c r="K172" i="4" s="1"/>
  <c r="J173" i="4"/>
  <c r="K173" i="4" s="1"/>
  <c r="J174" i="4"/>
  <c r="K174" i="4" s="1"/>
  <c r="J175" i="4"/>
  <c r="K175" i="4"/>
  <c r="J176" i="4"/>
  <c r="K176" i="4"/>
  <c r="J177" i="4"/>
  <c r="K177" i="4"/>
  <c r="J178" i="4"/>
  <c r="K178" i="4"/>
  <c r="J179" i="4"/>
  <c r="K179" i="4" s="1"/>
  <c r="J180" i="4"/>
  <c r="K180" i="4"/>
  <c r="J181" i="4"/>
  <c r="K181" i="4" s="1"/>
  <c r="J182" i="4"/>
  <c r="K182" i="4"/>
  <c r="J183" i="4"/>
  <c r="K183" i="4"/>
  <c r="J184" i="4"/>
  <c r="K184" i="4"/>
  <c r="J185" i="4"/>
  <c r="K185" i="4" s="1"/>
  <c r="J186" i="4"/>
  <c r="K186" i="4" s="1"/>
  <c r="J187" i="4"/>
  <c r="K187" i="4"/>
  <c r="J188" i="4"/>
  <c r="K188" i="4"/>
  <c r="J189" i="4"/>
  <c r="K189" i="4"/>
  <c r="J190" i="4"/>
  <c r="K190" i="4"/>
  <c r="J191" i="4"/>
  <c r="K191" i="4" s="1"/>
  <c r="J192" i="4"/>
  <c r="K192" i="4" s="1"/>
  <c r="J193" i="4"/>
  <c r="K193" i="4"/>
  <c r="J194" i="4"/>
  <c r="K194" i="4" s="1"/>
  <c r="J195" i="4"/>
  <c r="K195" i="4"/>
  <c r="J196" i="4"/>
  <c r="K196" i="4"/>
  <c r="J197" i="4"/>
  <c r="K197" i="4" s="1"/>
  <c r="J198" i="4"/>
  <c r="K198" i="4"/>
  <c r="J199" i="4"/>
  <c r="K199" i="4" s="1"/>
  <c r="J200" i="4"/>
  <c r="K200" i="4"/>
  <c r="K123" i="3"/>
  <c r="K40" i="3"/>
  <c r="K186" i="3"/>
  <c r="K178" i="3"/>
  <c r="K24" i="3"/>
  <c r="K66" i="3"/>
  <c r="K65" i="3"/>
  <c r="K82" i="3"/>
  <c r="K46" i="3"/>
  <c r="K4" i="3"/>
  <c r="K95" i="3"/>
  <c r="J79" i="4"/>
  <c r="K79" i="4" s="1"/>
  <c r="J78" i="4"/>
  <c r="K78" i="4" s="1"/>
  <c r="J77" i="4"/>
  <c r="K77" i="4" s="1"/>
  <c r="J76" i="4"/>
  <c r="K76" i="4" s="1"/>
  <c r="J75" i="4"/>
  <c r="K75" i="4" s="1"/>
  <c r="J74" i="4"/>
  <c r="K74" i="4" s="1"/>
  <c r="J73" i="4"/>
  <c r="K73" i="4" s="1"/>
  <c r="J72" i="4"/>
  <c r="K72" i="4" s="1"/>
  <c r="J71" i="4"/>
  <c r="K71" i="4" s="1"/>
  <c r="J70" i="4"/>
  <c r="K70" i="4" s="1"/>
  <c r="J69" i="4"/>
  <c r="K69" i="4" s="1"/>
  <c r="J68" i="4"/>
  <c r="K68" i="4" s="1"/>
  <c r="J67" i="4"/>
  <c r="K67" i="4" s="1"/>
  <c r="J66" i="4"/>
  <c r="K66" i="4" s="1"/>
  <c r="J65" i="4"/>
  <c r="K65" i="4" s="1"/>
  <c r="J64" i="4"/>
  <c r="K64" i="4" s="1"/>
  <c r="J63" i="4"/>
  <c r="K63" i="4" s="1"/>
  <c r="J62" i="4"/>
  <c r="K62" i="4" s="1"/>
  <c r="J61" i="4"/>
  <c r="K61" i="4" s="1"/>
  <c r="J60" i="4"/>
  <c r="K60" i="4" s="1"/>
  <c r="J59" i="4"/>
  <c r="K59" i="4" s="1"/>
  <c r="J58" i="4"/>
  <c r="K58" i="4" s="1"/>
  <c r="J57" i="4"/>
  <c r="K57" i="4" s="1"/>
  <c r="J56" i="4"/>
  <c r="K56" i="4" s="1"/>
  <c r="J55" i="4"/>
  <c r="K55" i="4" s="1"/>
  <c r="J54" i="4"/>
  <c r="K54" i="4" s="1"/>
  <c r="J53" i="4"/>
  <c r="K53" i="4" s="1"/>
  <c r="J52" i="4"/>
  <c r="K52" i="4" s="1"/>
  <c r="J51" i="4"/>
  <c r="K51" i="4" s="1"/>
  <c r="J50" i="4"/>
  <c r="K50" i="4" s="1"/>
  <c r="J49" i="4"/>
  <c r="K49" i="4" s="1"/>
  <c r="J48" i="4"/>
  <c r="K48" i="4" s="1"/>
  <c r="J47" i="4"/>
  <c r="K47" i="4" s="1"/>
  <c r="J46" i="4"/>
  <c r="K46" i="4" s="1"/>
  <c r="J45" i="4"/>
  <c r="K45" i="4" s="1"/>
  <c r="J44" i="4"/>
  <c r="K44" i="4" s="1"/>
  <c r="J43" i="4"/>
  <c r="K43" i="4" s="1"/>
  <c r="J42" i="4"/>
  <c r="K42" i="4" s="1"/>
  <c r="J41" i="4"/>
  <c r="K41" i="4" s="1"/>
  <c r="J40" i="4"/>
  <c r="K40" i="4" s="1"/>
  <c r="J39" i="4"/>
  <c r="K39" i="4" s="1"/>
  <c r="J38" i="4"/>
  <c r="K38" i="4" s="1"/>
  <c r="J37" i="4"/>
  <c r="K37" i="4" s="1"/>
  <c r="J36" i="4"/>
  <c r="K36" i="4" s="1"/>
  <c r="J35" i="4"/>
  <c r="K35" i="4" s="1"/>
  <c r="J34" i="4"/>
  <c r="K34" i="4" s="1"/>
  <c r="J33" i="4"/>
  <c r="K33" i="4" s="1"/>
  <c r="J32" i="4"/>
  <c r="K32" i="4" s="1"/>
  <c r="J31" i="4"/>
  <c r="K31" i="4" s="1"/>
  <c r="J30" i="4"/>
  <c r="K30" i="4" s="1"/>
  <c r="J29" i="4"/>
  <c r="K29" i="4" s="1"/>
  <c r="J28" i="4"/>
  <c r="K28" i="4" s="1"/>
  <c r="J27" i="4"/>
  <c r="K27" i="4" s="1"/>
  <c r="J26" i="4"/>
  <c r="K26" i="4" s="1"/>
  <c r="J25" i="4"/>
  <c r="K25" i="4" s="1"/>
  <c r="J24" i="4"/>
  <c r="K24" i="4" s="1"/>
  <c r="J23" i="4"/>
  <c r="K23" i="4" s="1"/>
  <c r="J22" i="4"/>
  <c r="K22" i="4" s="1"/>
  <c r="J21" i="4"/>
  <c r="K21" i="4" s="1"/>
  <c r="J20" i="4"/>
  <c r="K20" i="4" s="1"/>
  <c r="J19" i="4"/>
  <c r="K19" i="4" s="1"/>
  <c r="J18" i="4"/>
  <c r="K18" i="4" s="1"/>
  <c r="J17" i="4"/>
  <c r="K17" i="4" s="1"/>
  <c r="J16" i="4"/>
  <c r="K16" i="4" s="1"/>
  <c r="J15" i="4"/>
  <c r="K15" i="4" s="1"/>
  <c r="J14" i="4"/>
  <c r="K14" i="4" s="1"/>
  <c r="J13" i="4"/>
  <c r="K13" i="4" s="1"/>
  <c r="J12" i="4"/>
  <c r="K12" i="4" s="1"/>
  <c r="J11" i="4"/>
  <c r="K11" i="4" s="1"/>
  <c r="J10" i="4"/>
  <c r="K10" i="4" s="1"/>
  <c r="J9" i="4"/>
  <c r="K9" i="4" s="1"/>
  <c r="J8" i="4"/>
  <c r="K8" i="4" s="1"/>
  <c r="J7" i="4"/>
  <c r="K7" i="4" s="1"/>
  <c r="J6" i="4"/>
  <c r="K6" i="4" s="1"/>
  <c r="J5" i="4"/>
  <c r="K5" i="4" s="1"/>
  <c r="J4" i="4"/>
  <c r="K4" i="4" s="1"/>
  <c r="J3" i="4"/>
  <c r="K3" i="4" s="1"/>
  <c r="J2" i="4"/>
  <c r="K2" i="4" s="1"/>
  <c r="K61" i="2" l="1"/>
  <c r="K62" i="2"/>
  <c r="K63" i="2"/>
  <c r="K66" i="2"/>
  <c r="K60" i="2"/>
  <c r="K50" i="2"/>
  <c r="K51" i="2"/>
  <c r="K52" i="2"/>
  <c r="K53" i="2"/>
  <c r="K54" i="2"/>
  <c r="K56" i="2"/>
  <c r="K57" i="2"/>
  <c r="K58" i="2"/>
  <c r="K59" i="2"/>
  <c r="K49" i="2"/>
  <c r="K17" i="2"/>
  <c r="K18" i="2"/>
  <c r="K19" i="2"/>
  <c r="K20" i="2"/>
  <c r="K21" i="2"/>
  <c r="K22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9" i="2"/>
  <c r="K40" i="2"/>
  <c r="K41" i="2"/>
  <c r="K42" i="2"/>
  <c r="K43" i="2"/>
  <c r="K44" i="2"/>
  <c r="K45" i="2"/>
  <c r="K46" i="2"/>
  <c r="K48" i="2"/>
  <c r="K55" i="2"/>
  <c r="K16" i="2"/>
  <c r="K6" i="2"/>
  <c r="K7" i="2"/>
  <c r="K8" i="2"/>
  <c r="K9" i="2"/>
  <c r="K10" i="2"/>
  <c r="K11" i="2"/>
  <c r="K12" i="2"/>
  <c r="K13" i="2"/>
  <c r="K14" i="2"/>
  <c r="K15" i="2"/>
  <c r="K5" i="2"/>
  <c r="J3" i="2"/>
  <c r="K3" i="2" s="1"/>
  <c r="J4" i="2"/>
  <c r="K4" i="2" s="1"/>
  <c r="K47" i="2"/>
  <c r="K38" i="2"/>
  <c r="K65" i="2"/>
  <c r="K64" i="2"/>
  <c r="J2" i="2"/>
  <c r="K2" i="2" s="1"/>
  <c r="K23" i="2"/>
  <c r="L63" i="1" l="1"/>
  <c r="L64" i="1"/>
  <c r="L65" i="1"/>
  <c r="L66" i="1"/>
  <c r="L67" i="1"/>
  <c r="L68" i="1"/>
  <c r="L69" i="1"/>
  <c r="L62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9" i="1"/>
  <c r="L24" i="1"/>
  <c r="L25" i="1"/>
  <c r="L26" i="1"/>
  <c r="L27" i="1"/>
  <c r="L28" i="1"/>
  <c r="L23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9" i="1"/>
  <c r="L3" i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<sst xmlns="http://schemas.openxmlformats.org/spreadsheetml/2006/main" count="12710" uniqueCount="3465">
  <si>
    <t>VIGÊNCIA</t>
  </si>
  <si>
    <t>SEGURADO</t>
  </si>
  <si>
    <t>ASSOCIADO</t>
  </si>
  <si>
    <t>CPF</t>
  </si>
  <si>
    <t>RAMO</t>
  </si>
  <si>
    <t>TIPO</t>
  </si>
  <si>
    <t>SEGURADORA</t>
  </si>
  <si>
    <t>Prêmio Líquido</t>
  </si>
  <si>
    <t>VALDELANIA LIMA MARQUES MIRANDA</t>
  </si>
  <si>
    <t>LEONARDO DE OLIVEIRA RAFAEL</t>
  </si>
  <si>
    <t>872.391.753-91</t>
  </si>
  <si>
    <t>AUTOMOVEL</t>
  </si>
  <si>
    <t>ALIRO</t>
  </si>
  <si>
    <t>NOVO</t>
  </si>
  <si>
    <t>MARCELO HENRIQUE FERREIRA DOS SANTOS</t>
  </si>
  <si>
    <t>MILENA MARTINS DE OLIVEIRA</t>
  </si>
  <si>
    <t>037.609.757-47</t>
  </si>
  <si>
    <t>OESLEI TABORDA RIBAS</t>
  </si>
  <si>
    <t>009.398.569-05</t>
  </si>
  <si>
    <t>AZUL</t>
  </si>
  <si>
    <t>ISABEL CRISTINA BARRETO PARANHOS</t>
  </si>
  <si>
    <t>MARIVALDA LIMA FORTES</t>
  </si>
  <si>
    <t>535.303.065-68</t>
  </si>
  <si>
    <t>060.264.878-59</t>
  </si>
  <si>
    <t>ANA BEATRIZ HORTA CASTANHEIRA</t>
  </si>
  <si>
    <t>DHEIS KRETLI SILVA SOUZA</t>
  </si>
  <si>
    <t>GUALTER PAIXAO CORTOPASSI</t>
  </si>
  <si>
    <t>NESIO PALLA</t>
  </si>
  <si>
    <t>707.717.829-34</t>
  </si>
  <si>
    <t>CLAUDIA HERNANDEZ MAURO</t>
  </si>
  <si>
    <t>109.007.798-02</t>
  </si>
  <si>
    <t>BRADESCO</t>
  </si>
  <si>
    <t>MAUBY ROSANA MONTEIRO PINHEIRO</t>
  </si>
  <si>
    <t>LIBERTY</t>
  </si>
  <si>
    <t>ZILOIEVNA BRAGA MOURAO</t>
  </si>
  <si>
    <t>515.559.305-06</t>
  </si>
  <si>
    <t>LIVIA RENATA MONTEIRO RAMOS</t>
  </si>
  <si>
    <t>667.639.833-87</t>
  </si>
  <si>
    <t>CASSIA NEREIDE RAGO</t>
  </si>
  <si>
    <t>045.863.638-00</t>
  </si>
  <si>
    <t>KATIA DE SOUSA HYGINO</t>
  </si>
  <si>
    <t>369.732.705-49</t>
  </si>
  <si>
    <t>ROSANA MARIA DE OLIVEIRA CIMATTI</t>
  </si>
  <si>
    <t>057.379.978-47</t>
  </si>
  <si>
    <t>HILDA ROCHA LIMA DE SOUZA</t>
  </si>
  <si>
    <t>012.949.415-18</t>
  </si>
  <si>
    <t>494.883.251-00</t>
  </si>
  <si>
    <t>JOAO MARCELO FERNANDES</t>
  </si>
  <si>
    <t>370.124.526-68</t>
  </si>
  <si>
    <t>TOKIO</t>
  </si>
  <si>
    <t>GETULIO DE SOUZA MELO</t>
  </si>
  <si>
    <t>297.311.516-72</t>
  </si>
  <si>
    <t>LUCIELENE RODRIGUES CASTRO</t>
  </si>
  <si>
    <t>569.268.986-34</t>
  </si>
  <si>
    <t>TANIA MARA COUTINHO CHAVES</t>
  </si>
  <si>
    <t>130.758.535-34</t>
  </si>
  <si>
    <t>EDUARDO CANUTILHO</t>
  </si>
  <si>
    <t>831.060.496-34</t>
  </si>
  <si>
    <t>PORTO</t>
  </si>
  <si>
    <t>JULIANO MARCOS MIRANDA</t>
  </si>
  <si>
    <t>985.766.156-49</t>
  </si>
  <si>
    <t>LAURENA VANELLE NUNES MOTA</t>
  </si>
  <si>
    <t>507.692.196-91</t>
  </si>
  <si>
    <t>ANTONIO CARLOS CARDOSO RIBEIRO</t>
  </si>
  <si>
    <t>SOLANGE MARIA CALDAS FERNANDES</t>
  </si>
  <si>
    <t>016.635.309-47</t>
  </si>
  <si>
    <t>FLAVIA DOS SANTOS REIS COSTA</t>
  </si>
  <si>
    <t>JOSE MARIO COSTA</t>
  </si>
  <si>
    <t>672.317.134-91</t>
  </si>
  <si>
    <t>LUIZ CARLOS TERRA CARVALHO</t>
  </si>
  <si>
    <t>600.789.797-49</t>
  </si>
  <si>
    <t>JOAVNER NEGREIROS DE FREITAS</t>
  </si>
  <si>
    <t>618.575.053-87</t>
  </si>
  <si>
    <t>LUCILENE ALVES DA SILVA</t>
  </si>
  <si>
    <t>048.479.638-06</t>
  </si>
  <si>
    <t>JULIANA LIMA QUINTAS</t>
  </si>
  <si>
    <t>710.245.061-34</t>
  </si>
  <si>
    <t>FRANCISCO CORDEIRO DE ARAUJO FILHO</t>
  </si>
  <si>
    <t>CLAUDIA MILAN SANTOS</t>
  </si>
  <si>
    <t>LUIZ CARLOS VASCONCELOS</t>
  </si>
  <si>
    <t>MAIDA MARIA LOBO DANTAS DE GOES</t>
  </si>
  <si>
    <t>NORBERTO DANTAS DE GOES</t>
  </si>
  <si>
    <t>534.645.833-68</t>
  </si>
  <si>
    <t>IVAN SPIWAK JUNIOR</t>
  </si>
  <si>
    <t>065.819.688-03</t>
  </si>
  <si>
    <t>HELTON ALEXANDER MICHEL</t>
  </si>
  <si>
    <t>ARIADNY BOTREL DE MACEDO</t>
  </si>
  <si>
    <t>067.694.026-96</t>
  </si>
  <si>
    <t>ELAYNE APARECIDA MESQUITA BATISTON CRUZ</t>
  </si>
  <si>
    <t>CLAUDIO NUNES REZENDE SANTANA</t>
  </si>
  <si>
    <t>058.677.859-47</t>
  </si>
  <si>
    <t>ROSEANE MAJER FELICIANO</t>
  </si>
  <si>
    <t>ALEXANDRE FELICIANO</t>
  </si>
  <si>
    <t>248.828.928-04</t>
  </si>
  <si>
    <t>SERGIO LUIZ DE CARVALHO</t>
  </si>
  <si>
    <t>TULIO HABIB SILVA CAMERA</t>
  </si>
  <si>
    <t>739.347.129-91</t>
  </si>
  <si>
    <t>RESIDENCIA</t>
  </si>
  <si>
    <t>050.971.348-34</t>
  </si>
  <si>
    <t>EVELINE MARIA CAMARGO BARBOSA</t>
  </si>
  <si>
    <t>000.617.321-76</t>
  </si>
  <si>
    <t>054.534.612-68</t>
  </si>
  <si>
    <t>177.156.988-30</t>
  </si>
  <si>
    <t>SEGURO VAREJO</t>
  </si>
  <si>
    <t>ECONOMIA</t>
  </si>
  <si>
    <t>871.167.403-25</t>
  </si>
  <si>
    <t>086.283.467-83</t>
  </si>
  <si>
    <t>432.932.553-53</t>
  </si>
  <si>
    <t>229.730.284-34</t>
  </si>
  <si>
    <t>539.072.301-59</t>
  </si>
  <si>
    <t>046.368.394-39</t>
  </si>
  <si>
    <t>FERNANDA SCHUNEMANN FRANTZ</t>
  </si>
  <si>
    <t>MARCOS ANTONIO BAUCH DA SILVA</t>
  </si>
  <si>
    <t>MARIANA QUEIROGA DO AMARAL</t>
  </si>
  <si>
    <t>MARISA PICCIONE DE CARVALHO</t>
  </si>
  <si>
    <t>PRÓPRIO ASSOCIADO</t>
  </si>
  <si>
    <t>RESIDENCIAL</t>
  </si>
  <si>
    <t>SERGIO VIEIRA</t>
  </si>
  <si>
    <t>335.838.890-53</t>
  </si>
  <si>
    <t>698.205.541-87</t>
  </si>
  <si>
    <t>OSWALDO ZAIDAN FILHO</t>
  </si>
  <si>
    <t>911.936.481-49</t>
  </si>
  <si>
    <t>785.873.790-20</t>
  </si>
  <si>
    <t>VANESSA FAGUNDES DE AZEVEDO</t>
  </si>
  <si>
    <t>595.711.521-53</t>
  </si>
  <si>
    <t>221.804.861-20</t>
  </si>
  <si>
    <t>730.588.237-20</t>
  </si>
  <si>
    <t>059.617.679-14</t>
  </si>
  <si>
    <t>035.506.359-07</t>
  </si>
  <si>
    <t>156.900.078-62</t>
  </si>
  <si>
    <t>052.346.826-17</t>
  </si>
  <si>
    <t>916.468.123-87</t>
  </si>
  <si>
    <t>196.973.685-20</t>
  </si>
  <si>
    <t>LUIZ ROBERTO CARVALHO FELTRIN</t>
  </si>
  <si>
    <t>694.035.976-15</t>
  </si>
  <si>
    <t>164.706.268-31</t>
  </si>
  <si>
    <t>RENOV</t>
  </si>
  <si>
    <t>ANTONIO FRANCA DE ARAUJO</t>
  </si>
  <si>
    <t>CANDIDO JOSE DE FARIA BARBOSA</t>
  </si>
  <si>
    <t>023.619.175-64</t>
  </si>
  <si>
    <t>EDSON KAZUYUKI SAKOTANI</t>
  </si>
  <si>
    <t>120.934.278-26</t>
  </si>
  <si>
    <t>394.240.659-49</t>
  </si>
  <si>
    <t>485.744.904-82</t>
  </si>
  <si>
    <t>MARCIA RODRIGUES HORTA</t>
  </si>
  <si>
    <t>074.681.068-78</t>
  </si>
  <si>
    <t>AUTO</t>
  </si>
  <si>
    <t xml:space="preserve">VIDA </t>
  </si>
  <si>
    <t>MARTA MARIA MONTEIRO PAREDES</t>
  </si>
  <si>
    <t>241.495.783-20</t>
  </si>
  <si>
    <t>CESAR NEVES VIANA</t>
  </si>
  <si>
    <t>835.906.501-25</t>
  </si>
  <si>
    <t>DEBORA MOLINA TOMAI</t>
  </si>
  <si>
    <t>140.358.938-03</t>
  </si>
  <si>
    <t>ROSANGELA GOMES YAMADA</t>
  </si>
  <si>
    <t>PORTO SEGURO</t>
  </si>
  <si>
    <t>GILDA SILVA FLORINDO</t>
  </si>
  <si>
    <t>PABLO CARDOSO CABRAL</t>
  </si>
  <si>
    <t>MARCIO ANTONIO DE ARAUJO</t>
  </si>
  <si>
    <t>ANA RITA QUEIROZ LACERDA DA SILVA</t>
  </si>
  <si>
    <t>WILSON GOMES DE JESUS</t>
  </si>
  <si>
    <t>705.073.098-04</t>
  </si>
  <si>
    <t>366.613.118-27</t>
  </si>
  <si>
    <t>MARCO ANTONIO DE AZEVEDO</t>
  </si>
  <si>
    <t>417.211.369-91</t>
  </si>
  <si>
    <t>033.034.877-90</t>
  </si>
  <si>
    <t>MILTON ROBERTO DA FREIRIA</t>
  </si>
  <si>
    <t>569.474.459-49</t>
  </si>
  <si>
    <t>SIMONEI LUIZ TEIXEIRA SIMIONI</t>
  </si>
  <si>
    <t>474.264.621-53</t>
  </si>
  <si>
    <t>CONG</t>
  </si>
  <si>
    <t>548.789.935-53</t>
  </si>
  <si>
    <t>ISABELLA ISHIHARA ZAIDAN</t>
  </si>
  <si>
    <t>CARLOS ANTONIO DE PONTES</t>
  </si>
  <si>
    <t>030.996.898-40</t>
  </si>
  <si>
    <t>APOLICE</t>
  </si>
  <si>
    <t>012.007.986-00</t>
  </si>
  <si>
    <t>IVAN LUIS SOUZA SA</t>
  </si>
  <si>
    <t>012.615.665-48</t>
  </si>
  <si>
    <t>TEREZINHA DE JESUS NASCIMENTO</t>
  </si>
  <si>
    <t>ELIS REGINA DOMINGUES DE PONTES</t>
  </si>
  <si>
    <t>077.147.848-81</t>
  </si>
  <si>
    <t>378.054.968-97</t>
  </si>
  <si>
    <t>RESID</t>
  </si>
  <si>
    <t>553.373.330-20</t>
  </si>
  <si>
    <t>ARGEU IRAILDO FLORINDO</t>
  </si>
  <si>
    <t>292.343.360-20</t>
  </si>
  <si>
    <t>JULIO CESAR DE ALMEIDA BORGES</t>
  </si>
  <si>
    <t>947.731.306-87</t>
  </si>
  <si>
    <t>ANA KEYLLA VALIZE BORGES</t>
  </si>
  <si>
    <t>012.554.846-08</t>
  </si>
  <si>
    <t>YOSHIE FUKUSHIMA SAKOTANI</t>
  </si>
  <si>
    <t>069.795.418-89</t>
  </si>
  <si>
    <t>CAMILA OLIVEIRA FONSECA</t>
  </si>
  <si>
    <t>992.268.391-15</t>
  </si>
  <si>
    <t>041.379.732-53</t>
  </si>
  <si>
    <t>CLEUZA HIDEMI ARAKAKI TAIRA</t>
  </si>
  <si>
    <t>475.174.681-20</t>
  </si>
  <si>
    <t>ELIZABETH CHRISTINA M DE B MARQUES</t>
  </si>
  <si>
    <t>405.781.355-15</t>
  </si>
  <si>
    <t>129.761.088-11</t>
  </si>
  <si>
    <t>MARCELO MAGALHAES BAIÃO</t>
  </si>
  <si>
    <t>305.450.481-68</t>
  </si>
  <si>
    <t>418.844.001-59</t>
  </si>
  <si>
    <t>ANDRE FERNANDES DA LUZ</t>
  </si>
  <si>
    <t>839.936.902-06</t>
  </si>
  <si>
    <t>710.202.091-00</t>
  </si>
  <si>
    <t>ANTONIO SILVEIRA CARIBE JUNIOR</t>
  </si>
  <si>
    <t>045.551.027-03</t>
  </si>
  <si>
    <t>ELEUTERIA BRANCO OLIVEIRA CARIBE</t>
  </si>
  <si>
    <t>012.445.877-70</t>
  </si>
  <si>
    <t>ANA SUELY FURTADO DE MENDONCA</t>
  </si>
  <si>
    <t>643.210.962-00</t>
  </si>
  <si>
    <t>512.108.946-53</t>
  </si>
  <si>
    <t>ALISSON WILKER ANDRADE SILVA</t>
  </si>
  <si>
    <t>053.749.094-95</t>
  </si>
  <si>
    <t xml:space="preserve">MAURO HENRIQUE RODRIGUES </t>
  </si>
  <si>
    <t>TELMO NEI SOARES DE CARVALHO</t>
  </si>
  <si>
    <t>424.943.110-04</t>
  </si>
  <si>
    <t>ROSEMEYRE PEREIRA DOS SANTOS AZOUBEL</t>
  </si>
  <si>
    <t>225.150.701-91</t>
  </si>
  <si>
    <t>072.969.243-49</t>
  </si>
  <si>
    <t>MARCOS FRANCA DE ARAUJO</t>
  </si>
  <si>
    <t>308.651.661-53</t>
  </si>
  <si>
    <t>KARLA PATRICIA DEMUNER</t>
  </si>
  <si>
    <t>069.019.457-95</t>
  </si>
  <si>
    <t>CLAYTON JOSE FRANCO BRANDAO</t>
  </si>
  <si>
    <t>LERIS FERNANDO GARCIA</t>
  </si>
  <si>
    <t>118.287.708-76</t>
  </si>
  <si>
    <t>GILMARA SILVA ALVARENGA GARCIA</t>
  </si>
  <si>
    <t>000.229.826-04</t>
  </si>
  <si>
    <t>DEBORA MONTEIRO PAREDES</t>
  </si>
  <si>
    <t>031.746.431-04</t>
  </si>
  <si>
    <t>GLORIA MARIA DE SEIXAS DOVICHI</t>
  </si>
  <si>
    <t>633.626.357-68</t>
  </si>
  <si>
    <t>AVONI DE MESQUITA FILHO</t>
  </si>
  <si>
    <t>148.722.692-68</t>
  </si>
  <si>
    <t>ANTONIO DOS SANTOS NASCIMENTO</t>
  </si>
  <si>
    <t>342.480.993-49</t>
  </si>
  <si>
    <t>KATIA LARANJEIRA BRAGA DE ANDRADE</t>
  </si>
  <si>
    <t>675.151.505-72</t>
  </si>
  <si>
    <t>JORGE PORTELLA</t>
  </si>
  <si>
    <t>053.192.778-49</t>
  </si>
  <si>
    <t>ERICA (FUNCIONÁRIA)</t>
  </si>
  <si>
    <t>099.973.647-75</t>
  </si>
  <si>
    <t>SANDRA MARIA PINTO ROCHA CAMPOS</t>
  </si>
  <si>
    <t>046.827.182-15</t>
  </si>
  <si>
    <t>RICARDO DA SILVA</t>
  </si>
  <si>
    <t>795.546.877-53</t>
  </si>
  <si>
    <t>IZABELLA MARIA DE BRITTO MARQUES</t>
  </si>
  <si>
    <t>014.419.835-54</t>
  </si>
  <si>
    <t>ALICE INES GIRARDELLO</t>
  </si>
  <si>
    <t>563.543.802-44</t>
  </si>
  <si>
    <t>TATIANE FERRARI CAVERSAN</t>
  </si>
  <si>
    <t>294.388.718-88</t>
  </si>
  <si>
    <t>KAORU ARAKAKI</t>
  </si>
  <si>
    <t>005.784.281-72</t>
  </si>
  <si>
    <t>LUCIANA MACEDO G RIBEIRO PELLEGRINELLO</t>
  </si>
  <si>
    <t>698.728.059-20</t>
  </si>
  <si>
    <t>ESPERANCA MARIA RATTES ALVES BUTKOVSKI</t>
  </si>
  <si>
    <t>356.751.527-68</t>
  </si>
  <si>
    <t>ANDERSON PEREIRA DE ANDRADE</t>
  </si>
  <si>
    <t>318.801.771-53</t>
  </si>
  <si>
    <t>KATIA NEVES LARANJEIRA BRAGA</t>
  </si>
  <si>
    <t>ROGEL MALTA DE SANTANA</t>
  </si>
  <si>
    <t>005.288.805-35</t>
  </si>
  <si>
    <t>JOAO PAULO BARBOSA LOPES</t>
  </si>
  <si>
    <t>708.034.201-53</t>
  </si>
  <si>
    <t>SAMANTHA DUARTE FILGUTH</t>
  </si>
  <si>
    <t>005.250.481-62</t>
  </si>
  <si>
    <t>CARLOS HUMBERTO HONORIO DE MENDONCA</t>
  </si>
  <si>
    <t>363.578.394-34</t>
  </si>
  <si>
    <t>ADRIANO LEAO VENCESLAU</t>
  </si>
  <si>
    <t>532.255.035-68</t>
  </si>
  <si>
    <t>LILIAN APARECIDA CARDOSO FUZITA</t>
  </si>
  <si>
    <t>152.582.698-09</t>
  </si>
  <si>
    <t>MAURICIO TAKAO FUZITA</t>
  </si>
  <si>
    <t>011.285.988-76</t>
  </si>
  <si>
    <t>ANA EUDOCIA CABRAL BARBOSA</t>
  </si>
  <si>
    <t>052.675.884-82</t>
  </si>
  <si>
    <t>VALDIVINO RIBEIRO</t>
  </si>
  <si>
    <t>ANA PAULA STEFFANI</t>
  </si>
  <si>
    <t>871.666.829-49</t>
  </si>
  <si>
    <t>LIU HSING KAO</t>
  </si>
  <si>
    <t>114.760.858-03</t>
  </si>
  <si>
    <t>MARIA DOS REIS ALVES RIBEIRO</t>
  </si>
  <si>
    <t>239.504.981-68</t>
  </si>
  <si>
    <t>VERALINA DAS VIRGENS CARVALHO LEITAO</t>
  </si>
  <si>
    <t>340.377.995-53</t>
  </si>
  <si>
    <t>RODRIGO CASSINI MARQUES</t>
  </si>
  <si>
    <t>004.467.916-52</t>
  </si>
  <si>
    <t>SERGIO YOSHIDA</t>
  </si>
  <si>
    <t>031.703.468-57</t>
  </si>
  <si>
    <t>ROSALBA FILIPINI</t>
  </si>
  <si>
    <t>041.703.868-25</t>
  </si>
  <si>
    <t>EDVALDO DA SILVA ALVES</t>
  </si>
  <si>
    <t>040.443.278-66</t>
  </si>
  <si>
    <t>JAMARA LIMA DE SOUZA CARMO</t>
  </si>
  <si>
    <t>009.390.145-30</t>
  </si>
  <si>
    <t>ALINE FERNANDES ALVES DOS ANJOS</t>
  </si>
  <si>
    <t>005.692.479-85</t>
  </si>
  <si>
    <t>RAONI RAMOS FERREIRA DE AQUINO</t>
  </si>
  <si>
    <t>006.085.101-57</t>
  </si>
  <si>
    <t>ERICK HENRIQUE DE PADUA FARIA</t>
  </si>
  <si>
    <t>067.100.196-59</t>
  </si>
  <si>
    <t>DENISE DE LIMA OLIVEIRA</t>
  </si>
  <si>
    <t>008.793.511-28</t>
  </si>
  <si>
    <t>CRISTIANO CARVALHO DE LIMA</t>
  </si>
  <si>
    <t>828.636.601-87</t>
  </si>
  <si>
    <t>MARCIO RODRIGUES RIBEIRO</t>
  </si>
  <si>
    <t>435.433.916-15</t>
  </si>
  <si>
    <t>LUCIANA DA ROCHA</t>
  </si>
  <si>
    <t>060.783.648-20</t>
  </si>
  <si>
    <t>936.280.645-20</t>
  </si>
  <si>
    <t xml:space="preserve">JUSSARA PEREIRA DA COSTA </t>
  </si>
  <si>
    <t>031.061.059-17</t>
  </si>
  <si>
    <t>JOSE VIRGINIO LOPES NETO</t>
  </si>
  <si>
    <t>​090.550.176-47</t>
  </si>
  <si>
    <t>JOSE NETO DA SILVA</t>
  </si>
  <si>
    <t>071.068.664-15</t>
  </si>
  <si>
    <t>LUCIANA VASCONCELOS BRANDAO LIMAVERDE</t>
  </si>
  <si>
    <t>440.927.683-20</t>
  </si>
  <si>
    <t>MI RAN KIM</t>
  </si>
  <si>
    <t>229.170.888-00</t>
  </si>
  <si>
    <t>LUCIANA VASCONCELOS BRANDÃO LIMAVERDE</t>
  </si>
  <si>
    <t>679.820.420-15</t>
  </si>
  <si>
    <t>MARIA APARECIDA CARVALHO DE REZENDE LIMA</t>
  </si>
  <si>
    <t xml:space="preserve">EINSTEIN FRANCISCO </t>
  </si>
  <si>
    <t>877.244.642-00</t>
  </si>
  <si>
    <t>JOZELIA MARIA SILVA SOUSA</t>
  </si>
  <si>
    <t>755.167.303-25</t>
  </si>
  <si>
    <t>CARLOS EDILSON DE SOUSA</t>
  </si>
  <si>
    <t>474.427.513-34</t>
  </si>
  <si>
    <t>MARA REGINA INACIO DE AGUIAR</t>
  </si>
  <si>
    <t>456.780.810-04</t>
  </si>
  <si>
    <t>RODRIGO PIZZATTO</t>
  </si>
  <si>
    <t>RICARDO RANGEL BARTRAS</t>
  </si>
  <si>
    <t>MAX CARRIELLY CIPRIANO RABELO</t>
  </si>
  <si>
    <t>ANDREA DUARTE SILVA</t>
  </si>
  <si>
    <t>JACQUELINE NASCIMENTO FERNANDES DA SILVA</t>
  </si>
  <si>
    <t>088.551.877-24</t>
  </si>
  <si>
    <t>ORLANDO SANTOS DA SILVA</t>
  </si>
  <si>
    <t>933.870.247-20</t>
  </si>
  <si>
    <t>ANTONIO JOSE ANDRADE</t>
  </si>
  <si>
    <t>DANILO CESAR CARVALHO ALMEIDA</t>
  </si>
  <si>
    <t>073.185.666-01</t>
  </si>
  <si>
    <t>DEOCLIDES ANTUNES MADUREIRA NETO</t>
  </si>
  <si>
    <t>305.109.101-49</t>
  </si>
  <si>
    <t>MARCO ANTONIO BAZEGGIO</t>
  </si>
  <si>
    <t>622.470.690-53</t>
  </si>
  <si>
    <t>ESTEFANI PAULA ALEXANDRE DE A FERNANDES</t>
  </si>
  <si>
    <t>905.285.492-00</t>
  </si>
  <si>
    <t>ALESSANDRA CARVALHO VAN DER LEY F LINS</t>
  </si>
  <si>
    <t>058.633.584-67</t>
  </si>
  <si>
    <t>TULIO MARCIO FREITAS LINS</t>
  </si>
  <si>
    <t>468.936.017-00</t>
  </si>
  <si>
    <t>MARIO RAILSON LEAO</t>
  </si>
  <si>
    <t>943.452.520-91</t>
  </si>
  <si>
    <t>ANDRE DE LIMA FONTAN</t>
  </si>
  <si>
    <t>056.086.704-26</t>
  </si>
  <si>
    <t>FERNANDO DEL GUERRA TORRACA</t>
  </si>
  <si>
    <t>212.783.178-05</t>
  </si>
  <si>
    <t>JOSE RONALDO DE ALMEIDA</t>
  </si>
  <si>
    <t>355.863.386-53</t>
  </si>
  <si>
    <t>HUGO VERGETH GRANGEIRO R GOUVEIA</t>
  </si>
  <si>
    <t>088.369.084-54</t>
  </si>
  <si>
    <t>521.117.844-00</t>
  </si>
  <si>
    <t>FERNANDA REIS REZENDE</t>
  </si>
  <si>
    <t>712.073.091-68</t>
  </si>
  <si>
    <t>ZENON FROTA DE MACEDO</t>
  </si>
  <si>
    <t>044.378.466-30</t>
  </si>
  <si>
    <t>SEJANA PRADO FLEURY BARIANI CAMPELO</t>
  </si>
  <si>
    <t>994.879.691-87</t>
  </si>
  <si>
    <t>GUSTAVO LUIZ SIMIONI</t>
  </si>
  <si>
    <t>030.589.691-12</t>
  </si>
  <si>
    <t xml:space="preserve">BRADESCO </t>
  </si>
  <si>
    <t>MARIO BRUNO NERY VIEIRA</t>
  </si>
  <si>
    <t>759.023.032-49</t>
  </si>
  <si>
    <t>KLEINE NERY VIEIRA</t>
  </si>
  <si>
    <t>416.502.042-72</t>
  </si>
  <si>
    <t>ENAURA LIVIA V GRANGEIRO</t>
  </si>
  <si>
    <t>HARRY WESTFAHL JUNIOR</t>
  </si>
  <si>
    <t>740.016.809-63</t>
  </si>
  <si>
    <t>STELLA MARIA FORTES MORAES</t>
  </si>
  <si>
    <t>201.499.132-49</t>
  </si>
  <si>
    <t>CARMEN LUIZA ZIEGE</t>
  </si>
  <si>
    <t>610.682.419-34</t>
  </si>
  <si>
    <t>VIDA</t>
  </si>
  <si>
    <t>JUCIMARIO DOS SANTOS RIBEIRO</t>
  </si>
  <si>
    <t>929.122.145-72</t>
  </si>
  <si>
    <t>MARIANA ROMERO SANTOS</t>
  </si>
  <si>
    <t>008.317.165-76</t>
  </si>
  <si>
    <t>ANA PAULA ANTUNES RIBEIRO BAUTZ</t>
  </si>
  <si>
    <t>170.403.788-33</t>
  </si>
  <si>
    <t>JOSE AUGUSTO NOGUEIRA GOMES</t>
  </si>
  <si>
    <t>428.397.854/04</t>
  </si>
  <si>
    <t>LEA CARMEM PAPINI ZORTEA</t>
  </si>
  <si>
    <t>855.937.109-53</t>
  </si>
  <si>
    <t>MILTON ZORTEA</t>
  </si>
  <si>
    <t>304.844.809-87</t>
  </si>
  <si>
    <t>GERSON CARTAPATTI JUNIOR</t>
  </si>
  <si>
    <t>250.974.808-48</t>
  </si>
  <si>
    <t>FELIPE MORALLES E MORAES</t>
  </si>
  <si>
    <t>801.867.420-53</t>
  </si>
  <si>
    <t>NATASHA SILVA BEMFEITO</t>
  </si>
  <si>
    <t>115.599.127-31</t>
  </si>
  <si>
    <t>ROSEMEIRE CASTRO DA SILVA</t>
  </si>
  <si>
    <t>029.283.198-67</t>
  </si>
  <si>
    <t>ANTONIO FAGUNDES FILHO</t>
  </si>
  <si>
    <t>181.473.307-82</t>
  </si>
  <si>
    <t>KATIA ACETI OLIVER</t>
  </si>
  <si>
    <t>829.040.227-91</t>
  </si>
  <si>
    <t>SIMONE KELLER</t>
  </si>
  <si>
    <t>587.466.419-04</t>
  </si>
  <si>
    <t>LUIS FERNANDO DE ARAUJO VIEIRA</t>
  </si>
  <si>
    <t>552.598.631-00</t>
  </si>
  <si>
    <t>PATRICIA MARA CARVALHO LONGATO</t>
  </si>
  <si>
    <t>137.313.738-07</t>
  </si>
  <si>
    <t>HELCIO LUIZ ADORNO JUNIOR</t>
  </si>
  <si>
    <t>138.059.878-89</t>
  </si>
  <si>
    <t>EDUARDO ANTONIO DE RESENDE PEIXOTO FILHO</t>
  </si>
  <si>
    <t>027.322.444-14</t>
  </si>
  <si>
    <t>MONICA SANTOS ASSAYAG</t>
  </si>
  <si>
    <t>406.619.542-34</t>
  </si>
  <si>
    <t>MARIA AUGUSTA SANTANA DE MORAIS MENDON</t>
  </si>
  <si>
    <t>021.819.904-09</t>
  </si>
  <si>
    <t xml:space="preserve">CARLOS HUMBERTO HONORIO </t>
  </si>
  <si>
    <t>BORIS TEIXEIRA VALERIO DA COSTA VERBISCK</t>
  </si>
  <si>
    <t>778.280.111-72</t>
  </si>
  <si>
    <t>ANTONIO SEBASTIAO GIMENEZ</t>
  </si>
  <si>
    <t>537.476.589-20</t>
  </si>
  <si>
    <t>OLIVIA VIANA PRAZERES AMORIM</t>
  </si>
  <si>
    <t>724.855.071-04</t>
  </si>
  <si>
    <t>JULIANA CARVALHO GONCALVES DALLABRIDA</t>
  </si>
  <si>
    <t>036.040.281-08</t>
  </si>
  <si>
    <t>JOAO RAFAEL ROCHA DALLABRIDA</t>
  </si>
  <si>
    <t>007.768.020-03</t>
  </si>
  <si>
    <t>JANAINA GUIMARAES DIAS SETTE CAMARA</t>
  </si>
  <si>
    <t>052.549.556-86</t>
  </si>
  <si>
    <t>RENATA DE ALMEIDA MAGALHAES</t>
  </si>
  <si>
    <t>445.456.061-72</t>
  </si>
  <si>
    <t>NIVIA MARIA BARROS VIEIRA SANTOS</t>
  </si>
  <si>
    <t>865.040.293-34</t>
  </si>
  <si>
    <t>CICERO PEREIRA DOS SANTOS</t>
  </si>
  <si>
    <t>474.357.393-91</t>
  </si>
  <si>
    <t xml:space="preserve">ESTEFANI PAULA ALEXANDRE DE A. FERNANDES </t>
  </si>
  <si>
    <t>CAIO FLAVIO SERETTE</t>
  </si>
  <si>
    <t>245.917.988-01</t>
  </si>
  <si>
    <t>MARLI NERCI DA ROSA</t>
  </si>
  <si>
    <t>123.857.600-10</t>
  </si>
  <si>
    <t>RAFFAELLA MARIA DUARTE DANTAS LISBOA MOTA</t>
  </si>
  <si>
    <t>418.755.163-87</t>
  </si>
  <si>
    <t>DANIELA VASCONCELOS ROCHA</t>
  </si>
  <si>
    <t>755.161.950-04</t>
  </si>
  <si>
    <t>LENITA APARECIDA PEREIRA CORBANEZI</t>
  </si>
  <si>
    <t>049.355.468-83</t>
  </si>
  <si>
    <t>TARCISIO DA SILVA FERREIRA</t>
  </si>
  <si>
    <t>109.136.447-81</t>
  </si>
  <si>
    <t>VIVIAN FARIAS BARROS CONRADO</t>
  </si>
  <si>
    <t>010.984.815-26</t>
  </si>
  <si>
    <t>JORGE LUIZ SILVA MELLO</t>
  </si>
  <si>
    <t>262.537.397-00</t>
  </si>
  <si>
    <t>EDUARDO RAMOS CORREA</t>
  </si>
  <si>
    <t>026.031.117-01</t>
  </si>
  <si>
    <t>SEBASTIAO FIGUEREDO SALAZAR</t>
  </si>
  <si>
    <t>178.833.937-15</t>
  </si>
  <si>
    <t>ANA LUISA DE MORAIS REGO SALAZAR</t>
  </si>
  <si>
    <t>012.319.307-99</t>
  </si>
  <si>
    <t>NATALIA PORTELA LIMA TEIXEIRA</t>
  </si>
  <si>
    <t>008.698.953-70</t>
  </si>
  <si>
    <t>EDSON FILIPE DA COSTA MOREIRA</t>
  </si>
  <si>
    <t>092.410.596-34</t>
  </si>
  <si>
    <t>CLEIVANISE MARIA DE CARVALHO OLIVEIRA</t>
  </si>
  <si>
    <t>383.523.203-78</t>
  </si>
  <si>
    <t>MARCOS MARANGONI</t>
  </si>
  <si>
    <t>032.938.128-80</t>
  </si>
  <si>
    <t>RITA DE CASSIA SANTOS PARANHOS</t>
  </si>
  <si>
    <t>542.491.045-91</t>
  </si>
  <si>
    <t>BRASILINO LIMA DOS SANTOS</t>
  </si>
  <si>
    <t>314.301.985-91</t>
  </si>
  <si>
    <t>CRISOSTOMO KOLLING</t>
  </si>
  <si>
    <t>928.937.080-72</t>
  </si>
  <si>
    <t>EUGENIO CARLOS CLARK</t>
  </si>
  <si>
    <t>967.962.868-04</t>
  </si>
  <si>
    <t>LUIS FERNANDO GUERREIRO GONCALVES</t>
  </si>
  <si>
    <t>499.169.800-63</t>
  </si>
  <si>
    <t>MYRIAM LEITE LANHEZ</t>
  </si>
  <si>
    <t>494.477.261-00</t>
  </si>
  <si>
    <t>SAVIA MENEZES ALVES DA LUZ</t>
  </si>
  <si>
    <t>783.819.594-20</t>
  </si>
  <si>
    <t>CLARISSA PEREIRA DE AZEVEDO ATALLA</t>
  </si>
  <si>
    <t>058.091.229-90</t>
  </si>
  <si>
    <t>WELTON TADEU MARCONDES DE OLIVEIRA SANTOS</t>
  </si>
  <si>
    <t>186.302.148-56</t>
  </si>
  <si>
    <t>LUCIMAR JUSTINO</t>
  </si>
  <si>
    <t>296.604.548-56</t>
  </si>
  <si>
    <t>VITORIO CHICONATO</t>
  </si>
  <si>
    <t>516.113.769-04</t>
  </si>
  <si>
    <t>LUIS ROGERIO DE SOUZA</t>
  </si>
  <si>
    <t>143.094.968-65</t>
  </si>
  <si>
    <t>MARIA GORETI BATAUS LINO</t>
  </si>
  <si>
    <t>033.188.688-09</t>
  </si>
  <si>
    <t>ELIANE MALUCELLI BUSSMANN DO NASCIMENTO</t>
  </si>
  <si>
    <t>561.690.609-30</t>
  </si>
  <si>
    <t>ELIETE CHAVES DE BRITO</t>
  </si>
  <si>
    <t>632.006.517-68</t>
  </si>
  <si>
    <t>FREDERICO LOPES COELHO</t>
  </si>
  <si>
    <t>370.609.373-15</t>
  </si>
  <si>
    <t>COSME FROES</t>
  </si>
  <si>
    <t>398.482.057-72</t>
  </si>
  <si>
    <t>MARCOS PIRES DE ALMEIDA</t>
  </si>
  <si>
    <t>590.291.969-04</t>
  </si>
  <si>
    <t>REJANE GOLDSTEIN TELICHEVESKY</t>
  </si>
  <si>
    <t>206.420.910-72</t>
  </si>
  <si>
    <t>GIRLENE BRANDAO MACHADO</t>
  </si>
  <si>
    <t>890.949.806-49</t>
  </si>
  <si>
    <t>EDSON LEAL MOURA</t>
  </si>
  <si>
    <t>087.649.838-11</t>
  </si>
  <si>
    <t>ROSA ELIANA DE FREITAS MARQUES</t>
  </si>
  <si>
    <t>544.340.846-15</t>
  </si>
  <si>
    <t>ALINE TIDUCO HOSSAKA MOLETTA NASCIMENTO</t>
  </si>
  <si>
    <t>065.004.699-41</t>
  </si>
  <si>
    <t>ALEXANDRE STRELOW FAGUNDES</t>
  </si>
  <si>
    <t>607.345.900-91</t>
  </si>
  <si>
    <t>CECILIA SANTOS PEREIRA FEITOSA ORPHAO</t>
  </si>
  <si>
    <t>057.609.407-24</t>
  </si>
  <si>
    <t>JOSE PAULO DELCI</t>
  </si>
  <si>
    <t>058.411.628-45</t>
  </si>
  <si>
    <t>JOSE FERNANDO DA SILVA SANTOS</t>
  </si>
  <si>
    <t>403.771.560-00</t>
  </si>
  <si>
    <t>MARCOS DE ALMEIDA PIEROZZI</t>
  </si>
  <si>
    <t>141.013.938-77</t>
  </si>
  <si>
    <t>HELYSJANE ANDRADE RAMOS</t>
  </si>
  <si>
    <t>829.722.811-87</t>
  </si>
  <si>
    <t>MAURO CESAR MORELI</t>
  </si>
  <si>
    <t>121.611.278-96</t>
  </si>
  <si>
    <t>PAULO HENRIQUE BEVILAQUA DE SALES CARNEIRO</t>
  </si>
  <si>
    <t>000.181.311-07</t>
  </si>
  <si>
    <t>MARIA ELISA DE TOLEDO BARROS</t>
  </si>
  <si>
    <t>032.192.518-11</t>
  </si>
  <si>
    <t>ELIELSON SOUZA SILVA</t>
  </si>
  <si>
    <t>026.942.065-73</t>
  </si>
  <si>
    <t>ANDRESSA ROCHA FERREIRA</t>
  </si>
  <si>
    <t>036.539.509-96</t>
  </si>
  <si>
    <t>FERNANDO ROGERIO PINHEIRO DA COSTA</t>
  </si>
  <si>
    <t>026.402.059-60</t>
  </si>
  <si>
    <t>RITA DE CASSIA AZEVEDO MIRANDA</t>
  </si>
  <si>
    <t>626.321.327-20</t>
  </si>
  <si>
    <t>SORAIA GOMES GOUVEA</t>
  </si>
  <si>
    <t>546.012.905-20</t>
  </si>
  <si>
    <t>LUCIANA PIRES FARIA LIMA</t>
  </si>
  <si>
    <t>874.611.701-63</t>
  </si>
  <si>
    <t>CLAUDIA MIRANDA DE OLIVEIRA GUIMARAES</t>
  </si>
  <si>
    <t>160.993.278-19</t>
  </si>
  <si>
    <t>THAIS HELENA LUCHETTA ROLL</t>
  </si>
  <si>
    <t>186.372.188-65</t>
  </si>
  <si>
    <t>EDITH LOPES DE ALENCAR</t>
  </si>
  <si>
    <t>337.692.731-68</t>
  </si>
  <si>
    <t>RODRIGO BRAGA CORREIA</t>
  </si>
  <si>
    <t>741.753.192-04</t>
  </si>
  <si>
    <t>MARIA ESTELA LESTRADE FERREIRA LIMA</t>
  </si>
  <si>
    <t>134.077.298-12</t>
  </si>
  <si>
    <t>STELLA LESTRADE FERREIRA LIMA</t>
  </si>
  <si>
    <t>313.032.438-06</t>
  </si>
  <si>
    <t>ANA PAULA NOVAES DA SILVA</t>
  </si>
  <si>
    <t>418.210.683-00</t>
  </si>
  <si>
    <t>EDGAR DE OLIVEIRA NETO</t>
  </si>
  <si>
    <t>477.971.001-44</t>
  </si>
  <si>
    <t>JOSE BARBOSA ALVES</t>
  </si>
  <si>
    <t>273.378.391-20</t>
  </si>
  <si>
    <t>LEILA MACEDO LESSA</t>
  </si>
  <si>
    <t>756.654.925-15</t>
  </si>
  <si>
    <t>RUBENS NANARTONIS</t>
  </si>
  <si>
    <t>161.677.928-44</t>
  </si>
  <si>
    <t>VANESSA RIBEIRO DE SOUSA</t>
  </si>
  <si>
    <t>024.804.621-70</t>
  </si>
  <si>
    <t>NATALIA CAMPOS OLIVEIRA</t>
  </si>
  <si>
    <t>064.615.376-51</t>
  </si>
  <si>
    <t>ROBSON BASTAZINI PONTIN</t>
  </si>
  <si>
    <t>303.625.888-48</t>
  </si>
  <si>
    <t>SIMONE ROCHA NOGUEIRA</t>
  </si>
  <si>
    <t>961.507.857-34</t>
  </si>
  <si>
    <t>ADRIANE NASCIMENTO DIAS ANDRADE</t>
  </si>
  <si>
    <t>045.795.995-94</t>
  </si>
  <si>
    <t>MARIA HELENA PEDROSO MESQUITA</t>
  </si>
  <si>
    <t>316.037.000-30</t>
  </si>
  <si>
    <t>DIONISIO JOSE DOS SANTOS NETO</t>
  </si>
  <si>
    <t>193.540.025-87</t>
  </si>
  <si>
    <t>MARIA DARQUE XAVIER</t>
  </si>
  <si>
    <t>341.350.731-15</t>
  </si>
  <si>
    <t>MARILDA BUENO VIANA</t>
  </si>
  <si>
    <t>598.106.611-34</t>
  </si>
  <si>
    <t>CELSO ALVES DE MOURA</t>
  </si>
  <si>
    <t>333.305.221-00</t>
  </si>
  <si>
    <t>ALBERT DUNKEL BONALUMI</t>
  </si>
  <si>
    <t>369.650.638-90</t>
  </si>
  <si>
    <t>APARECIDA SILVA RODRIGUES</t>
  </si>
  <si>
    <t>638.241.086-15</t>
  </si>
  <si>
    <t>SUELEN SILVA RODRIGUES</t>
  </si>
  <si>
    <t>063.039.836-42</t>
  </si>
  <si>
    <t>CLEOMENES DE AMORIM SANTOS</t>
  </si>
  <si>
    <t>313.513.874-72</t>
  </si>
  <si>
    <t>MARILIA BERTOLASO DO VALLE</t>
  </si>
  <si>
    <t>086.128.418-60</t>
  </si>
  <si>
    <t>SANDRA MARIA DE SOUZA ONYEJI</t>
  </si>
  <si>
    <t>044.393.818-04</t>
  </si>
  <si>
    <t>MARINA TROSCIANCZUK DE LARA</t>
  </si>
  <si>
    <t>059.562.519-30</t>
  </si>
  <si>
    <t>LUCIANA PEREIRA MARTÍNEZ CARVALHO</t>
  </si>
  <si>
    <t>045.346.297-96</t>
  </si>
  <si>
    <t>DANIEL FERNANDES DIAS NOGUEIRA</t>
  </si>
  <si>
    <t>031.153.745-69</t>
  </si>
  <si>
    <t>ROBERTO GUENJI KOGA</t>
  </si>
  <si>
    <t>778.741.458-87</t>
  </si>
  <si>
    <t>DANIEL DOS SANTOS SILVA RIBEIRO PEREIRA</t>
  </si>
  <si>
    <t>016.836.297-01</t>
  </si>
  <si>
    <t>ISABEL DOS SANTOS S R PEREIRA</t>
  </si>
  <si>
    <t>372.677.367-34</t>
  </si>
  <si>
    <t>VERENA SANTORO FROTA</t>
  </si>
  <si>
    <t>287.357.571-91</t>
  </si>
  <si>
    <t>ANDRE LUIZ FIRMINO GONZAGA</t>
  </si>
  <si>
    <t>965.521.743-49</t>
  </si>
  <si>
    <t>JOSE REMO SILVA RIBEIRO</t>
  </si>
  <si>
    <t>149.976.571-15</t>
  </si>
  <si>
    <t>ARY SAMPAIO ROCHA</t>
  </si>
  <si>
    <t>566.306.705-15</t>
  </si>
  <si>
    <t>MARIA IANESSA CALDEIRA MANSOR</t>
  </si>
  <si>
    <t>183.447.748-45</t>
  </si>
  <si>
    <t>KLEBER ARAGAO DE JESUS</t>
  </si>
  <si>
    <t>292.906.605-97</t>
  </si>
  <si>
    <t>JACY DE CARVALHO MACHADO</t>
  </si>
  <si>
    <t>651.347.026-91</t>
  </si>
  <si>
    <t>MARIA DA CONCEIÇÃO RIBEIRO MACHADO</t>
  </si>
  <si>
    <t>642.031.666-91</t>
  </si>
  <si>
    <t>PATRICIA AIMEE BRUEL ANTONIO</t>
  </si>
  <si>
    <t>702.546.059-15</t>
  </si>
  <si>
    <t>FERNANDO JOSE DINIZ CABRAL</t>
  </si>
  <si>
    <t>415.855.429-20</t>
  </si>
  <si>
    <t>ALOISIO BALBINO DA SILVA JUNIOR</t>
  </si>
  <si>
    <t>007.511.664-21</t>
  </si>
  <si>
    <t>JOAO CARLOS CORBANEZI</t>
  </si>
  <si>
    <t>082.843.828-57</t>
  </si>
  <si>
    <t>TERESA CRISTINA MENDES</t>
  </si>
  <si>
    <t>705.982.826-53</t>
  </si>
  <si>
    <t>ONDINA MARIA DA CUNHA COSTA CESCONETTO</t>
  </si>
  <si>
    <t>432.649.729-72</t>
  </si>
  <si>
    <t>FRANCISCO GUILHERME ALCANTARA MACHADO</t>
  </si>
  <si>
    <t>047.366.525-51</t>
  </si>
  <si>
    <t>RICARDO BATISTA MACHADO</t>
  </si>
  <si>
    <t>012.074.531-37</t>
  </si>
  <si>
    <t>JOSE ALUIZIO VIEIRA JUNIOR</t>
  </si>
  <si>
    <t>058.944.756-43</t>
  </si>
  <si>
    <t>BRUNO ALVARES</t>
  </si>
  <si>
    <t>086.940.817-84</t>
  </si>
  <si>
    <t>GENILDA MARCIA PENIDO RODRIGUES</t>
  </si>
  <si>
    <t>688.944.816-20</t>
  </si>
  <si>
    <t>ANTONIO JOSE ANDRADE LORDELO</t>
  </si>
  <si>
    <t>CLAUS RODRIGUES ZIMERER</t>
  </si>
  <si>
    <t>948.525.107-68</t>
  </si>
  <si>
    <t>ANA RITA DE OLIVEIRA MOURA</t>
  </si>
  <si>
    <t>714.428.987-04</t>
  </si>
  <si>
    <t>FLAVIO ROBERTO SALVADOR</t>
  </si>
  <si>
    <t>375.646.259-53</t>
  </si>
  <si>
    <t>ELOISA CRISTINA DE OLIVEIRA</t>
  </si>
  <si>
    <t>041.603.909-00</t>
  </si>
  <si>
    <t>LUIZ ALBERTO COSTA DOS SANTOS</t>
  </si>
  <si>
    <t>274.987.513-72</t>
  </si>
  <si>
    <t>KELLEN APARECIDA FERREIRA TANAKA LEMOS</t>
  </si>
  <si>
    <t>296.204.938-93</t>
  </si>
  <si>
    <t>PAULA TONIATTI</t>
  </si>
  <si>
    <t>284.020.038-42</t>
  </si>
  <si>
    <t>APARECIDA DONIZETE MODESTO DE SOUZA SANTOS</t>
  </si>
  <si>
    <t>923.156.408-06</t>
  </si>
  <si>
    <t>RICARDO HENRIQUE BOTEGA DE MESQUITA</t>
  </si>
  <si>
    <t>918.663.596-49</t>
  </si>
  <si>
    <t xml:space="preserve">LIBERTY </t>
  </si>
  <si>
    <t>EDUARDO FERREIRA DE PONTES</t>
  </si>
  <si>
    <t>260.395.673-68</t>
  </si>
  <si>
    <t>ALESSANDRA MARQUES DA SILVA THOMPSON</t>
  </si>
  <si>
    <t>008.099.577-28</t>
  </si>
  <si>
    <t>MARIO WELLINGTON NERY VIEIRA</t>
  </si>
  <si>
    <t>621.204.412-00</t>
  </si>
  <si>
    <t>ANA LUCIA KOECHE</t>
  </si>
  <si>
    <t>334.793.300-10</t>
  </si>
  <si>
    <t>GUILHERME DE SOUZA GREGOLIN</t>
  </si>
  <si>
    <t>087.399.259-86</t>
  </si>
  <si>
    <t>VERANICE DA SILVA TORRES</t>
  </si>
  <si>
    <t>412.290.613-04</t>
  </si>
  <si>
    <t>JOANA ANGELICA WENSE DIAS F. VIEIRA DA SILVA</t>
  </si>
  <si>
    <t>416.182.201-44</t>
  </si>
  <si>
    <t>MARCOS CLAUDIO F. VIEIRA DA SILVA</t>
  </si>
  <si>
    <t>473.164.111-04</t>
  </si>
  <si>
    <t>473.164.111-05</t>
  </si>
  <si>
    <t>ARNOBIO NOGUEIRA DE OLIVEIRA FILHO</t>
  </si>
  <si>
    <t>280.649.091-04</t>
  </si>
  <si>
    <t>MATHEUS MIORIM BEUST</t>
  </si>
  <si>
    <t>000.633.270-66</t>
  </si>
  <si>
    <t>GABRIELA LAUTENSCHLAGER</t>
  </si>
  <si>
    <t>001.002.840-43</t>
  </si>
  <si>
    <t>FRANK LUZ DE FREITAS</t>
  </si>
  <si>
    <t>408.045.182-20</t>
  </si>
  <si>
    <t>LUCIANA RODRIGUES MEIRA</t>
  </si>
  <si>
    <t>247.415.968-18</t>
  </si>
  <si>
    <t>EZEQUIAS SANTANA LIMA</t>
  </si>
  <si>
    <t>200.260.303-06</t>
  </si>
  <si>
    <t>FABIO PIMENTEL RIBEIRO</t>
  </si>
  <si>
    <t>036.779.784-40</t>
  </si>
  <si>
    <t>LIVIA GALVAO TENORIO RIBEIRO</t>
  </si>
  <si>
    <t>042.028.734-59</t>
  </si>
  <si>
    <t>ANA RITA QUEIROZ LACERDA</t>
  </si>
  <si>
    <t>ADRIANA SCHAEFER BELLINI</t>
  </si>
  <si>
    <t>810.118.900-97</t>
  </si>
  <si>
    <t>LUCAS CUNHA REIS</t>
  </si>
  <si>
    <t>731.408.211-15</t>
  </si>
  <si>
    <t>CLAUDIO CESAR DOS REIS</t>
  </si>
  <si>
    <t>578.634.666-87</t>
  </si>
  <si>
    <t>DENISE APARECIDA MORAES FONSECA</t>
  </si>
  <si>
    <t>281.806.838-00</t>
  </si>
  <si>
    <t>CLAUDIA AGOSTINHO FREIRE</t>
  </si>
  <si>
    <t>108.189.638-83</t>
  </si>
  <si>
    <t>JOAO BATISTA GONCALVES MENDES</t>
  </si>
  <si>
    <t>253.315.743-00</t>
  </si>
  <si>
    <t>ANTONIO NANARTONIS</t>
  </si>
  <si>
    <t>028.054.808-72</t>
  </si>
  <si>
    <t>THELMA WANDA GOMES DOS SANTOS</t>
  </si>
  <si>
    <t>858.350.647-72</t>
  </si>
  <si>
    <t>ANA CAROLINA DA VEIGA JARDIM PERES</t>
  </si>
  <si>
    <t>895.089.631-15</t>
  </si>
  <si>
    <t>ANDRE LUIZ DE ARAUJO CUNHA</t>
  </si>
  <si>
    <t>647.751.194-00</t>
  </si>
  <si>
    <t>MARCOS MARANGONI JUNIOR</t>
  </si>
  <si>
    <t>407.242.218-59</t>
  </si>
  <si>
    <t xml:space="preserve">MARCOS MARANGONI </t>
  </si>
  <si>
    <t>ENEAS RIBEIRO DE AGUIAR</t>
  </si>
  <si>
    <t>965.126.603-15</t>
  </si>
  <si>
    <t>KARINNA COSTA CARVALHO</t>
  </si>
  <si>
    <t>658.248.225-49</t>
  </si>
  <si>
    <t>ROGERIO FIORILLO</t>
  </si>
  <si>
    <t>879.081.749-49</t>
  </si>
  <si>
    <t>JANETE ANDRADE VILARINO</t>
  </si>
  <si>
    <t>485.212.306-30</t>
  </si>
  <si>
    <t>KARINA JAQUES SESTREN</t>
  </si>
  <si>
    <t>729.992.259-20</t>
  </si>
  <si>
    <t>MARCELO HENRIQUE SESTREN</t>
  </si>
  <si>
    <t>785.976.179-34</t>
  </si>
  <si>
    <t>ALINE SOUSA PENAFORT</t>
  </si>
  <si>
    <t>920.859.703-20</t>
  </si>
  <si>
    <t>GISSIANE BRUNO DA SILVA</t>
  </si>
  <si>
    <t>007.243.260-81</t>
  </si>
  <si>
    <t>LUCIANO OLIVA PATRICIO</t>
  </si>
  <si>
    <t>637.742.676-34</t>
  </si>
  <si>
    <t>MARIA HELENA MARINHO AZEVEDO</t>
  </si>
  <si>
    <t>045.528.238-25</t>
  </si>
  <si>
    <t>JOAO OLIMPIO COMERLATO</t>
  </si>
  <si>
    <t>327.204.750-68</t>
  </si>
  <si>
    <t>SAMIR GONCALO DA SILVA GALVAO</t>
  </si>
  <si>
    <t>353.852.431-91</t>
  </si>
  <si>
    <t>PAULO SOARES TEIXEIRA FILHO</t>
  </si>
  <si>
    <t>025.681.824-07</t>
  </si>
  <si>
    <t>RUY MOITINHO DOS SANTOS</t>
  </si>
  <si>
    <t>287.922.115-34</t>
  </si>
  <si>
    <t>ADRIANA SIQUEIRA GALVAO</t>
  </si>
  <si>
    <t>054.418.578-11</t>
  </si>
  <si>
    <t>LUCILIA PASTORE MACEDO ALVES</t>
  </si>
  <si>
    <t>258.852.518-00</t>
  </si>
  <si>
    <t>BRUNO PEREIRA MENDES</t>
  </si>
  <si>
    <t>013.636.736-45</t>
  </si>
  <si>
    <t xml:space="preserve">AZUL </t>
  </si>
  <si>
    <t>SALETE ADELINA TOIGO MACEDO</t>
  </si>
  <si>
    <t>555.216.069-04</t>
  </si>
  <si>
    <t>CELCO ANTONIO PONZONI</t>
  </si>
  <si>
    <t>116.514.310-00</t>
  </si>
  <si>
    <t>LUCIANE PONZONI FAVERO</t>
  </si>
  <si>
    <t>582.206.400-06</t>
  </si>
  <si>
    <t>SELMA MARIA ALENCAR BENEVIDES</t>
  </si>
  <si>
    <t>333.959.504-68</t>
  </si>
  <si>
    <t>PEDRO TAVARES DE OLIVEIRA</t>
  </si>
  <si>
    <t>396.349.736-04</t>
  </si>
  <si>
    <t>MIRIAM MARTINS RODRIGUES</t>
  </si>
  <si>
    <t>607.677.746-04</t>
  </si>
  <si>
    <t>HENRI MAURICIO STELLE</t>
  </si>
  <si>
    <t>929.435.601-97</t>
  </si>
  <si>
    <t>CARLOS ALBERTO DA SILVA RIBAS</t>
  </si>
  <si>
    <t>276.808.867-68</t>
  </si>
  <si>
    <t>TANIA GARCIA DOS SANTOS RIBAS</t>
  </si>
  <si>
    <t>592.734.377-53</t>
  </si>
  <si>
    <t>MARCOS AURELIO MACEDO DE SOUSA</t>
  </si>
  <si>
    <t>388.508.853-34</t>
  </si>
  <si>
    <t>DAVID BEZERRA DE OLIVEIRA</t>
  </si>
  <si>
    <t>046.235.721-02</t>
  </si>
  <si>
    <t>JORGE LOPES DE MORAES</t>
  </si>
  <si>
    <t>553.680.267-49</t>
  </si>
  <si>
    <t>NORMELIA PARENTE DE BRITO</t>
  </si>
  <si>
    <t>186.881.522-68</t>
  </si>
  <si>
    <t>TANIA MARIA CHAVES DE MOURA</t>
  </si>
  <si>
    <t>099.000.714-68</t>
  </si>
  <si>
    <t>ALCIR JOSE LOH</t>
  </si>
  <si>
    <t>071.907.957-82</t>
  </si>
  <si>
    <t>LUENA MITIE TAKADA BARROS</t>
  </si>
  <si>
    <t>006.287.092-00</t>
  </si>
  <si>
    <t>ELENA HIROMI ENDO TAKADA BARROS</t>
  </si>
  <si>
    <t>108.856.762-20</t>
  </si>
  <si>
    <t>CARLOS ROBERTO DA FE</t>
  </si>
  <si>
    <t>430.362.794-15</t>
  </si>
  <si>
    <t>LETICIA FERNANDES FURTADO</t>
  </si>
  <si>
    <t>010.986.140-03</t>
  </si>
  <si>
    <t>183.447.748-46</t>
  </si>
  <si>
    <t>FABRICIO EMERIQUE DI FUCCIO</t>
  </si>
  <si>
    <t>008.897.239-90</t>
  </si>
  <si>
    <t>ANA MARIA TREMENDOZA</t>
  </si>
  <si>
    <t>084.641.381-72</t>
  </si>
  <si>
    <t>JUSSARA ELIZABETH TREMENDOZA</t>
  </si>
  <si>
    <t>119.633.011-53</t>
  </si>
  <si>
    <t>PAULO CEZAR RODRIGUES ROCHA</t>
  </si>
  <si>
    <t>600.455.745-53</t>
  </si>
  <si>
    <t>OSWALDO TAVARES BARBOSA</t>
  </si>
  <si>
    <t>098.001.848-05</t>
  </si>
  <si>
    <t>TIAGO LOPES DA COSTA</t>
  </si>
  <si>
    <t>291.744.048-14</t>
  </si>
  <si>
    <t>EBER RODRIGUES NOVETI</t>
  </si>
  <si>
    <t>138.031.418-69</t>
  </si>
  <si>
    <t>MARIANA CAMILO NEGREIROS LYRIO ALVARES</t>
  </si>
  <si>
    <t>055.249.027-09</t>
  </si>
  <si>
    <t>ANA LUISA NEGREIROS ALVARES</t>
  </si>
  <si>
    <t>192.649.107-60</t>
  </si>
  <si>
    <t>LEA BRASIL PESSANHA BARROS</t>
  </si>
  <si>
    <t>680.621.507-63</t>
  </si>
  <si>
    <t>CARLOS ALBERTO PEREIRA BARROS</t>
  </si>
  <si>
    <t>749.131.407-44</t>
  </si>
  <si>
    <t>ALEXANDRE GOMES BARRIENTO</t>
  </si>
  <si>
    <t>331.667.488-81</t>
  </si>
  <si>
    <t>ALESSANDRA RANZONI DOS SANTOS GOMES</t>
  </si>
  <si>
    <t>193.773.938-41</t>
  </si>
  <si>
    <t>ALEXANDRE ALBANO COSTA FALCON</t>
  </si>
  <si>
    <t>947.867.205-34</t>
  </si>
  <si>
    <t>040.443.278-67</t>
  </si>
  <si>
    <t>EDUARDO PASSETO</t>
  </si>
  <si>
    <t>137.671.488-46</t>
  </si>
  <si>
    <t>EDUARDO MISSIO</t>
  </si>
  <si>
    <t>336.695.218-01</t>
  </si>
  <si>
    <t>EDIVANE PIRES PINHO</t>
  </si>
  <si>
    <t>001.116.285-63</t>
  </si>
  <si>
    <t>KATIA DIVIDINO DE MARQUE</t>
  </si>
  <si>
    <t>178.428.708-37</t>
  </si>
  <si>
    <t>MARCOS REZENDE</t>
  </si>
  <si>
    <t>356.551.946-00</t>
  </si>
  <si>
    <t>EDUARDO CIOGLIA</t>
  </si>
  <si>
    <t>574.160.106-59</t>
  </si>
  <si>
    <t>SIRLENE CORDEIRO MARTINS DE OLIVEIRA</t>
  </si>
  <si>
    <t>576.257.781-34</t>
  </si>
  <si>
    <t>RAUL FERREIRA DE ANDRADE JR</t>
  </si>
  <si>
    <t>926.260.095-04</t>
  </si>
  <si>
    <t>LILIANA LUCIA DE LIMA BARRETO</t>
  </si>
  <si>
    <t>566.212.056-00</t>
  </si>
  <si>
    <t>DANIELLE CHAGAS DE BRITO SCHUENCK</t>
  </si>
  <si>
    <t>052.713.594-17</t>
  </si>
  <si>
    <t>RODOLPHO DE ALMEIDA ELOY</t>
  </si>
  <si>
    <t>419.385.344-68</t>
  </si>
  <si>
    <t>ROMULO BACHA FURTADO BORGES</t>
  </si>
  <si>
    <t>036.523.059-65</t>
  </si>
  <si>
    <t>PAULO MARTINS VIEIRA</t>
  </si>
  <si>
    <t>376.007.611-49</t>
  </si>
  <si>
    <t>LILIAN BARROS DE SOUSA MOREIRA REIS</t>
  </si>
  <si>
    <t>699.510.631-87</t>
  </si>
  <si>
    <t>HELVIDIO MOREIRA REIS SOBRINHO</t>
  </si>
  <si>
    <t>473.766.783-87</t>
  </si>
  <si>
    <t>ADLEI CRISTIAN CARVALHO PEREIRA SCHLOSSER</t>
  </si>
  <si>
    <t>081.701.148-02</t>
  </si>
  <si>
    <t>WELLINGTON LUIZ GABOARDI</t>
  </si>
  <si>
    <t>856.757.339-49</t>
  </si>
  <si>
    <t>JULIANA SILVEIRA VIEGA DA SILVA</t>
  </si>
  <si>
    <t>011.146.360-29</t>
  </si>
  <si>
    <t>JANETE MARA DA SILVA FRAGA</t>
  </si>
  <si>
    <t>431.876.761-20</t>
  </si>
  <si>
    <t>JOSE DONIZETE FRAGA</t>
  </si>
  <si>
    <t>251.230.761-15</t>
  </si>
  <si>
    <t>ELIZABETH GONCALVES PAOLI</t>
  </si>
  <si>
    <t>815.419.537-20</t>
  </si>
  <si>
    <t>ALEXANDRE VIGNOLO MAURO</t>
  </si>
  <si>
    <t>001.293.887-42</t>
  </si>
  <si>
    <t>JOILSON GORDINHO</t>
  </si>
  <si>
    <t>250.186.205-87</t>
  </si>
  <si>
    <t>CLAUDIO DE CASTRO OLIVEIRA</t>
  </si>
  <si>
    <t>554.783.446-72</t>
  </si>
  <si>
    <t>EDUARDO NERY PEREIRA LIMA</t>
  </si>
  <si>
    <t>454.564.616-68</t>
  </si>
  <si>
    <t>RAFAEL LANDER DOS REIS MELO</t>
  </si>
  <si>
    <t>055.855.787-23</t>
  </si>
  <si>
    <t>BRUNO DA SILVA COSTA</t>
  </si>
  <si>
    <t>010.752.525-98</t>
  </si>
  <si>
    <t>GILVANA MARTINS DE SOUZA SANTIAGO</t>
  </si>
  <si>
    <t>823.165.461-53</t>
  </si>
  <si>
    <t>LUCIANO MARCIO DA S. SANTIAGO</t>
  </si>
  <si>
    <t>536.154.501-59</t>
  </si>
  <si>
    <t>FRANCISCA FERREIRA DA PAZ</t>
  </si>
  <si>
    <t>134.096.623-91</t>
  </si>
  <si>
    <t>REGINA CELIA LONGO HELUANY</t>
  </si>
  <si>
    <t>102.684.298-04</t>
  </si>
  <si>
    <t>ANA AMELIA MEGALE DUTRA ESCALANTE</t>
  </si>
  <si>
    <t>484.298.801-00</t>
  </si>
  <si>
    <t>ALEXANDRE MARTINS NOBRE</t>
  </si>
  <si>
    <t>128.310.888-79</t>
  </si>
  <si>
    <t>NEIVA ROSANE RICHTER</t>
  </si>
  <si>
    <t>375.916.490-00</t>
  </si>
  <si>
    <t>TIAGO RIBEIRO MENDES</t>
  </si>
  <si>
    <t>101.610.517-74</t>
  </si>
  <si>
    <t>EDSON KAJIHARA</t>
  </si>
  <si>
    <t>089.340.648-11</t>
  </si>
  <si>
    <t>JOSE HENRIQUE DA COSTA</t>
  </si>
  <si>
    <t>587.472.148-72</t>
  </si>
  <si>
    <t>SERGIO ROBERTO JUNGERS OKUYAMA</t>
  </si>
  <si>
    <t>226.582.778-90</t>
  </si>
  <si>
    <t>NOEMI VIEIRA</t>
  </si>
  <si>
    <t>702.776.058-49</t>
  </si>
  <si>
    <t>GUSTAVO VIEIRA ROSSI</t>
  </si>
  <si>
    <t>056.354.459-77</t>
  </si>
  <si>
    <t>ARIANE KABATA</t>
  </si>
  <si>
    <t>331.524.928-80</t>
  </si>
  <si>
    <t>BRAYNER GONZAGA PINTO</t>
  </si>
  <si>
    <t>770.726.771-00</t>
  </si>
  <si>
    <t>KARINA FERNANDA ZORTEA</t>
  </si>
  <si>
    <t>091.073.819-05</t>
  </si>
  <si>
    <t>FERNANDA FELICISSIMO MARTINS</t>
  </si>
  <si>
    <t>013.444.336-50</t>
  </si>
  <si>
    <t>ANTONIO CARLOS MIRANDA REIS</t>
  </si>
  <si>
    <t>444.071.308-49</t>
  </si>
  <si>
    <t>MARGARETE DELTREGGIA REIS</t>
  </si>
  <si>
    <t>057.287.528-29</t>
  </si>
  <si>
    <t>EULINA CARVALHO DOS SANTOS</t>
  </si>
  <si>
    <t>207.477.131-20</t>
  </si>
  <si>
    <t>ARLEI BAKUN JUNIOR</t>
  </si>
  <si>
    <t>068.032.559-05</t>
  </si>
  <si>
    <t>ADALGISA JATUBA PARAIZO DE CARVALHO</t>
  </si>
  <si>
    <t>382.311.904-49</t>
  </si>
  <si>
    <t>EDSON KAIIHARA</t>
  </si>
  <si>
    <t>RODRIGO KITAGAWA BARBEIRO</t>
  </si>
  <si>
    <t>281.372.008-94</t>
  </si>
  <si>
    <t>CARLOS EDUARDO SANTOS</t>
  </si>
  <si>
    <t>278.241.838-66</t>
  </si>
  <si>
    <t>MERCIA REGINA ORNELLAS SANTOS</t>
  </si>
  <si>
    <t>111.546.768-97</t>
  </si>
  <si>
    <t>NEIDE MARIA NUNES FLORES</t>
  </si>
  <si>
    <t>668.034.381-04</t>
  </si>
  <si>
    <t>MEIRE MADALENA ALVES PEREIRA TRAJANO</t>
  </si>
  <si>
    <t>316.728.502-82</t>
  </si>
  <si>
    <t>FLAVIA CRISTINA PADILHA VILANDE</t>
  </si>
  <si>
    <t>673.171.380-53</t>
  </si>
  <si>
    <t>IVAN CARLOS PEREIRA</t>
  </si>
  <si>
    <t>995.817.369-72</t>
  </si>
  <si>
    <t>TIAGO MACIEL DE OLIVEIRA DA TRINDADE</t>
  </si>
  <si>
    <t>808.311.680-72</t>
  </si>
  <si>
    <t xml:space="preserve">MARCIA DIAS TAVARES </t>
  </si>
  <si>
    <t>822.783.000-59</t>
  </si>
  <si>
    <t>ECKART TAULER DE OLIVEIRA</t>
  </si>
  <si>
    <t>739.764.236-53</t>
  </si>
  <si>
    <t>KAROLINA PIRES POLICIANO</t>
  </si>
  <si>
    <t>032.058.686-33</t>
  </si>
  <si>
    <t>EUSA MARIA DE OLIVEIRA BRAGA FERNANDES</t>
  </si>
  <si>
    <t>277.949.032-20</t>
  </si>
  <si>
    <t>ROBERTO OLIVEIRA FELIX</t>
  </si>
  <si>
    <t>700.384.304-87</t>
  </si>
  <si>
    <t>ANNIBAL MAIA SAMPAIO JUNIOR</t>
  </si>
  <si>
    <t>342.528.865-20</t>
  </si>
  <si>
    <t>DEIVID BRUNO ARAÚJO LEITE</t>
  </si>
  <si>
    <t>027.300.451-47</t>
  </si>
  <si>
    <t>SANDRA RODRIGUES LIMA SPINDOLA</t>
  </si>
  <si>
    <t>553.253.516-72</t>
  </si>
  <si>
    <t>FERNANDO MEIRELLES DE MEIRELLES</t>
  </si>
  <si>
    <t>437.061.340-04</t>
  </si>
  <si>
    <t>MAURICIO DANIEL PEREIRA FERRAZ</t>
  </si>
  <si>
    <t>392.673.421-34</t>
  </si>
  <si>
    <t>MARIANA CAMPELO RODRIGUES</t>
  </si>
  <si>
    <t>003.415.513-92</t>
  </si>
  <si>
    <t>CIBELE BITTENCOURT QUEIROZ</t>
  </si>
  <si>
    <t>828.612.691-20</t>
  </si>
  <si>
    <t>GABRIELA AUGUSTA CAVALCANTI MOREIRA</t>
  </si>
  <si>
    <t>444.151.681-91</t>
  </si>
  <si>
    <t>VALNEIDE DE SOUZA SILVA</t>
  </si>
  <si>
    <t>229.653.435-04</t>
  </si>
  <si>
    <t>KATIA LURY OZAWA ERMENEGILDO</t>
  </si>
  <si>
    <t>009.330.899-02</t>
  </si>
  <si>
    <t>ERICO PINHEIRO ERMENEGILDO</t>
  </si>
  <si>
    <t>068.454.309-50</t>
  </si>
  <si>
    <t>SAMANTHA POTIER DE CAMARGO</t>
  </si>
  <si>
    <t>007.864.519-04</t>
  </si>
  <si>
    <t>SILVIA BRITTO COSTA</t>
  </si>
  <si>
    <t>143.133.018-36</t>
  </si>
  <si>
    <t>ADMAR RIBEIRO</t>
  </si>
  <si>
    <t>665.076.189-34</t>
  </si>
  <si>
    <t>YANN MICHEL TEIXEIRA DUARTE</t>
  </si>
  <si>
    <t>128.086.047-26</t>
  </si>
  <si>
    <t>RACHEL XIMENES RIBEIRO LIMA</t>
  </si>
  <si>
    <t>747.906.173-00</t>
  </si>
  <si>
    <t>JOÃO RIBEIRO LIMA JUNIOR</t>
  </si>
  <si>
    <t>675.229.123-34</t>
  </si>
  <si>
    <t>MARCIA APARECIDA RODRIGUES NASSARDEN</t>
  </si>
  <si>
    <t>405.812.921-20</t>
  </si>
  <si>
    <t>JANILSON NASSARDEN DE ABREU</t>
  </si>
  <si>
    <t>285.574.921-20</t>
  </si>
  <si>
    <t>ALAN REIS SOUZA</t>
  </si>
  <si>
    <t>048.488.766-13</t>
  </si>
  <si>
    <t>LUCAS KOUJI KINPARA</t>
  </si>
  <si>
    <t>120.393.968-02</t>
  </si>
  <si>
    <t>ALEXANDRE AUGUSTO BARRETO</t>
  </si>
  <si>
    <t>035.112.917-04</t>
  </si>
  <si>
    <t>SOLANGE GONDIM CARDOSO</t>
  </si>
  <si>
    <t>426.738.527-00</t>
  </si>
  <si>
    <t>SUELY LEIKO FIJITA</t>
  </si>
  <si>
    <t>090.727.948-18</t>
  </si>
  <si>
    <t>HUDSON LINCOLN GOMES DOS SANTOS</t>
  </si>
  <si>
    <t>298.854.328-33</t>
  </si>
  <si>
    <t>TAICIR MAMDUH BADRELDIN CHIODI</t>
  </si>
  <si>
    <t>007.666.349-30</t>
  </si>
  <si>
    <t>FLAVIO JOSE CHIODI</t>
  </si>
  <si>
    <t>023.354.499-23</t>
  </si>
  <si>
    <t>ALEKSON TEIXEIRA LIMA</t>
  </si>
  <si>
    <t>306.505.258-09</t>
  </si>
  <si>
    <t>ROBERTO DIAS FIGUEIREDO</t>
  </si>
  <si>
    <t>471.536.791-20</t>
  </si>
  <si>
    <t>JOAO CARLOS VALENTE</t>
  </si>
  <si>
    <t>403.219.671-00</t>
  </si>
  <si>
    <t>​MILTON ZORTEA</t>
  </si>
  <si>
    <t>​304.844.809-87</t>
  </si>
  <si>
    <t>GERALDO GONZAGA DE OLIVEIRA</t>
  </si>
  <si>
    <t>090.406.684-34</t>
  </si>
  <si>
    <t>THIAGO ALEXANDRE DE OLIVEIRA</t>
  </si>
  <si>
    <t>055.360.444-94</t>
  </si>
  <si>
    <t>SOPHIA JABS DOS SANTOS</t>
  </si>
  <si>
    <t>028.239.410-96</t>
  </si>
  <si>
    <t>MARCO ANTONIO DE ARAUJO LIMA</t>
  </si>
  <si>
    <t>807.964.351-20</t>
  </si>
  <si>
    <t>MARIA JOSE DA COSTA FRANCO</t>
  </si>
  <si>
    <t>188.453.129-68</t>
  </si>
  <si>
    <t>RONALDO ANDRADE DA SILVA</t>
  </si>
  <si>
    <t>491.702.446-34</t>
  </si>
  <si>
    <t>MARCELO PIASSA DA SILVA</t>
  </si>
  <si>
    <t>694.218.629-53</t>
  </si>
  <si>
    <t>ELIANE SCHMIDMEIER</t>
  </si>
  <si>
    <t>846.334.689-87</t>
  </si>
  <si>
    <t>KLEBER ENGEL ANGELINI</t>
  </si>
  <si>
    <t>187.882.398-10</t>
  </si>
  <si>
    <t>TATIANA SERPA GUEDES</t>
  </si>
  <si>
    <t>001.949.591-98</t>
  </si>
  <si>
    <t>DALTON FLAVIANO VIEIRA</t>
  </si>
  <si>
    <t>661.715.559-91</t>
  </si>
  <si>
    <t>MARCOS ANTONIO APOLONIO DA SILVA</t>
  </si>
  <si>
    <t>007.619.487-67</t>
  </si>
  <si>
    <t>VALDIR ANGELINI</t>
  </si>
  <si>
    <t>508.734.158-68</t>
  </si>
  <si>
    <t>​164.706.268-31</t>
  </si>
  <si>
    <t>TARCISIO JOSE FILGUEIRAS DOS REIS</t>
  </si>
  <si>
    <t>545.197.645-72</t>
  </si>
  <si>
    <t>MARIA BEATRIZ BARONI RIBEIRO RODRIGUES</t>
  </si>
  <si>
    <t>368.723.088-00</t>
  </si>
  <si>
    <t>LIVIA MARIA REIS SALGADO</t>
  </si>
  <si>
    <t>097.556.117-03</t>
  </si>
  <si>
    <t>CLAUDIA MARIA SAMPAIO</t>
  </si>
  <si>
    <t>066.935.948-32</t>
  </si>
  <si>
    <t>LUCIANA ERTHAL BARROSO PEREIRA</t>
  </si>
  <si>
    <t>057.651.907-31</t>
  </si>
  <si>
    <t>​VERENA SANTORO FROTA</t>
  </si>
  <si>
    <t>​287.357.571-91</t>
  </si>
  <si>
    <t>FELIPE ALBERTO CARDOSO CURY</t>
  </si>
  <si>
    <t>294.641.988-69</t>
  </si>
  <si>
    <t>ALINE SOARES DA SILVEIRA</t>
  </si>
  <si>
    <t>​073.071.967-78</t>
  </si>
  <si>
    <t>LUDMILA ALVES FERREIRA</t>
  </si>
  <si>
    <t>​034.379.844-11</t>
  </si>
  <si>
    <t>FRANCIELE GASPAR DUARTE</t>
  </si>
  <si>
    <t>342.405.028-88</t>
  </si>
  <si>
    <t>MARYLIZE ROSANE RODRIGUES HANKE NUNES</t>
  </si>
  <si>
    <t>584.802.189-91</t>
  </si>
  <si>
    <t>FERNANDO PAGANI MATTOS</t>
  </si>
  <si>
    <t>712.102.299-00</t>
  </si>
  <si>
    <t>WAGNER CAMPOI</t>
  </si>
  <si>
    <t>178.448.558-60</t>
  </si>
  <si>
    <t>MURILLO SAMPAIO SANTOS ALMEIDA</t>
  </si>
  <si>
    <t>026.920.615-94</t>
  </si>
  <si>
    <t>JOSE LECIO PEDROSA MENDES</t>
  </si>
  <si>
    <t>284.439.264-49</t>
  </si>
  <si>
    <t>FLAVIO DE SOUZA DIAS</t>
  </si>
  <si>
    <t>596.719.395-20</t>
  </si>
  <si>
    <t>EDYLSON MARTINS DE OLIVEIRA</t>
  </si>
  <si>
    <t>344.015.981-72</t>
  </si>
  <si>
    <t>LYGIA REGINA PAIVA L. BERNARDES</t>
  </si>
  <si>
    <t>837.312.539-68</t>
  </si>
  <si>
    <t>MONICA RODRIGUES DE AGUIAR</t>
  </si>
  <si>
    <t>024.459.983-10</t>
  </si>
  <si>
    <t>NELSI CAMILO EVANGELISTA LIMA</t>
  </si>
  <si>
    <t>483.188.337-91</t>
  </si>
  <si>
    <t>JEFFERSON LUIZ DO COUTO</t>
  </si>
  <si>
    <t>007.537.559-12</t>
  </si>
  <si>
    <t>OSMAN NASCIMENTO</t>
  </si>
  <si>
    <t>267.664.345-20</t>
  </si>
  <si>
    <t>MARIA OZIDIA JUNQUEIRA</t>
  </si>
  <si>
    <t>221.626.741-49</t>
  </si>
  <si>
    <t>CONSUELO PAGANI VIEIRA MACHADO</t>
  </si>
  <si>
    <t>314.937.930-04</t>
  </si>
  <si>
    <t>RODRIGO TEODORO DA SILVA</t>
  </si>
  <si>
    <t>033.399.489-25</t>
  </si>
  <si>
    <t>MAURA FERREIRA FISCHER</t>
  </si>
  <si>
    <t>997.044.390-91</t>
  </si>
  <si>
    <t>FLAVIA BERGAMIN FERRARI</t>
  </si>
  <si>
    <t>086.208.927-11</t>
  </si>
  <si>
    <t>ISABELA DE ARAUJO SANTOS</t>
  </si>
  <si>
    <t>064.682.431-73</t>
  </si>
  <si>
    <t>LILIANE RESENDE DE ARAUJO SANTOS</t>
  </si>
  <si>
    <t>602.923.851-53</t>
  </si>
  <si>
    <t>JULIETA MARIA DUTRA LIVRAMENTO</t>
  </si>
  <si>
    <t>567.920.349-91</t>
  </si>
  <si>
    <t>CELSO WESTPHALEN NETO</t>
  </si>
  <si>
    <t>060.531.694-55</t>
  </si>
  <si>
    <t>HELENA BEATRIZ OSORIO WESTPHALEN</t>
  </si>
  <si>
    <t>484.130.384-72</t>
  </si>
  <si>
    <t>DIOGO DE SEIXAS GRIMBERG</t>
  </si>
  <si>
    <t>907.290.480-04</t>
  </si>
  <si>
    <t>DANIEL DE ABREU NOLETO</t>
  </si>
  <si>
    <t>891.100.211-91</t>
  </si>
  <si>
    <t>ELCIO ANTONIO GOMES</t>
  </si>
  <si>
    <t>422.513.891-72</t>
  </si>
  <si>
    <t>VALDECIR CELESTINO</t>
  </si>
  <si>
    <t>051.909.568-57</t>
  </si>
  <si>
    <t>MARILDA CRUZ DO NASCIMENTO</t>
  </si>
  <si>
    <t>404.557.260-00</t>
  </si>
  <si>
    <t>LUIZ FELIPE SIQUEIRA PINTO</t>
  </si>
  <si>
    <t>479.048.100-00</t>
  </si>
  <si>
    <t>PATRICIA COSTA TANNER DE OLIVEIRA ARAUJO</t>
  </si>
  <si>
    <t>632.939.195-53</t>
  </si>
  <si>
    <t xml:space="preserve">MARIA DO CARMO BARBOSA DE OLIVEIRA </t>
  </si>
  <si>
    <t>187.047.276-49</t>
  </si>
  <si>
    <t>MARIANA BARBOSA SALGADO</t>
  </si>
  <si>
    <t>013.524.246-06</t>
  </si>
  <si>
    <t>WELLERSON DA FONSECA MASSON</t>
  </si>
  <si>
    <t>040.975.336-06</t>
  </si>
  <si>
    <t>PATRICIA APARECIDA DE CARVALHO</t>
  </si>
  <si>
    <t>055.644.166-43</t>
  </si>
  <si>
    <t>PAULA PAGANI NESI</t>
  </si>
  <si>
    <t>048.057.079-50</t>
  </si>
  <si>
    <t>LUCIANO DE BARROS FARIA JUNIOR</t>
  </si>
  <si>
    <t>903.712.837-87</t>
  </si>
  <si>
    <t>VALMIR SCHMOELLER</t>
  </si>
  <si>
    <t>021.104.149-10</t>
  </si>
  <si>
    <t>FABIO SOBRAL MARTINS E ROCHA</t>
  </si>
  <si>
    <t>398.808.001-25</t>
  </si>
  <si>
    <t>JOAO PAULO SILVA CHAVES</t>
  </si>
  <si>
    <t>085.769.439-13</t>
  </si>
  <si>
    <t>MARIA DO CARMO MENEZES ARANTES</t>
  </si>
  <si>
    <t>712.557.106-91</t>
  </si>
  <si>
    <t>LUCIANO DALL AGNOL</t>
  </si>
  <si>
    <t>692.828.209-63</t>
  </si>
  <si>
    <t>FRANCIJONE SOUSA COSTA DE OLIVEIRA</t>
  </si>
  <si>
    <t>446.310.573-00</t>
  </si>
  <si>
    <t>MARIA MADALENA FARIAS GOMES</t>
  </si>
  <si>
    <t>102.067.282-04</t>
  </si>
  <si>
    <t>ENI DE OLIVEIRA</t>
  </si>
  <si>
    <t>823.801.551-00</t>
  </si>
  <si>
    <t>PEDRO HENRIQUE BELCHIOR KOTOWICZ</t>
  </si>
  <si>
    <t>048.597.429-07</t>
  </si>
  <si>
    <t xml:space="preserve"> MARIA DE FATIMA SANTANA BELCHIOR</t>
  </si>
  <si>
    <t>286.500.851-72</t>
  </si>
  <si>
    <t>MARIA JOSE DIAS PERES</t>
  </si>
  <si>
    <t>272.213.186-20</t>
  </si>
  <si>
    <t>RICARDO CESAR MASSANTI</t>
  </si>
  <si>
    <t>287.230.798-27</t>
  </si>
  <si>
    <t>NATHALIA SANTOS BLANCATO SILLUZIO</t>
  </si>
  <si>
    <t>015.056.116-44</t>
  </si>
  <si>
    <t>ABEL DE SOUZA SANTOS</t>
  </si>
  <si>
    <t>264.953.686-15</t>
  </si>
  <si>
    <t>GEORGE NUNES DE MOURA FILHO</t>
  </si>
  <si>
    <t>097.557.834-07</t>
  </si>
  <si>
    <t>DANIEL RODRIGUES MANOEL</t>
  </si>
  <si>
    <t>370.597.788-10</t>
  </si>
  <si>
    <t>FRANCY BEVILAQUA DE SALES CARNEIRO</t>
  </si>
  <si>
    <t>067.134.673-34</t>
  </si>
  <si>
    <t>PAULO HENRIQUE BEVILAQUA DE SALES</t>
  </si>
  <si>
    <t>LEIA FERREIRA ORMOND TORRES</t>
  </si>
  <si>
    <t>298.646.151-49</t>
  </si>
  <si>
    <t>ROBERTO APARECIDO OLIVEIRA SOUZA</t>
  </si>
  <si>
    <t>041.156.978-30</t>
  </si>
  <si>
    <t>BARBARA REGINA MARCIN C DOS SANTOS</t>
  </si>
  <si>
    <t>110.693.757-05</t>
  </si>
  <si>
    <t>ANA LUIZA SILVA PEREIRA</t>
  </si>
  <si>
    <t>138.910.896-19</t>
  </si>
  <si>
    <t>KATIA VIEIRA RIBEIRO E SILVA PEREIRA</t>
  </si>
  <si>
    <t>754.796.136-34</t>
  </si>
  <si>
    <t>FERNANDA LUNA DE OLIVEIRA LEITE</t>
  </si>
  <si>
    <t>107.204.784-56</t>
  </si>
  <si>
    <t>AURICELIO FERREIRA LEITE</t>
  </si>
  <si>
    <t>689.307.124-87</t>
  </si>
  <si>
    <t>MARCELO DO NASCIMENTO CASTRO</t>
  </si>
  <si>
    <t>133.775.028-07</t>
  </si>
  <si>
    <t>MARENCIO DA COSTA BARROS NETO</t>
  </si>
  <si>
    <t>348.061.304-78</t>
  </si>
  <si>
    <t>MATHEUS CAETANO BARROS</t>
  </si>
  <si>
    <t>035.143.700-28</t>
  </si>
  <si>
    <t>JOÃO ALBERTO LIMA BARROS</t>
  </si>
  <si>
    <t>549.298.220-68</t>
  </si>
  <si>
    <t>ELIZABETH ESPINDOLA DE MORAIS</t>
  </si>
  <si>
    <t>441.361.700-25</t>
  </si>
  <si>
    <t>DIRCEU ESPINDOLA DE MORAIS</t>
  </si>
  <si>
    <t>966.064.520-15</t>
  </si>
  <si>
    <t>VIVIANE FARIAS</t>
  </si>
  <si>
    <t>256.119.248-24</t>
  </si>
  <si>
    <t>JULIANA RUSSO MOTA MIRANDA</t>
  </si>
  <si>
    <t>221.371.628-57</t>
  </si>
  <si>
    <t>FABIANA DE SOUZA FREIRE</t>
  </si>
  <si>
    <t>158.756.358-43</t>
  </si>
  <si>
    <t>OLGA DE ALMEIDA MENDES</t>
  </si>
  <si>
    <t>073.398.128-30</t>
  </si>
  <si>
    <t>IRENE DA SILVA BESSA ANTONACCIO</t>
  </si>
  <si>
    <t>238.525.502-20</t>
  </si>
  <si>
    <t>GEVANO SORIANO DE MELLO ANTONACCIO</t>
  </si>
  <si>
    <t>048.961.062-53</t>
  </si>
  <si>
    <t>RAFAEL DE OLIVEIRA FRERICHS</t>
  </si>
  <si>
    <t>668.637.165-34</t>
  </si>
  <si>
    <t>LUIZ BERTRAND ABREU PESTANA</t>
  </si>
  <si>
    <t>106.974.517-04</t>
  </si>
  <si>
    <t>JOSE EVERTON DE CASTRO</t>
  </si>
  <si>
    <t>013.735.873-34</t>
  </si>
  <si>
    <t>LEONARDO PAIVA DE CASTRO</t>
  </si>
  <si>
    <t>958.016.933-00</t>
  </si>
  <si>
    <t>MARCIA JAQUELINE LEAL VARGAS</t>
  </si>
  <si>
    <t>593.407.030-49</t>
  </si>
  <si>
    <t>JOSELINA MARIA FERREIRA COSTA</t>
  </si>
  <si>
    <t>059.843.865-34</t>
  </si>
  <si>
    <t>TIAGO MACHADO DO VALLE</t>
  </si>
  <si>
    <t>060.826.659-02</t>
  </si>
  <si>
    <t>CAMILA MARCELINO DA SILVA VALLE</t>
  </si>
  <si>
    <t>099.418.757-23</t>
  </si>
  <si>
    <t>DIRCEU CARNEIRO DE ARAUJO</t>
  </si>
  <si>
    <t>474.582.089-53</t>
  </si>
  <si>
    <t>CHRISTIAN CARVALHO CAUM</t>
  </si>
  <si>
    <t>006.033.489-47</t>
  </si>
  <si>
    <t>BRUNO BRAGA CORREIA</t>
  </si>
  <si>
    <t>790.339.465-72</t>
  </si>
  <si>
    <t>JOELMA PERRUT DOS SANTOS SILVA</t>
  </si>
  <si>
    <t>016.260.427-05</t>
  </si>
  <si>
    <t>LUIZ EUGENIO GAMA DA SILVA</t>
  </si>
  <si>
    <t>417.303.307-97</t>
  </si>
  <si>
    <t>JANAINA SANT ANA SCHRICKTE</t>
  </si>
  <si>
    <t>017.190.449-45</t>
  </si>
  <si>
    <t>MARIA EUGENIA DA SILVA CUNHA</t>
  </si>
  <si>
    <t>291.518.211-68</t>
  </si>
  <si>
    <t>RICARDO AUGUSTO LUCAS VAZ</t>
  </si>
  <si>
    <t>365.113.581-00</t>
  </si>
  <si>
    <t>LUCIANA VARGAS MONSALLE</t>
  </si>
  <si>
    <t>165.612.418-19</t>
  </si>
  <si>
    <t>CLAUDINEI MONSALLE</t>
  </si>
  <si>
    <t>165.483.118-25</t>
  </si>
  <si>
    <t>PAULO EDUARDO DE ALMEIDA</t>
  </si>
  <si>
    <t>059.189.268-52</t>
  </si>
  <si>
    <t>THASSIA PESTANA CARDOSO</t>
  </si>
  <si>
    <t>071.178.816-23</t>
  </si>
  <si>
    <t>RICARDO ANTONIO DE SOUZA MELO</t>
  </si>
  <si>
    <t>186.597.644-04</t>
  </si>
  <si>
    <t>MARTA PEREIRA DE MATOS</t>
  </si>
  <si>
    <t>613.299.751-20</t>
  </si>
  <si>
    <t>​GREYCE VIDAL LUSTOSA</t>
  </si>
  <si>
    <t>551.810.157-00</t>
  </si>
  <si>
    <t>ALAN BUSNARDO DOS SANTOS</t>
  </si>
  <si>
    <t>875.059.599-72</t>
  </si>
  <si>
    <t>MARIA DO ROCIO MIRANDA LUIZ</t>
  </si>
  <si>
    <t>359.466.529-15</t>
  </si>
  <si>
    <t>HUGO GENOVESE GOMES</t>
  </si>
  <si>
    <t>297.247.178-44</t>
  </si>
  <si>
    <t>ALIPIO FERNANDES DO AMARAL</t>
  </si>
  <si>
    <t>038.990.717-00</t>
  </si>
  <si>
    <t>SANDRA REGINA PAZ DE MOURA</t>
  </si>
  <si>
    <t>463.048.609-78</t>
  </si>
  <si>
    <t>LUCILENE MARTINS BORGES</t>
  </si>
  <si>
    <t>195.370.851-04</t>
  </si>
  <si>
    <t>MARIANA BORGES ASSUNCAO</t>
  </si>
  <si>
    <t>021.561.491-78</t>
  </si>
  <si>
    <t>ADRIANA FIGUEIREDO COSTA DE OLIVEIRA</t>
  </si>
  <si>
    <t>052.080.487-28</t>
  </si>
  <si>
    <t>ROSEMARE BAGETO CARDOSO PACHECO</t>
  </si>
  <si>
    <t>699.110.026-91</t>
  </si>
  <si>
    <t>MARIO MARCIO SILVA DA LUZ</t>
  </si>
  <si>
    <t>580.536.110-87</t>
  </si>
  <si>
    <t>JOSE CLAUDIO ASSUNCAO CAMPOS</t>
  </si>
  <si>
    <t>348.964.655-04</t>
  </si>
  <si>
    <t>SIMONE IDALECIA BASSO</t>
  </si>
  <si>
    <t>016.896.989-00</t>
  </si>
  <si>
    <t>RAQUEL LOIOLA CAVALCANTE</t>
  </si>
  <si>
    <t>829.288.431-91</t>
  </si>
  <si>
    <t>GEISA AMARAL ROLIM CARNEIRO DE ALMEIDA</t>
  </si>
  <si>
    <t>308.507.704-91</t>
  </si>
  <si>
    <t>LUIS FERNANDO PONTELLO</t>
  </si>
  <si>
    <t>642.039.800-20</t>
  </si>
  <si>
    <t>​ANA CLAUDIA COSTA LOPES</t>
  </si>
  <si>
    <t>​397.647.025-20</t>
  </si>
  <si>
    <t>FABIOLA RIBEIRO CESTARIOLO</t>
  </si>
  <si>
    <t>911.614.870-34</t>
  </si>
  <si>
    <t>TATIANE BALDUINO SOARES DE MELO</t>
  </si>
  <si>
    <t>010.866.491-09</t>
  </si>
  <si>
    <t>CAMILA CAMPELO GANDOLFO</t>
  </si>
  <si>
    <t>034.085.639-42</t>
  </si>
  <si>
    <t>LUCAS MARQUES MARSALA</t>
  </si>
  <si>
    <t>058.408.589-35</t>
  </si>
  <si>
    <t>VANIA MARIA MEIRA MAROSTICA</t>
  </si>
  <si>
    <t>470.806.807-78</t>
  </si>
  <si>
    <t>ERICA MEIRA MAROSTICA</t>
  </si>
  <si>
    <t>010.169.824-02</t>
  </si>
  <si>
    <t>MARCOS ADRIANO GIMENES MILAN</t>
  </si>
  <si>
    <t>112.261.698-80</t>
  </si>
  <si>
    <t>MARIA DE FATIMA LEOPOLDINO GONCALVES</t>
  </si>
  <si>
    <t>328.850.919-91</t>
  </si>
  <si>
    <t>VINICIUS LEOPOLDINO GONCALVES</t>
  </si>
  <si>
    <t>072.596.419-75</t>
  </si>
  <si>
    <t>GUILLE PINHEIRO BREDA</t>
  </si>
  <si>
    <t>246.001.688-36</t>
  </si>
  <si>
    <t>DAGMAR RANCK</t>
  </si>
  <si>
    <t>367.234.440-00</t>
  </si>
  <si>
    <t>HELDE LUCIANO BRITO ARAGAO</t>
  </si>
  <si>
    <t>372.224.735-72</t>
  </si>
  <si>
    <t>ANA CAROLINA CABRAL DE MELLO</t>
  </si>
  <si>
    <t>278.312.578-10</t>
  </si>
  <si>
    <t>ANA PAULA GOMES CALLADO</t>
  </si>
  <si>
    <t>362.539.013-20</t>
  </si>
  <si>
    <t>VANESSA CARRILHO PIRES</t>
  </si>
  <si>
    <t>813.583.341-53</t>
  </si>
  <si>
    <t>ADRIANO PIRES DE SOUZA</t>
  </si>
  <si>
    <t>558.964.051-20</t>
  </si>
  <si>
    <t>FERNANDO DE ALENCAR ARRAIS PERASSOLI</t>
  </si>
  <si>
    <t>281.718.608-77</t>
  </si>
  <si>
    <t>CAROLINA RIOS GOMES OTERO</t>
  </si>
  <si>
    <t>068.548.916-71</t>
  </si>
  <si>
    <t>NICIA DAMIAO TANAKA</t>
  </si>
  <si>
    <t>019.149.597-28</t>
  </si>
  <si>
    <t>RODRIGO MORENO DA SILVA</t>
  </si>
  <si>
    <t>074.672.107-28</t>
  </si>
  <si>
    <t>ADRIANA CORALI CHAVES SCHMIDT</t>
  </si>
  <si>
    <t>675.378.630-91</t>
  </si>
  <si>
    <t>SOFIA MACIEL OLIVEIRA</t>
  </si>
  <si>
    <t>148.895.793-20</t>
  </si>
  <si>
    <t>THAIS BUBOLS FASSBINDER</t>
  </si>
  <si>
    <t>819.671.520-04</t>
  </si>
  <si>
    <t>PABLO PAULO LOPES BARROS</t>
  </si>
  <si>
    <t>804.960.590-68</t>
  </si>
  <si>
    <t>GERALDO DE GENARO</t>
  </si>
  <si>
    <t>067.744.821-04</t>
  </si>
  <si>
    <t>FLAVIO EDUARDO MARQUES</t>
  </si>
  <si>
    <t>036.707.416-82</t>
  </si>
  <si>
    <t>MELISSA TARDIOLI BOVO MARQUES</t>
  </si>
  <si>
    <t>035.044.719-56</t>
  </si>
  <si>
    <t>IRACEMA RIBEIRO DE SENA</t>
  </si>
  <si>
    <t>248.304.961-34</t>
  </si>
  <si>
    <t>JOSE GEANDICKSON MATOS CUNHA</t>
  </si>
  <si>
    <t>516.823.895-53</t>
  </si>
  <si>
    <t>MARCOS EIJI MATUMOTO</t>
  </si>
  <si>
    <t>227.414.168-18</t>
  </si>
  <si>
    <t xml:space="preserve">TATIANA ABE </t>
  </si>
  <si>
    <t>295.832.378-17</t>
  </si>
  <si>
    <t>DIANA WERTHEIMER PACHECO</t>
  </si>
  <si>
    <t>004.176.270-33</t>
  </si>
  <si>
    <t>EDUARDA PINA VENTURINI</t>
  </si>
  <si>
    <t>031.483.957-78</t>
  </si>
  <si>
    <t>ALEXANDRE DE BARROS DILASCIO</t>
  </si>
  <si>
    <t>588.039.636-34</t>
  </si>
  <si>
    <t>LUIZ FERNANDO AUGUSTO DE OLIVEIRA</t>
  </si>
  <si>
    <t>151.795.241-72</t>
  </si>
  <si>
    <t>VALERIA DA SILVA AUGUSTO DE OLIVEIRA</t>
  </si>
  <si>
    <t>239.558.301-44</t>
  </si>
  <si>
    <t>PRISCILLA OLIVEIRA BARRIENTO</t>
  </si>
  <si>
    <t>352.149.168-41</t>
  </si>
  <si>
    <t>ELOISE FORBECI DE MORAIS</t>
  </si>
  <si>
    <t>026.552.459-89</t>
  </si>
  <si>
    <t>SOLANGE APARECIDA LOPES</t>
  </si>
  <si>
    <t>958.796.688-00</t>
  </si>
  <si>
    <t>REGINA CELIA COUTINHO DE OLIVEIRA DINIZ</t>
  </si>
  <si>
    <t>057.438.947-44</t>
  </si>
  <si>
    <t>CASSIO LUIZ DA SILVA DINIZ</t>
  </si>
  <si>
    <t>086.652.937-36</t>
  </si>
  <si>
    <t>SAVANA CALDEIRA GAMA</t>
  </si>
  <si>
    <t>000.540.266-28</t>
  </si>
  <si>
    <t>MIGUEL ANGELO NUNES CORREA</t>
  </si>
  <si>
    <t>500.208.380-34</t>
  </si>
  <si>
    <t>ALESSANDRO FERNANDES AINONNE</t>
  </si>
  <si>
    <t>​042.347.627-09</t>
  </si>
  <si>
    <t>BEATRIZ RUSSO MOTA MIRANDA</t>
  </si>
  <si>
    <t>026.928.062-63</t>
  </si>
  <si>
    <t>LUCIANE MELLO D URSO</t>
  </si>
  <si>
    <t>003.363.657-56</t>
  </si>
  <si>
    <t>VALTERCIO SILVA PITANGA</t>
  </si>
  <si>
    <t>218.283.425-72</t>
  </si>
  <si>
    <t>ANDERSON PEIXOTO DE SOUZA</t>
  </si>
  <si>
    <t>616.744.940-68</t>
  </si>
  <si>
    <t>CARLA NUBIA PEREIRA ELMIR</t>
  </si>
  <si>
    <t>452.585.890-72</t>
  </si>
  <si>
    <t>LEILA DE ANDRADE BARRETO</t>
  </si>
  <si>
    <t>021.768.175-16</t>
  </si>
  <si>
    <t>EDUARDO DE SOUZA DAMASCENO</t>
  </si>
  <si>
    <t>870.314.697-91</t>
  </si>
  <si>
    <t>RENATA MOREIRA MACHADO</t>
  </si>
  <si>
    <t>024.704.611-62</t>
  </si>
  <si>
    <t>ANTONIO CARLOS ROZALIN GOUVEIA</t>
  </si>
  <si>
    <t>132.513.078-86</t>
  </si>
  <si>
    <t>JORDAN DA SILVA BARROS</t>
  </si>
  <si>
    <t>716.197.395-34</t>
  </si>
  <si>
    <t>​593.407.030-49</t>
  </si>
  <si>
    <t>​JOSE SILVA QUINTAS</t>
  </si>
  <si>
    <t>​003.180.515-91</t>
  </si>
  <si>
    <t>EINSTEIN FRANCISCO DE CAMARGOS</t>
  </si>
  <si>
    <t>VINICIUS DE MELO TEIXEIRA</t>
  </si>
  <si>
    <t>067.250.266-64</t>
  </si>
  <si>
    <t>SILVIA REGINA COSTODIO</t>
  </si>
  <si>
    <t>​530.105.159-87</t>
  </si>
  <si>
    <t>GLAUCE DE OLIVEIRA BARROS</t>
  </si>
  <si>
    <t>​178.160.171-20</t>
  </si>
  <si>
    <t>​GLEISON GERALDO FERREIRA</t>
  </si>
  <si>
    <t>​040.990.496-12</t>
  </si>
  <si>
    <t>​120.393.968-02</t>
  </si>
  <si>
    <t>​RODRIGO KITAGAWA BARBEIRO</t>
  </si>
  <si>
    <t>​HELDE LUCIANO BRITO ARAGAO</t>
  </si>
  <si>
    <t>​372.224.735-72</t>
  </si>
  <si>
    <t>​675.378.630-91</t>
  </si>
  <si>
    <t>​CARLOS JONES DE SA SILVA</t>
  </si>
  <si>
    <t>​516.907.056-04</t>
  </si>
  <si>
    <t>MARGARETE APARECIDA S CORDEIRO</t>
  </si>
  <si>
    <t>509.086.429-20</t>
  </si>
  <si>
    <t>MIRIAN MARIZA DE LARA COSTODIO</t>
  </si>
  <si>
    <t>​609.970.609-72</t>
  </si>
  <si>
    <t>530.105.159-87</t>
  </si>
  <si>
    <t>​341.350.731-15</t>
  </si>
  <si>
    <t>FREDERICO DE ALMEIDA MARTINS</t>
  </si>
  <si>
    <t>947.061.156-04</t>
  </si>
  <si>
    <t>KATIA CILENE DE MESQUITA SILVA</t>
  </si>
  <si>
    <t>438.036.362-72</t>
  </si>
  <si>
    <t>CELSI LANDO</t>
  </si>
  <si>
    <t>865.761.009-49</t>
  </si>
  <si>
    <t>LICIA DE SOUZA BLOHEM</t>
  </si>
  <si>
    <t>273.878.525-53</t>
  </si>
  <si>
    <t>IVETE APARECIDA DEPPMANN NADALINI</t>
  </si>
  <si>
    <t>795.276.808-59</t>
  </si>
  <si>
    <t>ABEL BARRETO NEVES</t>
  </si>
  <si>
    <t>215.169.285-04</t>
  </si>
  <si>
    <t>ADEVAL ELEUTERIO DA COSTA</t>
  </si>
  <si>
    <t>932.086.004-10</t>
  </si>
  <si>
    <t>ADRIANA ARTIGAS SANTOS PANSIERI</t>
  </si>
  <si>
    <t>028.013.599-80</t>
  </si>
  <si>
    <t>ADRIANA FREIRE DE SOUZA</t>
  </si>
  <si>
    <t>052.361.068-85</t>
  </si>
  <si>
    <t>ADRIANA TORRES SABIO ONOSAKI</t>
  </si>
  <si>
    <t>112.696.678-90</t>
  </si>
  <si>
    <t>ADRIANO CHIODI</t>
  </si>
  <si>
    <t>059.496.869-00</t>
  </si>
  <si>
    <t>ALEXANDRE DIOGO DE OLIVEIRA</t>
  </si>
  <si>
    <t>628.977.136-15</t>
  </si>
  <si>
    <t>ALINE SEMPE CHAVES</t>
  </si>
  <si>
    <t>903.237.850-34</t>
  </si>
  <si>
    <t>AMANDA LORENA MOURA GUEDES PEREIRA</t>
  </si>
  <si>
    <t>103.678.357-03</t>
  </si>
  <si>
    <t>ANA DOURADO DE SOUZA</t>
  </si>
  <si>
    <t>219.690.432-53</t>
  </si>
  <si>
    <t>ANA KELLINE DANTAS LISBOA</t>
  </si>
  <si>
    <t>931.049.793-91</t>
  </si>
  <si>
    <t>ANA MARIA PRINCIPE DE LIMA P FERREIRA</t>
  </si>
  <si>
    <t>183.231.894-04</t>
  </si>
  <si>
    <t>ANA PAULA PEREIRA MATTOS BERNAZZOLLI</t>
  </si>
  <si>
    <t>014.579.841-05</t>
  </si>
  <si>
    <t>ANA RAQUEL CONTE DE BRUCHARD</t>
  </si>
  <si>
    <t>444.159.150-00</t>
  </si>
  <si>
    <t>GUY DE BRUCHARD</t>
  </si>
  <si>
    <t>382.118.580-53</t>
  </si>
  <si>
    <t>ANDREI TAKEGIMA YOSHIDA</t>
  </si>
  <si>
    <t>007.743.339-44</t>
  </si>
  <si>
    <t>ANTONIO ALEXANDRE MELLO TICOM</t>
  </si>
  <si>
    <t>746.576.827-68</t>
  </si>
  <si>
    <t>LUCIA HELENA SAMPAIO TICOM</t>
  </si>
  <si>
    <t>895.398.187-53</t>
  </si>
  <si>
    <t>ANTONIO CESAR DA SILVEIRA CAMPOS</t>
  </si>
  <si>
    <t>233.636.903-63</t>
  </si>
  <si>
    <t>APARECIDA PIRES IANSON</t>
  </si>
  <si>
    <t>069.141.888-82</t>
  </si>
  <si>
    <t>ASSOC NAC SERVID JUDICIARIO FEDERAL</t>
  </si>
  <si>
    <t>04.435.721/0001-85</t>
  </si>
  <si>
    <t>AUREO FELIX PEDROSO</t>
  </si>
  <si>
    <t>229.438.381-87</t>
  </si>
  <si>
    <t>AUGUSTO RAPHAEL DE OLIVEIRA</t>
  </si>
  <si>
    <t>036.304.519-85</t>
  </si>
  <si>
    <t>ANNA MARIA ZIELONKA VIEIRA RODRIGUES</t>
  </si>
  <si>
    <t>004.172.619-77</t>
  </si>
  <si>
    <t>BERENICE LUIZA ROSSETTO</t>
  </si>
  <si>
    <t>651.405.679-20</t>
  </si>
  <si>
    <t>BIANCA CURY RANGEL</t>
  </si>
  <si>
    <t>496.514.204-72</t>
  </si>
  <si>
    <t>BRUNO DUTRA CID CRUZ</t>
  </si>
  <si>
    <t>074.477.867-05</t>
  </si>
  <si>
    <t>CARINA SOARES OLIVEIRA</t>
  </si>
  <si>
    <t>255.396.858-22</t>
  </si>
  <si>
    <t>CARLOS ALBERTO OLIVEIRA DE MELO</t>
  </si>
  <si>
    <t>423.413.375-20</t>
  </si>
  <si>
    <t>CASSIO ROBERTO PORTO</t>
  </si>
  <si>
    <t>788.826.056-04</t>
  </si>
  <si>
    <t>CELSO GONCALVES RIBEIRO GUIMARAES</t>
  </si>
  <si>
    <t>104.369.698-90</t>
  </si>
  <si>
    <t>CLAUDIA MARIA DA SILVA MACIEIRA</t>
  </si>
  <si>
    <t>255.473.133-00</t>
  </si>
  <si>
    <t>CYNTHIA ALESSANDRA CUSTEL DOS SANTOS</t>
  </si>
  <si>
    <t>007.115.619-40</t>
  </si>
  <si>
    <t>DANIELE VASCONCELOS DE CARVALHO</t>
  </si>
  <si>
    <t>066.003.196-58</t>
  </si>
  <si>
    <t>DENISE BARRETO BRITO</t>
  </si>
  <si>
    <t>618.029.723-15</t>
  </si>
  <si>
    <t>DENITO CARLOS STABILLE</t>
  </si>
  <si>
    <t>576.924.756-87</t>
  </si>
  <si>
    <t>LILIAM DE OLIVEIRA LYRIO STABILLE</t>
  </si>
  <si>
    <t>697.098.076-68</t>
  </si>
  <si>
    <t>EDER DE ALMEIDA SOUZA</t>
  </si>
  <si>
    <t>058.305.906-62</t>
  </si>
  <si>
    <t>PATRICIA GARCIA GONCALVES</t>
  </si>
  <si>
    <t>076.144.926-41</t>
  </si>
  <si>
    <t>EDILSON SOUZA DE BRITO</t>
  </si>
  <si>
    <t>778.385.487-72</t>
  </si>
  <si>
    <t>ELEN DOS REIS ARAUJO BARROS DE BRITO</t>
  </si>
  <si>
    <t>251.421.511-00</t>
  </si>
  <si>
    <t>EDSON DO NASCIMENTO COSTA</t>
  </si>
  <si>
    <t>510.546.719-15</t>
  </si>
  <si>
    <t>EDSON NOVAES SANTIAGO FILHO</t>
  </si>
  <si>
    <t>​794.359.985-34</t>
  </si>
  <si>
    <t>ELIANA DE MELO OLIVEIRA</t>
  </si>
  <si>
    <t>086.878.111-87</t>
  </si>
  <si>
    <t xml:space="preserve">ELIANE SCHMIDMEIER </t>
  </si>
  <si>
    <t>ELISABETH RODRIGUES DE SOUZA</t>
  </si>
  <si>
    <t>002.411.888-57</t>
  </si>
  <si>
    <t>ELOIZA MARIA POLETTO</t>
  </si>
  <si>
    <t>021.928.819-40</t>
  </si>
  <si>
    <t>LEONARDO FREDERICO FISCHER</t>
  </si>
  <si>
    <t>457.530.679-72</t>
  </si>
  <si>
    <t>EMANUEL NEVES DE LIMA</t>
  </si>
  <si>
    <t>081.126.774-17</t>
  </si>
  <si>
    <t>EUGENIO EIDI YAMANAKA</t>
  </si>
  <si>
    <t>005.547.939-11</t>
  </si>
  <si>
    <t>EVANDRO LUIZ FURTADO CONCEICAO</t>
  </si>
  <si>
    <t>233.502.535-04</t>
  </si>
  <si>
    <t>FABIAN ALEXANDRE PLANINZ</t>
  </si>
  <si>
    <t>420.640.909-91</t>
  </si>
  <si>
    <t>FABIANE PARCA DOS SANTOS ARAUJO</t>
  </si>
  <si>
    <t>670.072.951-34</t>
  </si>
  <si>
    <t>FABRICIO DA SILVA PERES</t>
  </si>
  <si>
    <t>085.234.897-54</t>
  </si>
  <si>
    <t>FAUSTO MOSER OBERG</t>
  </si>
  <si>
    <t>264.306.730-49</t>
  </si>
  <si>
    <t>FELIPE CHAUBAH FERNANDES PEREIRA</t>
  </si>
  <si>
    <t>060.404.076-89</t>
  </si>
  <si>
    <t>FERNANDA DE VARGAS MACHADO</t>
  </si>
  <si>
    <t>935.942.670-91</t>
  </si>
  <si>
    <t>FERNANDO COSTA TORMIN</t>
  </si>
  <si>
    <t>783.305.051-20</t>
  </si>
  <si>
    <t>FRANCISCO CHAGAS DA SILVA</t>
  </si>
  <si>
    <t>159.876.042-49</t>
  </si>
  <si>
    <t>FRANCISCO VALBERTO MONTEIRO LIMA</t>
  </si>
  <si>
    <t>686.110.053-68</t>
  </si>
  <si>
    <t>GILBERTO LIOJI KAWASAKI</t>
  </si>
  <si>
    <t>135.692.048-98</t>
  </si>
  <si>
    <t>GISLANE MENDONCA BECKHAUSER</t>
  </si>
  <si>
    <t>540.463.609-25</t>
  </si>
  <si>
    <t>GUSTAVO RIBAS RODRIGUES ALVES</t>
  </si>
  <si>
    <t>007.206.391-23</t>
  </si>
  <si>
    <t>GUTEMBERG RODRIGUES DE OLIVEIRA</t>
  </si>
  <si>
    <t>274.185.026-72</t>
  </si>
  <si>
    <t>ISABEL DOS SANTOS SILVA RIBEIRO PEREIRA</t>
  </si>
  <si>
    <t>ISADORA TEIXEIRA NASSAR</t>
  </si>
  <si>
    <t>035.454.211-71</t>
  </si>
  <si>
    <t>SIOMARA BAPTISTA TEIXEIRA NASSAR</t>
  </si>
  <si>
    <t>991.799.387-87</t>
  </si>
  <si>
    <t>JACINTA MERICE BELEM ANDRADE</t>
  </si>
  <si>
    <t>241.500.533-91</t>
  </si>
  <si>
    <t>JACQUELINE PORTELA LAGE</t>
  </si>
  <si>
    <t>519.287.366-53</t>
  </si>
  <si>
    <t>JANAINA SALLES RIGITANO</t>
  </si>
  <si>
    <t>285.834.298-98</t>
  </si>
  <si>
    <t>JOAO BATISTA SCHNEIDER</t>
  </si>
  <si>
    <t>456.355.010-87</t>
  </si>
  <si>
    <t>JOAO GUALBERTOO CRETELLA</t>
  </si>
  <si>
    <t>110.811.989-15</t>
  </si>
  <si>
    <t>MARIA ROSICLER CRETELLA</t>
  </si>
  <si>
    <t>505.586.509-10</t>
  </si>
  <si>
    <t>JOAQUIM NETO DE ANDRADE</t>
  </si>
  <si>
    <t>104.010.338-30</t>
  </si>
  <si>
    <t>JOSE ALEXANDRE FUHR</t>
  </si>
  <si>
    <t>783.529.831-72</t>
  </si>
  <si>
    <t>LETICIA DE AZEVEDO CAVALCANTI</t>
  </si>
  <si>
    <t>693.822.201-00</t>
  </si>
  <si>
    <t>JOSE MARIA LEITE JUNIOR</t>
  </si>
  <si>
    <t>263.756.992-15</t>
  </si>
  <si>
    <t>JOSE NETO DUARTE CAMARA</t>
  </si>
  <si>
    <t>156.137.984-00</t>
  </si>
  <si>
    <t>MARIA JOSE DE LIMA</t>
  </si>
  <si>
    <t>336.464.904-97</t>
  </si>
  <si>
    <t>JUDITE COSME CARVALHO</t>
  </si>
  <si>
    <t>883.362.208-87</t>
  </si>
  <si>
    <t>JULIANA TAVARES PEGORER</t>
  </si>
  <si>
    <t>320.979.208-96</t>
  </si>
  <si>
    <t>KALINA LUCIA COSTA DO NASCIMENTO MELO</t>
  </si>
  <si>
    <t>774.016.704-53</t>
  </si>
  <si>
    <t>LAIS VIEIRA CARDOSO</t>
  </si>
  <si>
    <t>928.238.587-68</t>
  </si>
  <si>
    <t>LILIAM JEANNE MANZOLI GONCALVES PEREIRA</t>
  </si>
  <si>
    <t>082.005.406-26</t>
  </si>
  <si>
    <t>LUZIA BUENO MANZOLI</t>
  </si>
  <si>
    <t>526.905.636-49</t>
  </si>
  <si>
    <t>LUCIANA BOUGLEUX ABREU</t>
  </si>
  <si>
    <t>​124.476.797-26</t>
  </si>
  <si>
    <t>LUCIANA LEITE MARCHI</t>
  </si>
  <si>
    <t>171.291.118-01</t>
  </si>
  <si>
    <t>LUCIANO DE ANDRADE FARIAS</t>
  </si>
  <si>
    <t>029.804.099-95</t>
  </si>
  <si>
    <t>LUCY OLIVEIRA DO NASCIMENTO LEAL</t>
  </si>
  <si>
    <t>694.075.417-20</t>
  </si>
  <si>
    <t>LUIZ FERRO JUNIOR</t>
  </si>
  <si>
    <t>088.309.158-58</t>
  </si>
  <si>
    <t>LUZIA ALMEIDA GONCALVES KUNTZEL</t>
  </si>
  <si>
    <t>558.887.201-00</t>
  </si>
  <si>
    <t>MABEL CRISTIANE MORAES</t>
  </si>
  <si>
    <t>579.621.110-20</t>
  </si>
  <si>
    <t>MARA DE MUNER BROMONSCHENKEL</t>
  </si>
  <si>
    <t>030.888.167-21</t>
  </si>
  <si>
    <t>MARCELO JOSE DA PAZ</t>
  </si>
  <si>
    <t>360.315.424-04</t>
  </si>
  <si>
    <t>MARCIA MOTA DOS SANTOS</t>
  </si>
  <si>
    <t>449.556.936-87</t>
  </si>
  <si>
    <t>MARDELAINE MENDES SANTOS LIMA</t>
  </si>
  <si>
    <t>405.094.433-20</t>
  </si>
  <si>
    <t>RUI LOPES SOARES LIMA</t>
  </si>
  <si>
    <t>427.966.283-53</t>
  </si>
  <si>
    <t>MARIA APARECIDA FONSECA MATOS</t>
  </si>
  <si>
    <t>281.068.491-04</t>
  </si>
  <si>
    <t>MARIA DAS GRACAS VIEIRA DOS SANTOS</t>
  </si>
  <si>
    <t>648.738.037-72</t>
  </si>
  <si>
    <t>MARIA DO SOCORRO CHAVES DE SA RIBEIRO</t>
  </si>
  <si>
    <t>314.734.742-72</t>
  </si>
  <si>
    <t>MARIA ELIZABETH LYRA CHAGAS</t>
  </si>
  <si>
    <t>​353.464.187-68</t>
  </si>
  <si>
    <t>MIGUEL ROBERTO SEIXAS CHAGAS</t>
  </si>
  <si>
    <t>048.725.415-53</t>
  </si>
  <si>
    <t>MARIA GERALDA NEVES ROSA</t>
  </si>
  <si>
    <t>266.355.936-91</t>
  </si>
  <si>
    <t>MARISA MARIA DA LUZ</t>
  </si>
  <si>
    <t>886.097.238-87</t>
  </si>
  <si>
    <t>ROBERTO CARLOS DA SILVA</t>
  </si>
  <si>
    <t>018.195.568-75</t>
  </si>
  <si>
    <t>MICHELE FERREIRA DA SILVA</t>
  </si>
  <si>
    <t>057.370.084-28</t>
  </si>
  <si>
    <t>DENIS GUILHERME ALBERGHINI</t>
  </si>
  <si>
    <t>347.599.238-88</t>
  </si>
  <si>
    <t>MICHELINE BARBOZA DE DEUS</t>
  </si>
  <si>
    <t>601.362.945-53</t>
  </si>
  <si>
    <t>MYCHELL BATISTA DE MELO</t>
  </si>
  <si>
    <t>821.688.571-72</t>
  </si>
  <si>
    <t>TATIANE BALDUINO SOARES</t>
  </si>
  <si>
    <t>NAZARENO MARTINS</t>
  </si>
  <si>
    <t>415.689.079-15</t>
  </si>
  <si>
    <t>NAZARETE BROGNOLI SELAU</t>
  </si>
  <si>
    <t>204.672.300-72</t>
  </si>
  <si>
    <t>CASSIO BROGNOLI SELAU</t>
  </si>
  <si>
    <t>833.460.900-00</t>
  </si>
  <si>
    <t>ONOFRE MOURAO GONCALVES</t>
  </si>
  <si>
    <t>120.394.463-20</t>
  </si>
  <si>
    <t>FRANCISCA GRAZIELLE C GONCALVES</t>
  </si>
  <si>
    <t>659.536.573-15</t>
  </si>
  <si>
    <t>PATRICIA ALVES DOS REIS</t>
  </si>
  <si>
    <t>043.412.486-93</t>
  </si>
  <si>
    <t>PATRICIA MARTINS SANT ANNA</t>
  </si>
  <si>
    <t>315.413.778-50</t>
  </si>
  <si>
    <t>PATRICIA MATEUCI</t>
  </si>
  <si>
    <t>210.418.558-00</t>
  </si>
  <si>
    <t>PAULO SERGIO DE CASTRO</t>
  </si>
  <si>
    <t>497.626.561-72</t>
  </si>
  <si>
    <t>RAPHAEL VIANA ALMEIDA</t>
  </si>
  <si>
    <t>719.048.831-68</t>
  </si>
  <si>
    <t>RENATA CIRNE FERREIRA DE ALMEIDA</t>
  </si>
  <si>
    <t>815.540.605-91</t>
  </si>
  <si>
    <t>RENATA ZUCARELLI PELUCANO CARVALHO</t>
  </si>
  <si>
    <t>563.306.341-49</t>
  </si>
  <si>
    <t>RENATO RODRIGUES CAETANO</t>
  </si>
  <si>
    <t>948.887.441-49</t>
  </si>
  <si>
    <t>RICARDO PONTALTI</t>
  </si>
  <si>
    <t>005.943.339-62</t>
  </si>
  <si>
    <t>ROBERTO RODRIGUES DA COSTA</t>
  </si>
  <si>
    <t>871.649.497-00</t>
  </si>
  <si>
    <t>RODOLFO LUIZ MARQUES REIS</t>
  </si>
  <si>
    <t>004.420.483-35</t>
  </si>
  <si>
    <t>ROGERIO FELTRIN</t>
  </si>
  <si>
    <t>582.414.930-53</t>
  </si>
  <si>
    <t>RONALDO TORTORA</t>
  </si>
  <si>
    <t>053.357.499-46</t>
  </si>
  <si>
    <t>ROXANA ISLE WANDERLEY</t>
  </si>
  <si>
    <t>027.046.834-09</t>
  </si>
  <si>
    <t>SANDRA APARECIDA BENEVIDES</t>
  </si>
  <si>
    <t>697.548.371-04</t>
  </si>
  <si>
    <t>SANDRA CARVALHO VAN DER LEY LIMA</t>
  </si>
  <si>
    <t>546.402.104-34</t>
  </si>
  <si>
    <t>SAULO ROBSON DA SILVA GOMES</t>
  </si>
  <si>
    <t>789.633.972-20</t>
  </si>
  <si>
    <t>SIMONE KEIKO VOIDA ARASAKI</t>
  </si>
  <si>
    <t>026.970.719-03</t>
  </si>
  <si>
    <t>SIMONE PASSOS RIBEIRO DE MENEZES</t>
  </si>
  <si>
    <t>000.248.147-25</t>
  </si>
  <si>
    <t>MARCIO ANDRE COIMBRA DE MENEZES</t>
  </si>
  <si>
    <t>010.328.327-70</t>
  </si>
  <si>
    <t>SONIA MARIA CARDOSO CABRAL</t>
  </si>
  <si>
    <t>094.637.392-20</t>
  </si>
  <si>
    <t>SUELI TEREZA BUZZO</t>
  </si>
  <si>
    <t>589.110.308-72</t>
  </si>
  <si>
    <t>TALITA FRANQUINI PEREIRA</t>
  </si>
  <si>
    <t>058.630.717-61</t>
  </si>
  <si>
    <t>VALDENIR MARCONDES</t>
  </si>
  <si>
    <t>592.037.659-72</t>
  </si>
  <si>
    <t>VALDOMIRO DANTAS RIBEIRO</t>
  </si>
  <si>
    <t>389.240.645-68</t>
  </si>
  <si>
    <t>VILMA GONCALVES DE MELO</t>
  </si>
  <si>
    <t>277.179.766-68</t>
  </si>
  <si>
    <t>VITOR DA SILVA ANTOLIN</t>
  </si>
  <si>
    <t>005.101.158-10</t>
  </si>
  <si>
    <t>EDI CARDOSO</t>
  </si>
  <si>
    <t>066.743.948-07</t>
  </si>
  <si>
    <t>VLADIA PIMENTEL DE MATOS FERREIRA</t>
  </si>
  <si>
    <t>318.672.514-34</t>
  </si>
  <si>
    <t>WALDEMIR MACIEL BRETAS</t>
  </si>
  <si>
    <t>828.685.227-34</t>
  </si>
  <si>
    <t>YARA CASSIANO DE ARAUJO</t>
  </si>
  <si>
    <t>616.919.253-49</t>
  </si>
  <si>
    <t>ADERUAN DE SA SARAIVA</t>
  </si>
  <si>
    <t>690.188.471-00</t>
  </si>
  <si>
    <t>ADRIANA TOBIAS VAZ DE CARVALHO</t>
  </si>
  <si>
    <t>027.398.717-83</t>
  </si>
  <si>
    <t>607.345.900-92</t>
  </si>
  <si>
    <t>ANNA CHRISTINA ANDRADE BUKOW NATAL</t>
  </si>
  <si>
    <t>268.946.128-54</t>
  </si>
  <si>
    <t>CAROLINE MICHELLE WILLE MULLER PUGIN</t>
  </si>
  <si>
    <t>026.305.219-23</t>
  </si>
  <si>
    <t>CELIA GONCALVES SARDINHA</t>
  </si>
  <si>
    <t>338.227.607-06</t>
  </si>
  <si>
    <t>DANIEL ZALESKI SEBASTIANI</t>
  </si>
  <si>
    <t>046.693.499-88</t>
  </si>
  <si>
    <t>DENISE DA COSTA FIDALGO</t>
  </si>
  <si>
    <t>107.069.988-80</t>
  </si>
  <si>
    <t>FERNANDA RUIZ DE ASSIS COELHO</t>
  </si>
  <si>
    <t>034.428.399-20</t>
  </si>
  <si>
    <t>178.160.171-20</t>
  </si>
  <si>
    <t>GRISELDA CLAUDIA CURI MAFRA</t>
  </si>
  <si>
    <t>612.801.609-00</t>
  </si>
  <si>
    <t>MARCELI INES BEURON</t>
  </si>
  <si>
    <t>035.426.119-30</t>
  </si>
  <si>
    <t>MARIA CRISTINA DEPOLI</t>
  </si>
  <si>
    <t>106.631.328-86</t>
  </si>
  <si>
    <t>MARIA FERNANDA CAIXETA MAGALHAES QUIRINO</t>
  </si>
  <si>
    <t>718.309.951-20</t>
  </si>
  <si>
    <t>MARIA JOSE LINHAUS</t>
  </si>
  <si>
    <t>687.445.797-72</t>
  </si>
  <si>
    <t>MOGICA CATARINO IANSON</t>
  </si>
  <si>
    <t>​038.424.598-66</t>
  </si>
  <si>
    <t>APARECIDA PIRES  IANSON</t>
  </si>
  <si>
    <t>PAULO ROBERTO GOULART</t>
  </si>
  <si>
    <t>005.281.339-86</t>
  </si>
  <si>
    <t>SIMONE PEREIRA JUSTINO GOULART</t>
  </si>
  <si>
    <t>007.865.330-48</t>
  </si>
  <si>
    <t>005.281.339-85</t>
  </si>
  <si>
    <t>MARIA DE FATIMA SANTANA BELCHIOR</t>
  </si>
  <si>
    <t>RAPHAEL HENRIQUE DE SA PEREIRA</t>
  </si>
  <si>
    <t>086.975.897-70</t>
  </si>
  <si>
    <t>RAQUEL ALBANO DE ALMEIDA</t>
  </si>
  <si>
    <t>301.613.203-68</t>
  </si>
  <si>
    <t>ROSENI MARIA DE CASTRO THOMMEN</t>
  </si>
  <si>
    <t>171.593.501-20</t>
  </si>
  <si>
    <t>TANIA MARA GONÇALVES DE SOUZA</t>
  </si>
  <si>
    <t>828.608.827-15</t>
  </si>
  <si>
    <t>THIAGO THALLES BATISTA</t>
  </si>
  <si>
    <t>044.524.846-70</t>
  </si>
  <si>
    <t>VALTER DE LIMA CORDEIRO</t>
  </si>
  <si>
    <t>378.016.784-00</t>
  </si>
  <si>
    <t>BIKE</t>
  </si>
  <si>
    <t>ADRIANA DE ALMEIDA MASSON FERREIRA</t>
  </si>
  <si>
    <t>808.512.741-53</t>
  </si>
  <si>
    <t>086.940.817-86</t>
  </si>
  <si>
    <t>086.940.817-87</t>
  </si>
  <si>
    <t>CAMILA SOUZA BASTOS</t>
  </si>
  <si>
    <t>041.743.519-37</t>
  </si>
  <si>
    <t>CLARA HACK</t>
  </si>
  <si>
    <t>310.790.089-34</t>
  </si>
  <si>
    <t>CAROLINA PORCHER ACOSTA</t>
  </si>
  <si>
    <t>958.658.960-91</t>
  </si>
  <si>
    <t>CLARICE ABI ACKEL SILVA VIEIRA</t>
  </si>
  <si>
    <t>475.539.526-72</t>
  </si>
  <si>
    <t>DENISE PESSANHA PARENTE</t>
  </si>
  <si>
    <t>251.797.738-06</t>
  </si>
  <si>
    <t>RUBENS PARENTE JUNIOR</t>
  </si>
  <si>
    <t>093.148.268-21</t>
  </si>
  <si>
    <t>GUSTAVO DO AMARAL ROXO PEREIRA</t>
  </si>
  <si>
    <t>187.099.307-10</t>
  </si>
  <si>
    <t>JOSE FREDERICO ROXO PEREIRA</t>
  </si>
  <si>
    <t>839.756.407-18</t>
  </si>
  <si>
    <t>IVANEIDE SOUSA FERREIRA CAMPOS</t>
  </si>
  <si>
    <t>406.091.975-68</t>
  </si>
  <si>
    <t>JAIRO DE MATTOS JUNIOR</t>
  </si>
  <si>
    <t>120.062.887-09</t>
  </si>
  <si>
    <t>MARCIA MARIA VIANA</t>
  </si>
  <si>
    <t>746.336.947-15</t>
  </si>
  <si>
    <t>839.756.407-15</t>
  </si>
  <si>
    <t>KAMILLA SILVEIRA LOPES</t>
  </si>
  <si>
    <t>044.975.599-12</t>
  </si>
  <si>
    <t>MARIA DAS GRACAS BADARO ALVES</t>
  </si>
  <si>
    <t>762.422.697-9</t>
  </si>
  <si>
    <t>MARIA GERVALINA PEREIRA GOMES</t>
  </si>
  <si>
    <t>100.332.035-04</t>
  </si>
  <si>
    <t>086.940.817-85</t>
  </si>
  <si>
    <t>MATHEUS VIANA LIMA</t>
  </si>
  <si>
    <t>164.163.017-50</t>
  </si>
  <si>
    <t>MILENA DO AMARAL ROXO PEREIRA</t>
  </si>
  <si>
    <t>173.610.387-35</t>
  </si>
  <si>
    <t>839.756.407-19</t>
  </si>
  <si>
    <t>RENATO HENRIQUE CORAZZA LUCIANO</t>
  </si>
  <si>
    <t>245.492.648-29</t>
  </si>
  <si>
    <t>ROGERIO DE OLIVEIRA GUIMARAES</t>
  </si>
  <si>
    <t>624.878.925-87</t>
  </si>
  <si>
    <t>ROSANGELA FERREIRA</t>
  </si>
  <si>
    <t>785.141.697-34</t>
  </si>
  <si>
    <t>SONIA CRISTINA DO AMARAL PEREIRA</t>
  </si>
  <si>
    <t>684.395.047-72</t>
  </si>
  <si>
    <t>839.756.407-17</t>
  </si>
  <si>
    <t>THAMIRIS DO AMARAL ROXO PEREIRA</t>
  </si>
  <si>
    <t>159.459.407-47</t>
  </si>
  <si>
    <t>839.756.407-16</t>
  </si>
  <si>
    <t>VINICIUS VIANA LIMA</t>
  </si>
  <si>
    <t>119.944.417-04</t>
  </si>
  <si>
    <t>VIAGEM</t>
  </si>
  <si>
    <t xml:space="preserve">VIAGEM </t>
  </si>
  <si>
    <t>MARIA JUSSARA CAMILO NEGREIROS LYRIO</t>
  </si>
  <si>
    <t>RONALDO NEGREIROS LYRIO</t>
  </si>
  <si>
    <t>PRISCILA LANINI DE CARVALHO</t>
  </si>
  <si>
    <t>076.918.386-70</t>
  </si>
  <si>
    <t>AURO RIBEIRO DE SOUZA</t>
  </si>
  <si>
    <t>593.776.316-53</t>
  </si>
  <si>
    <t>NATALIA RIBEIRO DE SOUZA EVANGELISTA</t>
  </si>
  <si>
    <t>825.341.281-91</t>
  </si>
  <si>
    <t>KELLY REINERT DE SOUZA</t>
  </si>
  <si>
    <t>030.991.779-46</t>
  </si>
  <si>
    <t>MATEUS REINERT MARTINS</t>
  </si>
  <si>
    <t>144.484.879-89</t>
  </si>
  <si>
    <t>MARCIO LUIZ MARTINS</t>
  </si>
  <si>
    <t>027.775.679-05</t>
  </si>
  <si>
    <t xml:space="preserve">GUSTAVO PONTES JACUNSKAS </t>
  </si>
  <si>
    <t>276.758.108-56</t>
  </si>
  <si>
    <t>VALDICE SA BRAGA</t>
  </si>
  <si>
    <t>051.395.035-49</t>
  </si>
  <si>
    <t>CARLOS RAPHAEL BRAGA DE ARAGAO CABRAL</t>
  </si>
  <si>
    <t>929.685.205-63</t>
  </si>
  <si>
    <t>LUIZ CESAR ARAGAO CABRAL</t>
  </si>
  <si>
    <t>036.953.795-53</t>
  </si>
  <si>
    <t>929.685.205-66</t>
  </si>
  <si>
    <t>CRISTIANO ALMEIDA DE ARAGAO CABRAL</t>
  </si>
  <si>
    <t>044.159.745-97</t>
  </si>
  <si>
    <t>929.685.205-64</t>
  </si>
  <si>
    <t>MARIA SELENE BRAGA CABRAL</t>
  </si>
  <si>
    <t>127.134.065-87</t>
  </si>
  <si>
    <t>929.685.205-65</t>
  </si>
  <si>
    <t>MARILU CRUZ GARCIA</t>
  </si>
  <si>
    <t>264.674.728-45</t>
  </si>
  <si>
    <t>IGNEZ CRUZ GARCIA</t>
  </si>
  <si>
    <t>543.031.928-72</t>
  </si>
  <si>
    <t>CLARISSA PEREIRA CORBANEZI</t>
  </si>
  <si>
    <t>442.671.398-65</t>
  </si>
  <si>
    <t>JULIA CRISTINA PEREIRA CORBANEZI</t>
  </si>
  <si>
    <t>492.274.548-37</t>
  </si>
  <si>
    <t>SERGIO SANTROVITSCH DORNELES</t>
  </si>
  <si>
    <t>094.891.387-89</t>
  </si>
  <si>
    <t>TIAGO SOUZA DIAS</t>
  </si>
  <si>
    <t>260.481.128-66</t>
  </si>
  <si>
    <t>SOLANGE STENICO DIAS</t>
  </si>
  <si>
    <t>115.569.428-77</t>
  </si>
  <si>
    <t>LEONARDO STENICO DIAS</t>
  </si>
  <si>
    <t>439.851.548-80</t>
  </si>
  <si>
    <t>MIGUEL DUARTE DIAS</t>
  </si>
  <si>
    <t>044.435.198-15</t>
  </si>
  <si>
    <t>LUIZ HENRIQUE SOARES</t>
  </si>
  <si>
    <t>455.382.049-88</t>
  </si>
  <si>
    <t>MARIZA SANTOS SADA RAMOS</t>
  </si>
  <si>
    <t>613.256.789-53</t>
  </si>
  <si>
    <t>455.382.049-87</t>
  </si>
  <si>
    <t>ADRIANA BRESSANE FEIER</t>
  </si>
  <si>
    <t>436.236.380-72</t>
  </si>
  <si>
    <t>455.382.049-89</t>
  </si>
  <si>
    <t>EDSON OSNI RAMOS</t>
  </si>
  <si>
    <t>341.699.979-72</t>
  </si>
  <si>
    <t>455.382.049-90</t>
  </si>
  <si>
    <t>MARIA ABADIA DOS REIS RIBEIRO</t>
  </si>
  <si>
    <t>112.757.231-87</t>
  </si>
  <si>
    <t>SERGIO SOARES DE OLIVEIRA</t>
  </si>
  <si>
    <t>038.907.407-15</t>
  </si>
  <si>
    <t>LOURENCO BOJAN</t>
  </si>
  <si>
    <t>694.889.249-34</t>
  </si>
  <si>
    <t>SONIA MARIA SEREDA</t>
  </si>
  <si>
    <t>026.971.609-22</t>
  </si>
  <si>
    <t>SORAIA LUCIA FARIAS DE OLIVEIRA</t>
  </si>
  <si>
    <t>774.160.663-87</t>
  </si>
  <si>
    <t>GESSIMARA DOS REIS ACUNZO</t>
  </si>
  <si>
    <t>333.872.538-85</t>
  </si>
  <si>
    <t>MARCO ANTONIO ACUNZO</t>
  </si>
  <si>
    <t>307.295.538-76</t>
  </si>
  <si>
    <t>JOSE HUMBERTO MAUAD FILHO</t>
  </si>
  <si>
    <t>047.403.686-33</t>
  </si>
  <si>
    <t>ARNALDO LEMOS LIMA</t>
  </si>
  <si>
    <t>408.169.406-06</t>
  </si>
  <si>
    <t>JOSE SPENCER GONZAGA</t>
  </si>
  <si>
    <t>338.280.751-34</t>
  </si>
  <si>
    <t>MONICA NUNES DE MIRANDA COLLIER</t>
  </si>
  <si>
    <t>378.808.704-82</t>
  </si>
  <si>
    <t>WILSON COLLIER JUNIOR</t>
  </si>
  <si>
    <t>200.453.874-00</t>
  </si>
  <si>
    <t>JUCIMAR DE ALMEIDA MENDES</t>
  </si>
  <si>
    <t>724.772.889-20</t>
  </si>
  <si>
    <t>NÃO FILIADO</t>
  </si>
  <si>
    <t>JORGE ALEXANDRE MARTINS</t>
  </si>
  <si>
    <t>455.164.561-34</t>
  </si>
  <si>
    <t>NEISSER CARDOSO MINERVINO</t>
  </si>
  <si>
    <t>152.794.131-00</t>
  </si>
  <si>
    <t>CELSO DE CASTRO RONDON</t>
  </si>
  <si>
    <t>176.687.431-20</t>
  </si>
  <si>
    <t>DIOGO JOSIEL WEBLER</t>
  </si>
  <si>
    <t>046.942.389-73</t>
  </si>
  <si>
    <t>PAULO CESAR LISBOA DA SILVA</t>
  </si>
  <si>
    <t>937.768.537-00</t>
  </si>
  <si>
    <t>05.192.778-49</t>
  </si>
  <si>
    <t>ERICA PORTELLA MOURA (FUNCIONARIA)</t>
  </si>
  <si>
    <t>LUIZ FERNANDO LIBANIO CHRISTO</t>
  </si>
  <si>
    <t>049.011.266-87</t>
  </si>
  <si>
    <t>JULIANA RABELO CHRISTO</t>
  </si>
  <si>
    <t>841.541.446-34</t>
  </si>
  <si>
    <t>MARIA ELZA DA PAZ</t>
  </si>
  <si>
    <t>373.986.013-87</t>
  </si>
  <si>
    <t>JOSE PAULO DOS ANJOS</t>
  </si>
  <si>
    <t>066.682.568-80</t>
  </si>
  <si>
    <t>CLAUDIA BATISTA FABRO</t>
  </si>
  <si>
    <t>089.984.048-50</t>
  </si>
  <si>
    <t>REINALDO SILVA VAREA</t>
  </si>
  <si>
    <t>063.157.138-82</t>
  </si>
  <si>
    <t>NILMA OLIVEIRA DA SILVA</t>
  </si>
  <si>
    <t>600.771.587-68</t>
  </si>
  <si>
    <t>VIVIANE RIGGENBACH</t>
  </si>
  <si>
    <t>221.547.879-91</t>
  </si>
  <si>
    <t>PALOMA DA COSTA E SILVA CARVALHO GAMEIRO</t>
  </si>
  <si>
    <t>949.080.793-15</t>
  </si>
  <si>
    <t>MARINA MONERAT OLIVEIRA</t>
  </si>
  <si>
    <t>107.549.326-99</t>
  </si>
  <si>
    <t>PATRICIA DE MATTOS GALAFASSI</t>
  </si>
  <si>
    <t>821.705.920-91</t>
  </si>
  <si>
    <t>TELISMAR LUCCA</t>
  </si>
  <si>
    <t>373.376.960-00</t>
  </si>
  <si>
    <t>PAULO CESAR COUTINHO</t>
  </si>
  <si>
    <t>164.362.883-68</t>
  </si>
  <si>
    <t>JAIME SILVA DE VIVEIROS</t>
  </si>
  <si>
    <t>509.149.362-04</t>
  </si>
  <si>
    <t>ORIVALDO COSTA XAVIER FILHO</t>
  </si>
  <si>
    <t>753.358.086-91</t>
  </si>
  <si>
    <t>RAFAEL CARDOSO SANTANA</t>
  </si>
  <si>
    <t>829.876.295-91</t>
  </si>
  <si>
    <t>178160171-20</t>
  </si>
  <si>
    <t>ANA CRISTINA DE CARVALHO BEZERRA LACERDA</t>
  </si>
  <si>
    <t>231.948.634-87</t>
  </si>
  <si>
    <t>MARILIA DE CARVALHO BEZERRA LACERDA</t>
  </si>
  <si>
    <t>019.122.785-45</t>
  </si>
  <si>
    <t>124.476.797-26</t>
  </si>
  <si>
    <t>VERA RIOS TORRES BURGOS SEVERIANO</t>
  </si>
  <si>
    <t>938.769.805-00</t>
  </si>
  <si>
    <t>CRISTIANI VERGETTI PADILHA GALINDO</t>
  </si>
  <si>
    <t>665.468.934-87</t>
  </si>
  <si>
    <t>SILVANIA GUEDES PEREIRA</t>
  </si>
  <si>
    <t>874.288.306-72</t>
  </si>
  <si>
    <t>REINALDY MIYAHARA</t>
  </si>
  <si>
    <t>167.395.378-60</t>
  </si>
  <si>
    <t>ALICE BODNER LEMOS DO PRADO</t>
  </si>
  <si>
    <t>255.275.769-34</t>
  </si>
  <si>
    <t xml:space="preserve">GELICE MARIA LEMOS (FUNCIONARIA) </t>
  </si>
  <si>
    <t>026.322.559-37</t>
  </si>
  <si>
    <t>JOAO LUIZ DOS SANTOS</t>
  </si>
  <si>
    <t>860.097.709-63</t>
  </si>
  <si>
    <t>PAULA GONCALEZ DE OLIVEIRA</t>
  </si>
  <si>
    <t>418.066.028-81</t>
  </si>
  <si>
    <t>PAULO SERGIO DE OLIVEIRA</t>
  </si>
  <si>
    <t>075.297.638-90</t>
  </si>
  <si>
    <t>MARCOS ANTONIO DE OLIVEIRA PINTO JUNIOR</t>
  </si>
  <si>
    <t>865.557.715-42</t>
  </si>
  <si>
    <t>NILSON DE ANDRADE (FUNCIONARIO)</t>
  </si>
  <si>
    <t>MILENA MIDORI HOMMA</t>
  </si>
  <si>
    <t>303.515.578-06</t>
  </si>
  <si>
    <t>PAULO HENRIQUE BARRETO DE SOUZA</t>
  </si>
  <si>
    <t>788.713.793-49</t>
  </si>
  <si>
    <t>CLEDOMIR GOMES DOS SANTOS</t>
  </si>
  <si>
    <t>145.123.271-34</t>
  </si>
  <si>
    <t>FERNANDO ROBERTO PEREIRA</t>
  </si>
  <si>
    <t>242.445.704-20</t>
  </si>
  <si>
    <t>GIOVANA ELISA RIBEIRO BERTELI COSTA</t>
  </si>
  <si>
    <t>216.240.368-48</t>
  </si>
  <si>
    <t>JOAO ALBERTO LIMA BARROS</t>
  </si>
  <si>
    <t>JOSE PERICLES SILVA ROCHA JUNIOR</t>
  </si>
  <si>
    <t>786.715.075-72</t>
  </si>
  <si>
    <t>ERICKSSON ALBUQUERQUE T DO NASCIMENTO</t>
  </si>
  <si>
    <t>111.169.226-22</t>
  </si>
  <si>
    <t>MARZO BOBSIN DOS SANTOS</t>
  </si>
  <si>
    <t>940.670.740-34</t>
  </si>
  <si>
    <t>LUISA BERGMANN</t>
  </si>
  <si>
    <t>594.148.200-00</t>
  </si>
  <si>
    <t>CLAUCIO JORGE DE LIMA</t>
  </si>
  <si>
    <t>707.296.119-49</t>
  </si>
  <si>
    <t>CRISTIANE POSSEBON MUSSI</t>
  </si>
  <si>
    <t>019.270.539-35</t>
  </si>
  <si>
    <t>MARCOS PENA ARANTES</t>
  </si>
  <si>
    <t>563.743.136-15</t>
  </si>
  <si>
    <t>EMANUELLE MARTINS BARBOSA</t>
  </si>
  <si>
    <t>008.630.141-19</t>
  </si>
  <si>
    <t>SAMUEL FRANCO DE CARVALHO FELIX DA CUNHA</t>
  </si>
  <si>
    <t>013.059.228-59</t>
  </si>
  <si>
    <t>PATRICIA PINTO MEIRELES</t>
  </si>
  <si>
    <t>045.243.176-00</t>
  </si>
  <si>
    <t>ARI MEIRELES DIAS</t>
  </si>
  <si>
    <t>037.687.876-21</t>
  </si>
  <si>
    <t>IVAN DE CAMARGO PEREIRA</t>
  </si>
  <si>
    <t>856.701.389-53</t>
  </si>
  <si>
    <t>IRENE LEMOS SANTOS</t>
  </si>
  <si>
    <t>100.674.695-15</t>
  </si>
  <si>
    <t>HEIZA FRANCA DE ARAUJO</t>
  </si>
  <si>
    <t>004.349.731-49</t>
  </si>
  <si>
    <t>TARCIANA LIRA MARTINS</t>
  </si>
  <si>
    <t>038.213.724-86</t>
  </si>
  <si>
    <t>LUIZ MANOEL DA SILVA GUIMARAES</t>
  </si>
  <si>
    <t>929.719.467-20</t>
  </si>
  <si>
    <t>HELDER ROCHA DOS SANTOS</t>
  </si>
  <si>
    <t>731.082.601-97</t>
  </si>
  <si>
    <t>LILIANE AGUIAR FERREIRA</t>
  </si>
  <si>
    <t>003.610.061-79</t>
  </si>
  <si>
    <t>JOSE FRANCISCO DE ARAUJO</t>
  </si>
  <si>
    <t>538.370.531-72</t>
  </si>
  <si>
    <t>EDEZER APARECIDO FREITAS</t>
  </si>
  <si>
    <t>694.044.886-15</t>
  </si>
  <si>
    <t>LEONARDO DE MELLO BRITTO</t>
  </si>
  <si>
    <t>932.807.857-15</t>
  </si>
  <si>
    <t>PAULO CANIZIO MOKFIANSKI JUNIOR</t>
  </si>
  <si>
    <t>026.698.669-21</t>
  </si>
  <si>
    <t>JOEME QUINTAES DE CASTRO</t>
  </si>
  <si>
    <t>173.854.618-75</t>
  </si>
  <si>
    <t>EDILSON LUIZ BARROCAS</t>
  </si>
  <si>
    <t>307.657.548-19</t>
  </si>
  <si>
    <t>ANDRE WAGNER</t>
  </si>
  <si>
    <t>004.088.899-18</t>
  </si>
  <si>
    <t>BEATRIZ MARIA FIGUEIREDO QUADROS</t>
  </si>
  <si>
    <t>401.041.507-00</t>
  </si>
  <si>
    <t>LEILA MARIA DE CASTRO</t>
  </si>
  <si>
    <t>114.025.711-00</t>
  </si>
  <si>
    <t>ELVIANNA FERREIRA DE PAIVA SANTOS</t>
  </si>
  <si>
    <t>898.853.171-04</t>
  </si>
  <si>
    <t>VANDILSON CRISTIANO FADUL FURTADO DE OLIVEIRA</t>
  </si>
  <si>
    <t>139.066.598-44</t>
  </si>
  <si>
    <t>CARLA SILVA GAMA</t>
  </si>
  <si>
    <t>167.331.328-00</t>
  </si>
  <si>
    <t>CYNTHIA COSTA MATIAS DA PAZ SANTANA</t>
  </si>
  <si>
    <t>238.171.783-87</t>
  </si>
  <si>
    <t>CLEIA DE GUSMAO</t>
  </si>
  <si>
    <t>779.618.117-53</t>
  </si>
  <si>
    <t>ROBERTO DE BRITO CALABRIA</t>
  </si>
  <si>
    <t>343.931.531-20</t>
  </si>
  <si>
    <t>LUIZ GUSTAVO SOARES THOMAZIN</t>
  </si>
  <si>
    <t>245.468.522-15</t>
  </si>
  <si>
    <t>IVAN SALLES DE REZENDE</t>
  </si>
  <si>
    <t>523.451.901-59</t>
  </si>
  <si>
    <t>MARCO ANTONIO BOCCHI PEREIRA</t>
  </si>
  <si>
    <t>062.068.238-81</t>
  </si>
  <si>
    <t>RAFAEL RODRIGUES ROSA</t>
  </si>
  <si>
    <t>295.683.168-25</t>
  </si>
  <si>
    <t>ADASSA MILENA MAIA PEREIRA</t>
  </si>
  <si>
    <t>122.546.806-09</t>
  </si>
  <si>
    <t>MARCELLO VINICIUS MAIA PEREIRA</t>
  </si>
  <si>
    <t>788.184.516-34</t>
  </si>
  <si>
    <t>MAGDA DE CAMARGO CORREA JAQUES</t>
  </si>
  <si>
    <t>398.144.401-91</t>
  </si>
  <si>
    <t>ELMIRO ANDREI TARRAGO JAQUES</t>
  </si>
  <si>
    <t>351.081.851-20</t>
  </si>
  <si>
    <t>ESDRAS CAMPELO DOS SANTOS</t>
  </si>
  <si>
    <t>393.574.303-34</t>
  </si>
  <si>
    <t>ANTONIO BATISTA DE ARAUJO</t>
  </si>
  <si>
    <t>000.338.201-04</t>
  </si>
  <si>
    <t>EDSON BORGES GUEDES DE SOUZA</t>
  </si>
  <si>
    <t>184.957.611-49</t>
  </si>
  <si>
    <t>IVONE DE ANDRADE ROCHA DE SOUZA</t>
  </si>
  <si>
    <t>452.119.654-34</t>
  </si>
  <si>
    <t>RENATA LEONTINA OLIVEIRA NEVES</t>
  </si>
  <si>
    <t>265.873.098-52</t>
  </si>
  <si>
    <t>VINICIUS EDUARDO GRANEMANN</t>
  </si>
  <si>
    <t>046.497.659-60</t>
  </si>
  <si>
    <t>ERIKA MAYUMI KASAI</t>
  </si>
  <si>
    <t>228.187.718-38</t>
  </si>
  <si>
    <t>SILVIO CESAR DOS SANTOS</t>
  </si>
  <si>
    <t>095.550.538-04</t>
  </si>
  <si>
    <t>MILCIADES JOAO PINHEIRO MACENA</t>
  </si>
  <si>
    <t>160.207.312-00</t>
  </si>
  <si>
    <t>DOMINGOS SAVIO PINHEIRO MACENA</t>
  </si>
  <si>
    <t>273.221.732-87</t>
  </si>
  <si>
    <t>NATASSIA AKEMI MANFRON</t>
  </si>
  <si>
    <t>369.146.728-81</t>
  </si>
  <si>
    <t>ADRIANA ARRUDA DE TOLEDO MURGEL</t>
  </si>
  <si>
    <t>131.025.578-48</t>
  </si>
  <si>
    <t>ELISA REGINA FAVERO</t>
  </si>
  <si>
    <t>732.946.169-53</t>
  </si>
  <si>
    <t>ELISA ROCHA GALASSO</t>
  </si>
  <si>
    <t>065.150.938-61</t>
  </si>
  <si>
    <t>MARCELLE MARCHEZINI LOPES</t>
  </si>
  <si>
    <t>001.218.281-82</t>
  </si>
  <si>
    <t>LUIZA YOSHIE YANO KAWAGUCHI</t>
  </si>
  <si>
    <t>037.383.898-06</t>
  </si>
  <si>
    <t>RENATO NERY LIMA CARVALHO</t>
  </si>
  <si>
    <t>397.913.431-87</t>
  </si>
  <si>
    <t>RENATA ZUCARELLI PELLICANO CARVALHO</t>
  </si>
  <si>
    <t>ALINE PIRES SANTOS SOUZA</t>
  </si>
  <si>
    <t>076.924.844-65</t>
  </si>
  <si>
    <t>FRANCISCO DE ASSIS ALMEIDA</t>
  </si>
  <si>
    <t>057.673.398-99</t>
  </si>
  <si>
    <t>ADRIANO DURE</t>
  </si>
  <si>
    <t>469.190.660-68</t>
  </si>
  <si>
    <t>RAFAEL GONCALVES BARROSO</t>
  </si>
  <si>
    <t>088.016.757-20</t>
  </si>
  <si>
    <t>CARLOS TADEU GOULART</t>
  </si>
  <si>
    <t>896.659.537-53</t>
  </si>
  <si>
    <t>DANIELE DE JESUS ANDRADE</t>
  </si>
  <si>
    <t>009.427.385-51</t>
  </si>
  <si>
    <t>OLIVIO FERNANDES RODRIGUES</t>
  </si>
  <si>
    <t>474.512.205-59</t>
  </si>
  <si>
    <t>IONE DE ARAUJO RODRIGUES PONTES</t>
  </si>
  <si>
    <t>909.958.051-72</t>
  </si>
  <si>
    <t>ALAN PORTELA PONTES</t>
  </si>
  <si>
    <t>535.162.223-87</t>
  </si>
  <si>
    <t>WAGNER TADEU DE CASTRO REMOR</t>
  </si>
  <si>
    <t>671.104.369-34</t>
  </si>
  <si>
    <t>MARIA IMACULADA PENA</t>
  </si>
  <si>
    <t>458.955.626-04</t>
  </si>
  <si>
    <t>BRUNA TELES DAMACENO</t>
  </si>
  <si>
    <t>910.672.193-15</t>
  </si>
  <si>
    <t>TANILMA MARIA DA SILVA MARTINS GUEDES</t>
  </si>
  <si>
    <t>447.389.941-15</t>
  </si>
  <si>
    <t>SIMONE DUTRA BARBOSA</t>
  </si>
  <si>
    <t>871.557.537-34</t>
  </si>
  <si>
    <t>ALESSANDRA CRISTINA BOZELLI DE OLIVEIRA</t>
  </si>
  <si>
    <t>184.382.758-18</t>
  </si>
  <si>
    <t>CLAUDIR DE OLIVEIRA JUNIOR</t>
  </si>
  <si>
    <t>095.750.108-09</t>
  </si>
  <si>
    <t>RICARDO ANTONIO VILLANI BAPTISTA</t>
  </si>
  <si>
    <t>108.721.597-87</t>
  </si>
  <si>
    <t>EUGENIO LUIZ VILLANI BAPTISTA</t>
  </si>
  <si>
    <t>072.719.481-04</t>
  </si>
  <si>
    <t>LIONI MENDES CORDEIRO BUSNARDO</t>
  </si>
  <si>
    <t>​19.788.475/0001-12</t>
  </si>
  <si>
    <t>EMPRES</t>
  </si>
  <si>
    <t>MAURO HENRIQUE RODRIGUES KOSAKI GOMES</t>
  </si>
  <si>
    <t>GUSTAVO REZENDE MONTESINO</t>
  </si>
  <si>
    <t>​336.683.058-11</t>
  </si>
  <si>
    <t>GUSTAVO LEAO MENDONCA FILHO</t>
  </si>
  <si>
    <t>933.870.161-15</t>
  </si>
  <si>
    <t>LAYS CHIEPPE MARTINELLI</t>
  </si>
  <si>
    <t>119.992.907-71</t>
  </si>
  <si>
    <t>VERA LUCIA RODRIGUES</t>
  </si>
  <si>
    <t>900.720.496-34</t>
  </si>
  <si>
    <t>PATRICIA ANDREA DE SA LIMA GALHARDI</t>
  </si>
  <si>
    <t>584.169.271-20</t>
  </si>
  <si>
    <t>MATHEUS HENRIQUE DE SOUSA VIEIRA</t>
  </si>
  <si>
    <t>394.494.698-73</t>
  </si>
  <si>
    <t>AMARILDO VIEIRA</t>
  </si>
  <si>
    <t>060.639.248-33</t>
  </si>
  <si>
    <t>MITIYO KADOI TSUSHIMA</t>
  </si>
  <si>
    <t>759.946.158-20</t>
  </si>
  <si>
    <t>CAROLINE KADOI TSUSHIMA</t>
  </si>
  <si>
    <t>831.711.261-68</t>
  </si>
  <si>
    <t>DAVID CORDEIRO DE MELO</t>
  </si>
  <si>
    <t>087.771.748-60</t>
  </si>
  <si>
    <t>ROSANA CALIXTO DE MELO</t>
  </si>
  <si>
    <t>128.122.638-65</t>
  </si>
  <si>
    <t>MATILDE RACOCI</t>
  </si>
  <si>
    <t>952.922.338-20</t>
  </si>
  <si>
    <t>MARIA STELA GONCALVES DE SOUZA HASSE</t>
  </si>
  <si>
    <t>517.638.009-97</t>
  </si>
  <si>
    <t>ADWILHANS LUCIANO DE SOUZA</t>
  </si>
  <si>
    <t>859.714.139-53</t>
  </si>
  <si>
    <t>TANIA CRISTINA R MOREIRA</t>
  </si>
  <si>
    <t xml:space="preserve"> 597.603.547-72</t>
  </si>
  <si>
    <t>IRENE ANDRADE</t>
  </si>
  <si>
    <t>079.672.438-54</t>
  </si>
  <si>
    <t>APARECIDA ELISABETE TOLEDO FRATA</t>
  </si>
  <si>
    <t>849.378.588-15</t>
  </si>
  <si>
    <t>GIULIA BESSA DE MELLO ANTONACCIO</t>
  </si>
  <si>
    <t>026.954.592-11</t>
  </si>
  <si>
    <t>ALINNE MACHADO E MELO</t>
  </si>
  <si>
    <t>373.383.741-04</t>
  </si>
  <si>
    <t>ANAHY ALVES DE QUADROS</t>
  </si>
  <si>
    <t>026.097.729-20</t>
  </si>
  <si>
    <t>ROSANGELA DOS SANTOS CHAVES</t>
  </si>
  <si>
    <t>444.067.621-91</t>
  </si>
  <si>
    <t>CLAUDIO CESAR FERREIRA DA SILVA</t>
  </si>
  <si>
    <t>005.716.427-48</t>
  </si>
  <si>
    <t>SERGIO LUIZ PACHECO</t>
  </si>
  <si>
    <t>​633.301.727-20</t>
  </si>
  <si>
    <t>GERCILIA VIDAL DE SANTANA</t>
  </si>
  <si>
    <t>422.577.785-53</t>
  </si>
  <si>
    <t>VAGNER DE LIMA MACHADO</t>
  </si>
  <si>
    <t>948.170.300-20</t>
  </si>
  <si>
    <t>935.942.670-92</t>
  </si>
  <si>
    <t>JOANA MACHADO</t>
  </si>
  <si>
    <t>055.775.650-22</t>
  </si>
  <si>
    <t>935.942.670-93</t>
  </si>
  <si>
    <t>HENRIQUE MACHADO</t>
  </si>
  <si>
    <t>055.674.000-98</t>
  </si>
  <si>
    <t>935.942.670-94</t>
  </si>
  <si>
    <t>TATIANA YURI CAWAHISA</t>
  </si>
  <si>
    <t>060.606.169-09</t>
  </si>
  <si>
    <t>ANDERSON FORBECK BATTISTELLI</t>
  </si>
  <si>
    <t>023.494.519-25</t>
  </si>
  <si>
    <t>JALDO JABUR NETO</t>
  </si>
  <si>
    <t>093.646.575-19</t>
  </si>
  <si>
    <t>LENDEL FERNANDES OLIVEIRA</t>
  </si>
  <si>
    <t>012.391.285-76</t>
  </si>
  <si>
    <t>MARIA DA CONCEICAO NASCIMENTO LEITE</t>
  </si>
  <si>
    <t xml:space="preserve">207 153 155 87 </t>
  </si>
  <si>
    <t>012.391.285-77</t>
  </si>
  <si>
    <t xml:space="preserve">IASMIN SOUZA JABUR </t>
  </si>
  <si>
    <t>065.030.875-19</t>
  </si>
  <si>
    <t>012.391.285-78</t>
  </si>
  <si>
    <t>GABRIEL DIAS FERRAZ</t>
  </si>
  <si>
    <t>033.763.341-02</t>
  </si>
  <si>
    <t>EDIMARY DA SILVA BRITO</t>
  </si>
  <si>
    <t>356.200.645-49</t>
  </si>
  <si>
    <t>KATIA REGINA MORENO CAIADO</t>
  </si>
  <si>
    <t>084.607.328-51</t>
  </si>
  <si>
    <t>CLAUDIO JOSE SA MOREIRA</t>
  </si>
  <si>
    <t>652.903.644-04</t>
  </si>
  <si>
    <t>CRISTINA GLORIA DE FREITAS ARAUJO</t>
  </si>
  <si>
    <t>495.862.624-72</t>
  </si>
  <si>
    <t>VINICIUS RODRIGUES DA SILVA</t>
  </si>
  <si>
    <t>017.673.740-54</t>
  </si>
  <si>
    <t>ALICIENE BUENO ANTOCHEVES DE LIMA DA SILVA</t>
  </si>
  <si>
    <t>014.256.320-10</t>
  </si>
  <si>
    <t>014.256.320-09</t>
  </si>
  <si>
    <t>ISADORA ANTOCHEVES DA SILVA</t>
  </si>
  <si>
    <t>064.016.850-77</t>
  </si>
  <si>
    <t>014.256.320-11</t>
  </si>
  <si>
    <t>MARLY APARECIDA BUENO DE LIMA</t>
  </si>
  <si>
    <t>908.297.000-72</t>
  </si>
  <si>
    <t>014.256.320-12</t>
  </si>
  <si>
    <t>CHAYENE BUENO ANTOCHEVES DE LIMA</t>
  </si>
  <si>
    <t>024.352.000-05</t>
  </si>
  <si>
    <t>014.256.320-13</t>
  </si>
  <si>
    <t>CECILIA MARIA VARELLA GOULART DA SILVA</t>
  </si>
  <si>
    <t>014.280.627-77</t>
  </si>
  <si>
    <t>PATRICIA EVANGELISTA DA SILVA</t>
  </si>
  <si>
    <t>779.808.241-72</t>
  </si>
  <si>
    <t>FLAVIA ENNE BOTELHO LADEIRA</t>
  </si>
  <si>
    <t>560.890.662-49</t>
  </si>
  <si>
    <t>MOACYR FERREIRA NETO</t>
  </si>
  <si>
    <t>374.558.501-15</t>
  </si>
  <si>
    <t>NATALIA PETRECA ROSA</t>
  </si>
  <si>
    <t>322.548.188-21</t>
  </si>
  <si>
    <t>MICHEL ANTONIO MENDONCA MENDES BARBOSA</t>
  </si>
  <si>
    <t>041.438.986-75</t>
  </si>
  <si>
    <t>PALMYRA LOPES GARDES PEDROSO SOUZA</t>
  </si>
  <si>
    <t>161.538.201-15</t>
  </si>
  <si>
    <t>ROSA FRANCISCA DA SILVA BOTELHO DO PRADO</t>
  </si>
  <si>
    <t>299.719.931-04</t>
  </si>
  <si>
    <t>BERNARDO LOPES GOMES NOGUEIRA DA SILVA</t>
  </si>
  <si>
    <t>089.849.627-67</t>
  </si>
  <si>
    <t>SERGIO ROBERTO LADEIRA CARVALHO</t>
  </si>
  <si>
    <t>281.081.406-68</t>
  </si>
  <si>
    <t>JOAO BATISTA BEZERRA</t>
  </si>
  <si>
    <t>126.313.298-72</t>
  </si>
  <si>
    <t>LUDMILA PINHEIRO LIMA BEZERRA</t>
  </si>
  <si>
    <t>318.362.658-67</t>
  </si>
  <si>
    <t>EDMILSON DE SOUZA MEDEIROS</t>
  </si>
  <si>
    <t>070.309.308-86</t>
  </si>
  <si>
    <t>LEANDRO DE MEDEIROS MARTINS</t>
  </si>
  <si>
    <t>308.931.828-85</t>
  </si>
  <si>
    <t>MARISTELA COSTA DO NASCIMENTO</t>
  </si>
  <si>
    <t>392.829.614-00</t>
  </si>
  <si>
    <t>CINTIA AUGUSTO DA SILVA</t>
  </si>
  <si>
    <t>145.782.148-69</t>
  </si>
  <si>
    <t>JULIO MARTINS DA SILVA ALMEIDA</t>
  </si>
  <si>
    <t>089.909.746-40</t>
  </si>
  <si>
    <t>SIRLENE ROLEDO MAZARIN</t>
  </si>
  <si>
    <t>067.352.758-10</t>
  </si>
  <si>
    <t>HELOISA GOMES DA SILVA</t>
  </si>
  <si>
    <t>480.323.011-00</t>
  </si>
  <si>
    <t>LAYRE SARAIVA DE LIRA CORREIA DO VALE</t>
  </si>
  <si>
    <t>293.024.288-42</t>
  </si>
  <si>
    <t>NIVALDO DA CUNHA BAUTZ</t>
  </si>
  <si>
    <t>095.808.248-00</t>
  </si>
  <si>
    <t>LEONEL TEIXEIRA DE OLIVEIRA</t>
  </si>
  <si>
    <t>410.754.554-72</t>
  </si>
  <si>
    <t>CYNTHIA EDWARDS MOUTA</t>
  </si>
  <si>
    <t>337.147.972-20</t>
  </si>
  <si>
    <t>ANA CAROLINA REBELO CIRICO MARCZUK</t>
  </si>
  <si>
    <t>056.721.446-08</t>
  </si>
  <si>
    <t>MARCIA DO SOCORRO SARAIVA DAMASCENA</t>
  </si>
  <si>
    <t>296.647.562-53</t>
  </si>
  <si>
    <t>FABIANA BRITTO PEDROSO</t>
  </si>
  <si>
    <t>226.942.498-09</t>
  </si>
  <si>
    <t>FRANCISCO DAS CHAGAS CAMARA ITALIANO</t>
  </si>
  <si>
    <t>253.024.263-15</t>
  </si>
  <si>
    <t>SARAH BATALHA AIRES ITALIANO</t>
  </si>
  <si>
    <t>290.299.453-20</t>
  </si>
  <si>
    <t>TAISE DE CASTRO XAVIER DA SILVEIRA HAN</t>
  </si>
  <si>
    <t>033.793.466-59</t>
  </si>
  <si>
    <t>WALTER NUNES LYRIO</t>
  </si>
  <si>
    <t>579.430.287-91</t>
  </si>
  <si>
    <t>MARTA MARIA DOS SANTOS SILVA</t>
  </si>
  <si>
    <t>483.744.075-49</t>
  </si>
  <si>
    <t>SONIA MARIA GARCIA FERNANDES</t>
  </si>
  <si>
    <t>014.230.518-90</t>
  </si>
  <si>
    <t>EDILEUSA BARBOSA DE FREITAS</t>
  </si>
  <si>
    <t>233.215.474-49</t>
  </si>
  <si>
    <t>DORIS HELENA GOMES PEREIRA DE AGUIAR</t>
  </si>
  <si>
    <t>886.480.441-20</t>
  </si>
  <si>
    <t>HIDEKI MIKADO</t>
  </si>
  <si>
    <t>040.210.268-19</t>
  </si>
  <si>
    <t>ANGELA CRISTINA DA SILVA BELVEDERE</t>
  </si>
  <si>
    <t>149.457.318-02</t>
  </si>
  <si>
    <t>EDNANDA FAUSTINONI DA SILVA DA COSTA</t>
  </si>
  <si>
    <t>017.171.379-62</t>
  </si>
  <si>
    <t>EDSON FIRMINO</t>
  </si>
  <si>
    <t>491.936.439-34</t>
  </si>
  <si>
    <t>DANIEL CECCON ATALLA</t>
  </si>
  <si>
    <t>052.920.069-47</t>
  </si>
  <si>
    <t>LUCIANA CESAR DE ALMEIDA ROCHA</t>
  </si>
  <si>
    <t>785.586.116-53</t>
  </si>
  <si>
    <t>ITANA LEONOR RIBEIRO BRITTO REIS</t>
  </si>
  <si>
    <t>332.412.105-10</t>
  </si>
  <si>
    <t>BETTINA BARRETO</t>
  </si>
  <si>
    <t>092.012.059-88</t>
  </si>
  <si>
    <t>EDUARDO DUTRA BARRETO</t>
  </si>
  <si>
    <t>514.128.969-91</t>
  </si>
  <si>
    <t>JANIBER DA SILVA BARROS</t>
  </si>
  <si>
    <t>253.270.627-91</t>
  </si>
  <si>
    <t>AMANDA BOTELHO SOARES OLIVEIRA</t>
  </si>
  <si>
    <t>066.130.116-81</t>
  </si>
  <si>
    <t>MARIA REGINA ESTEVAM MENDES DANTAS</t>
  </si>
  <si>
    <t>385.664.943-34</t>
  </si>
  <si>
    <t>MARIA APARECIDA LAUDINO DE SOUZA</t>
  </si>
  <si>
    <t>079.269.417-19</t>
  </si>
  <si>
    <t>RICARDO LOPES DE SOUZA</t>
  </si>
  <si>
    <t>080.771.827-04</t>
  </si>
  <si>
    <t>ROBERTA DA COSTA E SILVA FERREIRA</t>
  </si>
  <si>
    <t>831.139.403-20</t>
  </si>
  <si>
    <t>ROBERTO CARNEIRO DE OLIVEIRA TIETZMANN</t>
  </si>
  <si>
    <t>094.729.798-74</t>
  </si>
  <si>
    <t>MARIA DA PENHA TELES BENIGNO</t>
  </si>
  <si>
    <t>428.608.221-00</t>
  </si>
  <si>
    <t>MARCIA VENTURA DIAS</t>
  </si>
  <si>
    <t>717.092.237-15</t>
  </si>
  <si>
    <t>DIEGO RODRIGUES</t>
  </si>
  <si>
    <t>006.673.489-48</t>
  </si>
  <si>
    <t>PERICLES ADONIS MORASTONI</t>
  </si>
  <si>
    <t>037.218.889-36</t>
  </si>
  <si>
    <t>RENATA CRISTINA PEREIRA</t>
  </si>
  <si>
    <t>055.449.006-47</t>
  </si>
  <si>
    <t>​IRENE LEMOS SANTOS</t>
  </si>
  <si>
    <t>​100.674.695-15</t>
  </si>
  <si>
    <t>EDUARDO SERPA VIEIRA</t>
  </si>
  <si>
    <t>257.864.358-06</t>
  </si>
  <si>
    <t>KELLY CRISTINA SAAD SIMPLICIO</t>
  </si>
  <si>
    <t>601.978.381-20</t>
  </si>
  <si>
    <t>FRANCISCO ROGERIO C. DA PONTE FILHO</t>
  </si>
  <si>
    <t>483.233.491-34</t>
  </si>
  <si>
    <t>ODILIA TENORIO DA SILVA</t>
  </si>
  <si>
    <t>228.625.444-34</t>
  </si>
  <si>
    <t>WALLDSON RODRIGO TENORIO DA SILVA</t>
  </si>
  <si>
    <t>025.979.304-32</t>
  </si>
  <si>
    <t>JULIANA CRISTINA PAZETO</t>
  </si>
  <si>
    <t>138.778.708-05</t>
  </si>
  <si>
    <t>BRUNA FONSECA SCHERER</t>
  </si>
  <si>
    <t>014.509.660-20</t>
  </si>
  <si>
    <t>MAURO RENATO SCHERER</t>
  </si>
  <si>
    <t>257.356.160-72</t>
  </si>
  <si>
    <t>PAULO ROBERTO SCHMITT DO CARMO</t>
  </si>
  <si>
    <t>515.415.800-87</t>
  </si>
  <si>
    <t>ADRIANA CHIARAMONTE DE SOUZA</t>
  </si>
  <si>
    <t>130.900.928-75</t>
  </si>
  <si>
    <t>JOSE RICARDO BETINI PERIM</t>
  </si>
  <si>
    <t>120.949.087-04</t>
  </si>
  <si>
    <t>JULIANA CONSUELO NASCIMENTO LIMA</t>
  </si>
  <si>
    <t>033.322.895-27</t>
  </si>
  <si>
    <t>JOSE ORAIR DA SILVA</t>
  </si>
  <si>
    <t>164.069.749-72</t>
  </si>
  <si>
    <t>GUSTAVO HENRIQUE ORAIR</t>
  </si>
  <si>
    <t>057.543.706-52</t>
  </si>
  <si>
    <t>GISELE MARTINEZ MARQUES DA SILVA</t>
  </si>
  <si>
    <t>101.884.378-78</t>
  </si>
  <si>
    <t>VILMAR BARBOSA SANTANA</t>
  </si>
  <si>
    <t>305.291.073-68</t>
  </si>
  <si>
    <t>ANDRE CALVO JUNIOR</t>
  </si>
  <si>
    <t>308.366.111-87</t>
  </si>
  <si>
    <t>A GUEDA VIANA ARAUJO</t>
  </si>
  <si>
    <t>574.844.306-68</t>
  </si>
  <si>
    <t>CAROLINE COSTA FONTES DA SILVA</t>
  </si>
  <si>
    <t>009.839.325-14</t>
  </si>
  <si>
    <t>AUGUSTO CESAR VASCONCELOS COELHO DA SILVA</t>
  </si>
  <si>
    <t>024.480.393-56</t>
  </si>
  <si>
    <t>AMELIO LUIZ DA SILVA</t>
  </si>
  <si>
    <t>530.043.886-34</t>
  </si>
  <si>
    <t>ADALBERTO KNOTH</t>
  </si>
  <si>
    <t>047.909.219-21</t>
  </si>
  <si>
    <t>GUSTAVO MESSIAS GONCALVES</t>
  </si>
  <si>
    <t>212.868.148-04</t>
  </si>
  <si>
    <t>ANTONIO CARLOS RODRIGUES DOS SANTOS</t>
  </si>
  <si>
    <t>094.648.242-04</t>
  </si>
  <si>
    <t>MARCELINO CICERO CARVALHO DE LIMA</t>
  </si>
  <si>
    <t>030.963.654-07</t>
  </si>
  <si>
    <t>CLAUDIA REGINA CAPORALINI BORBA</t>
  </si>
  <si>
    <t>291.039.858-73</t>
  </si>
  <si>
    <t>RAIMUNDO SEVERIANO SALDANHA BEZERRA</t>
  </si>
  <si>
    <t>233.169.003-06</t>
  </si>
  <si>
    <t>NOADIR MARQUES DA SILVA JUNIOR</t>
  </si>
  <si>
    <t>066.840.328-43</t>
  </si>
  <si>
    <t>22/07/20241</t>
  </si>
  <si>
    <t>MARCELLA MARTINEZ MARCONI</t>
  </si>
  <si>
    <t>​008.314.575-38</t>
  </si>
  <si>
    <t>KATLEN NELSON CRUZ MAGALHAES</t>
  </si>
  <si>
    <t>833.084.079-49</t>
  </si>
  <si>
    <t>JULIANA MARCIA VIEIRA MALDONADO</t>
  </si>
  <si>
    <t>064.515.486-50</t>
  </si>
  <si>
    <t>​TERESA CRISTINA DA SILVA DE OLIVEIRA</t>
  </si>
  <si>
    <t>461.346.971-68</t>
  </si>
  <si>
    <t>NADIMA DE LIMA BRAGA</t>
  </si>
  <si>
    <t>210.362.095-04</t>
  </si>
  <si>
    <t>JOSMEIRY REIS PIMENTA CARRERI</t>
  </si>
  <si>
    <t>144.299.878-40</t>
  </si>
  <si>
    <t>LUIS BRANDAO CARRERI</t>
  </si>
  <si>
    <t>014.151.898-70</t>
  </si>
  <si>
    <t>SANDRA MARIA DE SOUZA</t>
  </si>
  <si>
    <t>ALEKSANDER TEIXEIRA CAMPOS</t>
  </si>
  <si>
    <t>583.356.761-00</t>
  </si>
  <si>
    <t>DALVENI MOURA MARQUES BICALHO</t>
  </si>
  <si>
    <t>818.526.141-53</t>
  </si>
  <si>
    <t>CASSIO MURILO BICALHO MOREIRA</t>
  </si>
  <si>
    <t>571.687.685-49</t>
  </si>
  <si>
    <t>CARLOS APARECIDO ZARDO</t>
  </si>
  <si>
    <t>234.172.180-04</t>
  </si>
  <si>
    <t>DANIELA FERRARINI GUARIZE</t>
  </si>
  <si>
    <t>307.238.938-10</t>
  </si>
  <si>
    <t>CRISTIANE DE SOUZA FERREIRA GRIGOLI</t>
  </si>
  <si>
    <t>099.396.837-66</t>
  </si>
  <si>
    <t>ANDREA DE SOUSA BORGES</t>
  </si>
  <si>
    <t>337.478.652-91</t>
  </si>
  <si>
    <t>MARIA ENEIDA ALVARES DE SA PEIXOTO</t>
  </si>
  <si>
    <t>296.309.671-20</t>
  </si>
  <si>
    <t>EMIVAL JOSE DOS REIS PEIXOTO</t>
  </si>
  <si>
    <t>037.358.001-06</t>
  </si>
  <si>
    <t>JOAO PAULO ALCANTARA PEIXOTO</t>
  </si>
  <si>
    <t>826.013.301-63</t>
  </si>
  <si>
    <t>JOAO CABOCLO DA SILVA</t>
  </si>
  <si>
    <t>550.374.884-00</t>
  </si>
  <si>
    <t>CELINA KAZUKO TAKEMIYA MANFRON</t>
  </si>
  <si>
    <t>066.376.428-94</t>
  </si>
  <si>
    <t>POLYANA PEREIRA DE ABREU NOLETO</t>
  </si>
  <si>
    <t>716.161.521-68</t>
  </si>
  <si>
    <t>VANIA MARIA MORENO DE LEMOS</t>
  </si>
  <si>
    <t>616.166.133-00</t>
  </si>
  <si>
    <t>MARIA PERPETUA SEGADILHA DE SIQUEIRA</t>
  </si>
  <si>
    <t>161.327.772-53</t>
  </si>
  <si>
    <t>ANA LUIZA OLIVEIRA MARANHAO</t>
  </si>
  <si>
    <t>096.907.504-96</t>
  </si>
  <si>
    <t>JULIO OLIVEIRA MARANHAO</t>
  </si>
  <si>
    <t>067.424.174-63</t>
  </si>
  <si>
    <t>VANESSA SOUZA SIQUEIRA MENDES</t>
  </si>
  <si>
    <t>857.311.375-87</t>
  </si>
  <si>
    <t>HUDSON DE JESUS BORGES GUIMARAES</t>
  </si>
  <si>
    <t>690.430.271-20</t>
  </si>
  <si>
    <t>ANA MARIA ALBUQUERQUE D LIZARZABURU</t>
  </si>
  <si>
    <t>087.870.298-98</t>
  </si>
  <si>
    <t>ORLANDO ALMEIDA DOS SANTOS</t>
  </si>
  <si>
    <t>466.264.685-53</t>
  </si>
  <si>
    <t>TICIANA BARBOSA VASCONCELOS</t>
  </si>
  <si>
    <t>577.524.275-00</t>
  </si>
  <si>
    <t>RAQUEL ELAINE DOBRI</t>
  </si>
  <si>
    <t>​529.395.881-04</t>
  </si>
  <si>
    <t>PLINIO MARCOS DE TOLEDO LEMES</t>
  </si>
  <si>
    <t>230.102.788-02</t>
  </si>
  <si>
    <t>JOSE DE BONFIN FERREIRA DE MENEZES</t>
  </si>
  <si>
    <t>296.905.601-15</t>
  </si>
  <si>
    <t>HELDER SA SILVA</t>
  </si>
  <si>
    <t>839.073.195-91</t>
  </si>
  <si>
    <t>JOAO PEDRO GALVAO NETO</t>
  </si>
  <si>
    <t>067.136.851-61</t>
  </si>
  <si>
    <t>ALISANGELO RIBEIRO TEIXEIRA</t>
  </si>
  <si>
    <t>656.326.485-91</t>
  </si>
  <si>
    <t>SILVANA PIRES FIGUEIRA</t>
  </si>
  <si>
    <t>604.890.065-15</t>
  </si>
  <si>
    <t>NATHAN ARCANJO MARTINS SILVA</t>
  </si>
  <si>
    <t>036.814.761-44</t>
  </si>
  <si>
    <t>ANGELA MARIA CAVALIERE LORENTZ</t>
  </si>
  <si>
    <t>599.054.097-34</t>
  </si>
  <si>
    <t>ACILINO FERREIRA RAMOS</t>
  </si>
  <si>
    <t>011.353.923-15</t>
  </si>
  <si>
    <t>RITA DE CASSIA DE OLIVEIRA ELIAS CARDOSO</t>
  </si>
  <si>
    <t>866.606.408-00</t>
  </si>
  <si>
    <t>VANDERLI MOREIRA VIDIGAL</t>
  </si>
  <si>
    <t>064.678.078-63</t>
  </si>
  <si>
    <t>DANIEL CARLOS ALMEIDA DE OLIVEIRA</t>
  </si>
  <si>
    <t>290.656.718-38</t>
  </si>
  <si>
    <t>ANDREA ARAUJO DE MELO RIBEIRO</t>
  </si>
  <si>
    <t>072.611.986-50</t>
  </si>
  <si>
    <t>NATHALIA DE CASSIA REZENDE SILVEIRA</t>
  </si>
  <si>
    <t>068.909.066-83</t>
  </si>
  <si>
    <t>JULIANA HAAS</t>
  </si>
  <si>
    <t>028.053.889-84</t>
  </si>
  <si>
    <t>LUIZ FERNANDO PIMENTA DE MORAES FILHO</t>
  </si>
  <si>
    <t>904.190.811-00</t>
  </si>
  <si>
    <t>MYRIAM LEITE IANHEZ</t>
  </si>
  <si>
    <t>ANGELA MARIA TROSCIANCZUK</t>
  </si>
  <si>
    <t>650.900.809-25</t>
  </si>
  <si>
    <t>HELIO CABRERA FILHO</t>
  </si>
  <si>
    <t>185.834.958-31</t>
  </si>
  <si>
    <t>MARGARET LEONORA KAYSER</t>
  </si>
  <si>
    <t>​256.500.840-68</t>
  </si>
  <si>
    <t>NEWTON CARLOS MOREIRA VIDIGAL</t>
  </si>
  <si>
    <t>032.737.658-95</t>
  </si>
  <si>
    <t>ALEX PAUVOLID CORREA</t>
  </si>
  <si>
    <t>068.829.447-25</t>
  </si>
  <si>
    <t>SONIA LUCIA PAUVOLID DA SILVA CORREA</t>
  </si>
  <si>
    <t>814.061.507-20</t>
  </si>
  <si>
    <t>ANTONIO CARLOS CANABRAVA ABDALA</t>
  </si>
  <si>
    <t>244.095.291-53</t>
  </si>
  <si>
    <t>EURIDES AVANCE DE SOUZA</t>
  </si>
  <si>
    <t>053.653.628-70</t>
  </si>
  <si>
    <t>MAGDA CRISTINA DE ASSIS ROSAS</t>
  </si>
  <si>
    <t>297.388.305-91</t>
  </si>
  <si>
    <t>JOSE FRANCISCO LOPES DE SOUSA NETO</t>
  </si>
  <si>
    <t>812.686.453-20</t>
  </si>
  <si>
    <t>HELIO ALBERTO BARATA OLIVEIRA</t>
  </si>
  <si>
    <t>866.158.667-49</t>
  </si>
  <si>
    <t>NADIA GOMES DA SILVA OLIVEIRA</t>
  </si>
  <si>
    <t>763.144.807-87</t>
  </si>
  <si>
    <t>NIRTON VICENTE SCHERER</t>
  </si>
  <si>
    <t>411.724.770-00</t>
  </si>
  <si>
    <t>MARCELLY MANCILHA GUEDES BACCI</t>
  </si>
  <si>
    <t>075.392.886-80</t>
  </si>
  <si>
    <t>DANIELA VILLAS BOAS WESTFAHL</t>
  </si>
  <si>
    <t>158.513.098-22</t>
  </si>
  <si>
    <t>MARCIO JOSE DA SILVA BONDESPACHO</t>
  </si>
  <si>
    <t>695.612.571-49</t>
  </si>
  <si>
    <t>IVANI NERIS DA SILVA</t>
  </si>
  <si>
    <t>091.756.078-75</t>
  </si>
  <si>
    <t>APARECIDA DONIZETE M. DE SOUZA SANTOS</t>
  </si>
  <si>
    <t>372.853.861-20</t>
  </si>
  <si>
    <t>ANTONIO CARLOS PARENTE MACEDO</t>
  </si>
  <si>
    <t>RAMIRO NODARI GOULART</t>
  </si>
  <si>
    <t>988.829.100-91</t>
  </si>
  <si>
    <t>YARA ASSUNCAO NODARI</t>
  </si>
  <si>
    <t>062.903.020-00</t>
  </si>
  <si>
    <t>WELLINGTON REIS SOARES</t>
  </si>
  <si>
    <t>017.650.047-21</t>
  </si>
  <si>
    <t>SANDRA MARIA BOTELHO MARIANO</t>
  </si>
  <si>
    <t>711.417.664-34</t>
  </si>
  <si>
    <t>DENILSON MARIANO DE BRITO</t>
  </si>
  <si>
    <t>708.845.364-91</t>
  </si>
  <si>
    <t>THIAGO VIEIRA FAQUIM</t>
  </si>
  <si>
    <t>167.362.627-04</t>
  </si>
  <si>
    <t>ANA CRISTINA DE MATTOS VIEIRA FAQUIM</t>
  </si>
  <si>
    <t>012.912.697-70</t>
  </si>
  <si>
    <t>EUGENIO APARECIDO PRETO</t>
  </si>
  <si>
    <t>102.409.148-13</t>
  </si>
  <si>
    <t>BRUNO PINAFFI FRARE</t>
  </si>
  <si>
    <t>316.775.728-09</t>
  </si>
  <si>
    <t>JULIANA ANGELICA CARVALHO DE MOURA</t>
  </si>
  <si>
    <t>321.326.048-78</t>
  </si>
  <si>
    <t>KATIA MARIA RAMOS ROSA</t>
  </si>
  <si>
    <t>675.495.007-20</t>
  </si>
  <si>
    <t>HENRIQUE MOUTINHO DE MARCA</t>
  </si>
  <si>
    <t>096.861.727-18</t>
  </si>
  <si>
    <t>FELIPE QUEIROZ SANTOS</t>
  </si>
  <si>
    <t>059.146.876-08</t>
  </si>
  <si>
    <t>RODRIGO QUINDERE MOURA TEIXEIR</t>
  </si>
  <si>
    <t>098.739.437-14</t>
  </si>
  <si>
    <t>WAGNER ALVES DA COSTA</t>
  </si>
  <si>
    <t>395.167.173-49</t>
  </si>
  <si>
    <t>PAULO AUGUSTO DA COSTA</t>
  </si>
  <si>
    <t>349.181.167-87</t>
  </si>
  <si>
    <t>DEIVID BRUNO ARAUJO LEITE</t>
  </si>
  <si>
    <t>TIAGO BASILIO DA CAMARA GONCALVES DE AZEVEDO</t>
  </si>
  <si>
    <t>005.002.519-83</t>
  </si>
  <si>
    <t>JUDINETE CABRAL DE SANTANA BARBOSA</t>
  </si>
  <si>
    <t>088.201.634-20</t>
  </si>
  <si>
    <t>LUIZ ANTONIO SFERRA</t>
  </si>
  <si>
    <t>017.352.228-95</t>
  </si>
  <si>
    <t>GRAZIELLA DE OLIVEIRA MALARD</t>
  </si>
  <si>
    <t>077.206.216-11</t>
  </si>
  <si>
    <t>JOSE BARROSO DE OLIVEIRA NETO</t>
  </si>
  <si>
    <t>305.423.593-91</t>
  </si>
  <si>
    <t>GILSON FABIO MOREIRA LUIZ</t>
  </si>
  <si>
    <t>021.451.239-89</t>
  </si>
  <si>
    <t>ELIZABETH CHRISTINA M DE BRITTO MARQUES</t>
  </si>
  <si>
    <t>DULCENEIA PRATA ZUCATO</t>
  </si>
  <si>
    <t>355.096.218-50</t>
  </si>
  <si>
    <t>JULIANA ZUCATO</t>
  </si>
  <si>
    <t>248.808.538-36</t>
  </si>
  <si>
    <t>RONIE CARLOS SERRA</t>
  </si>
  <si>
    <t>145.717.948-27</t>
  </si>
  <si>
    <t>INGRID ENGEL ANGELINI</t>
  </si>
  <si>
    <t>291.247.588-09</t>
  </si>
  <si>
    <t>DONIZETTI NORONHA MAIA</t>
  </si>
  <si>
    <t>309.745.503-53</t>
  </si>
  <si>
    <t>SILVIO TAMACIA DA SILVA</t>
  </si>
  <si>
    <t>120.726.088-64</t>
  </si>
  <si>
    <t>MARCIO SILVA ASSUNCAO JUNIOR</t>
  </si>
  <si>
    <t>020.238.017-37</t>
  </si>
  <si>
    <t>MATHEUS AZEVEDO MOREIRA NERI</t>
  </si>
  <si>
    <t>037.461.225-03</t>
  </si>
  <si>
    <t>TANIA AZEVEDO OLIVEIRA</t>
  </si>
  <si>
    <t>204.372.425-87</t>
  </si>
  <si>
    <t>ROGERIO DE SOUZA LEAO</t>
  </si>
  <si>
    <t>007.522.914-59</t>
  </si>
  <si>
    <t>SORAYA SANTA ROSA DE MEDEIROS</t>
  </si>
  <si>
    <t>018.794.224-25</t>
  </si>
  <si>
    <t>ISABEL PADIAL COSTA</t>
  </si>
  <si>
    <t>008.071.528-11</t>
  </si>
  <si>
    <t>MARIA LUIZA MONTEIRO LOBATO</t>
  </si>
  <si>
    <t>118.887.168-43</t>
  </si>
  <si>
    <t>JOSE EDGAR MARSON</t>
  </si>
  <si>
    <t>051.396.208-55</t>
  </si>
  <si>
    <t>ELIANE ZATTAR</t>
  </si>
  <si>
    <t>010.506.938-84</t>
  </si>
  <si>
    <t>CARLOS EVERTON SOUZA LISBOA</t>
  </si>
  <si>
    <t>652.339.215-53</t>
  </si>
  <si>
    <t>GABRIELA CARLI PARENTE DE ANDRADE</t>
  </si>
  <si>
    <t>045.581.501-13</t>
  </si>
  <si>
    <t>ANTONIO CARLOS PARENTE MACEDO DE ANDRADE</t>
  </si>
  <si>
    <t>PAULO IANEZ VIDAL DE LIMA</t>
  </si>
  <si>
    <t>198.175.334-68</t>
  </si>
  <si>
    <t>ROBERTO CARLOS DE LIMA</t>
  </si>
  <si>
    <t>​044.154.448-73</t>
  </si>
  <si>
    <t>OSVALDO MARCOS</t>
  </si>
  <si>
    <t>358.031.939-68</t>
  </si>
  <si>
    <t>ANNA BEATRIZ LUZIA MARCOS</t>
  </si>
  <si>
    <t>050.897.679-04</t>
  </si>
  <si>
    <t>DELAMAR VIEIRA DE AGUIAR</t>
  </si>
  <si>
    <t>084.768.290-00</t>
  </si>
  <si>
    <t>RUTH VIEIRA LIMA</t>
  </si>
  <si>
    <t>193.058.772-49</t>
  </si>
  <si>
    <t>LUCAS ASFORA SILVA RAPHAEL</t>
  </si>
  <si>
    <t>045.044.425-23</t>
  </si>
  <si>
    <t>SANDRA ASFORA E SILVA</t>
  </si>
  <si>
    <t>345.086.355-04</t>
  </si>
  <si>
    <t>JUCARA MARIA DOS SANTOS</t>
  </si>
  <si>
    <t>296.316.611-72</t>
  </si>
  <si>
    <t>ANGELO BERNARDON BOHRER</t>
  </si>
  <si>
    <t>080.702.319-12</t>
  </si>
  <si>
    <t>SIMONE BEATRIZ BERNARDON</t>
  </si>
  <si>
    <t>566.459.889-15</t>
  </si>
  <si>
    <t>JOSE HUMBERTO CUNHA VASSALO</t>
  </si>
  <si>
    <t>587.556.324-91</t>
  </si>
  <si>
    <t>CARLOS ANDRE DE AZEVEDO LOPES</t>
  </si>
  <si>
    <t>226.184.948-65</t>
  </si>
  <si>
    <t>REJANE LOPES CESARIO DE AZEVEDO</t>
  </si>
  <si>
    <t>305.982.138-05</t>
  </si>
  <si>
    <t>ANDREIA PACHECO PEREIRA TEIXEIRA</t>
  </si>
  <si>
    <t>095.396.256-37</t>
  </si>
  <si>
    <t>ANDRE HIGUTI</t>
  </si>
  <si>
    <t>295.729.398-66</t>
  </si>
  <si>
    <t>CINTIA TOKUDA</t>
  </si>
  <si>
    <t>296.484.938-20</t>
  </si>
  <si>
    <t>CECILIA TOYAMI HIGUTI</t>
  </si>
  <si>
    <t>827.890.708-06</t>
  </si>
  <si>
    <t>DEMETRIO ELIAS CALHEIROS NETO</t>
  </si>
  <si>
    <t>534.340.134-15</t>
  </si>
  <si>
    <t>DENISE DE LIMA E SILVA</t>
  </si>
  <si>
    <t>823.659.038-00</t>
  </si>
  <si>
    <t>SERGIO LUIZ DA COSTA FARIA</t>
  </si>
  <si>
    <t>244.574.501-20</t>
  </si>
  <si>
    <t>GLAUCIO FERNANDO BARROS CUNHA</t>
  </si>
  <si>
    <t>509.066.073-53</t>
  </si>
  <si>
    <t>RONALDO PEREIRA DOS SANTOS SOUZA</t>
  </si>
  <si>
    <t>006.563.753-45</t>
  </si>
  <si>
    <t>BRUNA CRISTINA DOS SANTOS</t>
  </si>
  <si>
    <t>057.985.426-45</t>
  </si>
  <si>
    <t>BERNARDO SAHID BAHOUTH</t>
  </si>
  <si>
    <t>100.110.347-50</t>
  </si>
  <si>
    <t>LOURDES MARILAC DE CARVALHO SANTOS</t>
  </si>
  <si>
    <t>236.029.881-04</t>
  </si>
  <si>
    <t>LUIZ CARLOS FERREIRA DOS SANTOS</t>
  </si>
  <si>
    <t>167.094.031-49</t>
  </si>
  <si>
    <t>ADRIANA MARTINS DA CUNHA</t>
  </si>
  <si>
    <t>​970.111.006-44</t>
  </si>
  <si>
    <t>ISAIAS JOSE RODRIGUES CORREA</t>
  </si>
  <si>
    <t>006.442.748-08</t>
  </si>
  <si>
    <t>DALTON JOSE RODRIGUES MILHOMEM</t>
  </si>
  <si>
    <t>546.833.271-04</t>
  </si>
  <si>
    <t>JANAINA LEITE JABUR OLIVEIRA</t>
  </si>
  <si>
    <t>012.941.605-32</t>
  </si>
  <si>
    <t>GED GUIMARAES</t>
  </si>
  <si>
    <t>168.029.501-20</t>
  </si>
  <si>
    <t>YURI COELHO GUIMARAES</t>
  </si>
  <si>
    <t>017.386.281-08</t>
  </si>
  <si>
    <t>ALEX FABIANE PILON</t>
  </si>
  <si>
    <t>140.785.618-96</t>
  </si>
  <si>
    <t>BENITA ABE PILON</t>
  </si>
  <si>
    <t>780.375.141-53</t>
  </si>
  <si>
    <t>ISABELLE GUSSO BORYCA FONSECA DA CRUZ</t>
  </si>
  <si>
    <t>058.245.989-32</t>
  </si>
  <si>
    <t>MARCOS GONCALVES DE SOUZA</t>
  </si>
  <si>
    <t>098.770.178-90</t>
  </si>
  <si>
    <t>EDNA DOMINGUES</t>
  </si>
  <si>
    <t>676.183.088-53</t>
  </si>
  <si>
    <t>RENATO CICERO COELHO</t>
  </si>
  <si>
    <t>177.462.758-26</t>
  </si>
  <si>
    <t>PEDRO FERNANDO HALLBERG</t>
  </si>
  <si>
    <t>010.167.846-00</t>
  </si>
  <si>
    <t>KARLA BOTTEGA HALLBERG</t>
  </si>
  <si>
    <t>034.867.759-60</t>
  </si>
  <si>
    <t>JULIANA HAUPTMANN BORELLI THOMAZ</t>
  </si>
  <si>
    <t>215.921.328-47</t>
  </si>
  <si>
    <t>MARIANE DANTAS SANTANA ROSMANINHO</t>
  </si>
  <si>
    <t>023.870.767-96</t>
  </si>
  <si>
    <t>MAISA MATIAS GODOY</t>
  </si>
  <si>
    <t>868.435.831-72</t>
  </si>
  <si>
    <t>THIAGO OLIVEIRA BORGES DE MELO</t>
  </si>
  <si>
    <t>864.949.021-20</t>
  </si>
  <si>
    <t>TAIS NOBRE NOGUEIRA</t>
  </si>
  <si>
    <t>038.072.627-09</t>
  </si>
  <si>
    <t>LENINE DE ARAUJO GARCIA MEZA</t>
  </si>
  <si>
    <t>036.722.067-92</t>
  </si>
  <si>
    <t>SIMONE DE CASSIA MARQUES PRETO</t>
  </si>
  <si>
    <t>137.333.398-78</t>
  </si>
  <si>
    <t>DANILLO ANDRADE SILVA</t>
  </si>
  <si>
    <t>033.489.065-98</t>
  </si>
  <si>
    <t>JOAO PAULO PEREIRA MEIRELES</t>
  </si>
  <si>
    <t>029.672.961-20</t>
  </si>
  <si>
    <t xml:space="preserve">FUNCIONÁRIO </t>
  </si>
  <si>
    <t>GUSTAVO SANTANA LEITE</t>
  </si>
  <si>
    <t>705.732.551-72</t>
  </si>
  <si>
    <t>ANA MARIA SANTANA LEITE</t>
  </si>
  <si>
    <t>479.808.001-25</t>
  </si>
  <si>
    <t>CLAUDETI CATARINA BATISTA</t>
  </si>
  <si>
    <t>412.328.950-91</t>
  </si>
  <si>
    <t>ROGERIO MEDEIROS</t>
  </si>
  <si>
    <t>359.638.759-00</t>
  </si>
  <si>
    <t>DANIELA ROCHA DE MENEZES</t>
  </si>
  <si>
    <t>036.189.766-90</t>
  </si>
  <si>
    <t>LUIZ VINICIUS GONCALVES CANUTO</t>
  </si>
  <si>
    <t>029.404.646-18</t>
  </si>
  <si>
    <t>ALESSANDRA PINHO BRITO</t>
  </si>
  <si>
    <t>044.537.056-46</t>
  </si>
  <si>
    <t>THIAGO SOARES CHUVA</t>
  </si>
  <si>
    <t>095.686.107-58</t>
  </si>
  <si>
    <t>MAVILA RIBEIRO MAGALHAES</t>
  </si>
  <si>
    <t>633.746.173-87</t>
  </si>
  <si>
    <t>​582.206.400-06</t>
  </si>
  <si>
    <t>MARCIO CARDOSO DE OLIVEIRA</t>
  </si>
  <si>
    <t>783.413.707-78</t>
  </si>
  <si>
    <t>FRANCISCO DE ASSIS APOLONIO DE PAULA</t>
  </si>
  <si>
    <t>429.972.833-53</t>
  </si>
  <si>
    <t>CAROLINE DARC ALVES ZUGAIB</t>
  </si>
  <si>
    <t>012.673.971-44</t>
  </si>
  <si>
    <t>JOANA D ARC BATISTA ALVES</t>
  </si>
  <si>
    <t>007.296.258-50</t>
  </si>
  <si>
    <t>ROSANGELA DE OLIVEIRA RAMOS</t>
  </si>
  <si>
    <t>146.102.498-63</t>
  </si>
  <si>
    <t>ANDRE CARLOS TUNES ZILIO</t>
  </si>
  <si>
    <t>294.809.638-33</t>
  </si>
  <si>
    <t>EVELYN BEATRIZ SCHMIDT</t>
  </si>
  <si>
    <t>002.722.191-18</t>
  </si>
  <si>
    <t>ANGELA ROSA SALES CORAZZA LUCIANO</t>
  </si>
  <si>
    <t>172.510.708-20</t>
  </si>
  <si>
    <t>RENATO HENRIQUE CORAZZA LUCIAN</t>
  </si>
  <si>
    <t>LIGIA TUBINO DE OLIVEIRA DE FREITAS</t>
  </si>
  <si>
    <t>197.856.230-68</t>
  </si>
  <si>
    <t>SAMUEL FRANCKLIN KERBER</t>
  </si>
  <si>
    <t>006.251.340-01</t>
  </si>
  <si>
    <t>MICHELLE LIMONGI SOARES DE ALMEIDA CHAVES</t>
  </si>
  <si>
    <t>345.284.074-34</t>
  </si>
  <si>
    <t>CLEIDSON TORRES GALINDO</t>
  </si>
  <si>
    <t>127.531.688-30</t>
  </si>
  <si>
    <t>JOSE ALVES DE CAMARGO NETO</t>
  </si>
  <si>
    <t>168.644.218-13</t>
  </si>
  <si>
    <t>ELISA WILDEMBERG CAMPOS</t>
  </si>
  <si>
    <t>075.599.196-69</t>
  </si>
  <si>
    <t>LUCIA OTERO DE CARVALHO</t>
  </si>
  <si>
    <t>018.483.147-44</t>
  </si>
  <si>
    <t>RICARDO LUIZ GOMES SILVA</t>
  </si>
  <si>
    <t>027.602.274-21</t>
  </si>
  <si>
    <t>NORMA CONSUELO NASCIMENTO LIMA</t>
  </si>
  <si>
    <t>195.554.825-00</t>
  </si>
  <si>
    <t>MARCOS VALDINEI TRENTINI</t>
  </si>
  <si>
    <t>872.220.199-87</t>
  </si>
  <si>
    <t>JAIR MEIRA</t>
  </si>
  <si>
    <t>969.117.278-04</t>
  </si>
  <si>
    <t>IULA QUINTAO FRAGA MEIRA</t>
  </si>
  <si>
    <t>043.098.596-74</t>
  </si>
  <si>
    <t>SUELI BATISTA MARSON</t>
  </si>
  <si>
    <t>091.403.088-47</t>
  </si>
  <si>
    <t>ADRIANE CRISTINA SEFRIN MARTINS</t>
  </si>
  <si>
    <t>531.990.579-34</t>
  </si>
  <si>
    <t>ALINE DE OLIVEIRA</t>
  </si>
  <si>
    <t>048.016.769-95</t>
  </si>
  <si>
    <t>LUIZ AUGUSTO RODRIGUES INHESTA</t>
  </si>
  <si>
    <t>224.395.168-13</t>
  </si>
  <si>
    <t>BELTRAO JOSE DE SOUSA FILHO</t>
  </si>
  <si>
    <t>283.314.781-34</t>
  </si>
  <si>
    <t>MARCIA MARIA RODRIGUES LEITAO SOUSA</t>
  </si>
  <si>
    <t>992.942.063-00</t>
  </si>
  <si>
    <t>ANTONIO APARECIDO FRANKLIN</t>
  </si>
  <si>
    <t>705.994.839-20</t>
  </si>
  <si>
    <t>WERLEY SILVA PERES</t>
  </si>
  <si>
    <t>259.877.538-48</t>
  </si>
  <si>
    <t>ALIRIO FAZIO JUNIOR</t>
  </si>
  <si>
    <t>311.789.118-88</t>
  </si>
  <si>
    <t>LUDMILLA PINHEIRO PIMENTA</t>
  </si>
  <si>
    <t>011.849.081-84</t>
  </si>
  <si>
    <t>JOAO LUIZ DOS GUIMARAES CANDELARIA</t>
  </si>
  <si>
    <t>650.996.648-49</t>
  </si>
  <si>
    <t>FABIO LEMOS HENRIQUES CAVALCANTI</t>
  </si>
  <si>
    <t>028.146.774-97</t>
  </si>
  <si>
    <t>NOEMIA TERUMI FUJII ALTHEMAN</t>
  </si>
  <si>
    <t>282.287.208-23</t>
  </si>
  <si>
    <t>MANUEL RODRIGUES RODA</t>
  </si>
  <si>
    <t>048.638.878-68</t>
  </si>
  <si>
    <t>MARCOS DA SILVA MEDEIROS</t>
  </si>
  <si>
    <t>145.093.688-10</t>
  </si>
  <si>
    <t>MARCIA CAVALCANTE CAMPOS</t>
  </si>
  <si>
    <t>347.252.881-87</t>
  </si>
  <si>
    <t>REGINALDO DO NASCIMENTO NOGUEIRA</t>
  </si>
  <si>
    <t>008.067.644-81</t>
  </si>
  <si>
    <t>LUCIANA ANTUNES PIMENTA DE OLIVEIRA</t>
  </si>
  <si>
    <t>319.775.198-14</t>
  </si>
  <si>
    <t>LEONARDO JOSE GIUDICE AMARAL</t>
  </si>
  <si>
    <t>037.570.576-78</t>
  </si>
  <si>
    <t>JUCY CUNHA LUZ</t>
  </si>
  <si>
    <t>332.596.667-53</t>
  </si>
  <si>
    <t>FERNANDA TONELLI</t>
  </si>
  <si>
    <t>352.467.628-66</t>
  </si>
  <si>
    <t>BRUNO GODOY MARTINS CORREA</t>
  </si>
  <si>
    <t>316.893.208-69</t>
  </si>
  <si>
    <t>CELESTE LIMA CORREIA</t>
  </si>
  <si>
    <t>349.491.005-72</t>
  </si>
  <si>
    <t>CRISTIANE DELL ZOTTO RITTER</t>
  </si>
  <si>
    <t>656.362.872-91</t>
  </si>
  <si>
    <t>MARIA CAROLINA DAL PRA CAMPOS</t>
  </si>
  <si>
    <t xml:space="preserve"> 027.921.449-98</t>
  </si>
  <si>
    <t>CAROLINA RODRIGUES BUCHHOLZ</t>
  </si>
  <si>
    <t>040.882.606-19</t>
  </si>
  <si>
    <t>NELSON BATISTA MELO</t>
  </si>
  <si>
    <t>117.859.939-68</t>
  </si>
  <si>
    <t>LUIZ JOEL DE MELO</t>
  </si>
  <si>
    <t>006.421.976-36</t>
  </si>
  <si>
    <t>CARLOS ANTONIO PEREIRA DO VALE</t>
  </si>
  <si>
    <t>290.046.241-04</t>
  </si>
  <si>
    <t>JULIA KOKAY DO VALE</t>
  </si>
  <si>
    <t>068.515.121-22</t>
  </si>
  <si>
    <t>MARIA LUCIA DA COSTA</t>
  </si>
  <si>
    <t>060.630.358-85</t>
  </si>
  <si>
    <t>DOURIVAL ALVES DOS REIS FILHO</t>
  </si>
  <si>
    <t>244.652.753-15</t>
  </si>
  <si>
    <t>CLARISSA MEYER TOLENTINO</t>
  </si>
  <si>
    <t>402.616.899-91</t>
  </si>
  <si>
    <t>THIAGO MARQUES CAVALCANTE</t>
  </si>
  <si>
    <t>074.155.394-51</t>
  </si>
  <si>
    <t>CLAUDIO MANOEL GONCALVES JUNIOR</t>
  </si>
  <si>
    <t>086.968.579-17</t>
  </si>
  <si>
    <t>ANA LUCIA DE SOUZA DORNELLES</t>
  </si>
  <si>
    <t>976.201.300-04</t>
  </si>
  <si>
    <t>VALERIO VIEGAS WITTLER</t>
  </si>
  <si>
    <t>936.550.530-53</t>
  </si>
  <si>
    <t>JANAINA ALEXANDRA LEITE ROSA</t>
  </si>
  <si>
    <t>295.773.918-69</t>
  </si>
  <si>
    <t>MARCELO ALVES DE SOUZA</t>
  </si>
  <si>
    <t>246.505.238-18</t>
  </si>
  <si>
    <t>DEBORA CANELO DE SOUZA</t>
  </si>
  <si>
    <t>016.144.079-75</t>
  </si>
  <si>
    <t>CRISTIAN SERRA VIEIRA PINTO</t>
  </si>
  <si>
    <t>251.762.928-58</t>
  </si>
  <si>
    <t>LUCIANA MARIA CAVALCANTE FON DO NASCIMENTO</t>
  </si>
  <si>
    <t>453.614.444-72</t>
  </si>
  <si>
    <t>CARLOS AUGUSTO SANTOS</t>
  </si>
  <si>
    <t>132.939.405-44</t>
  </si>
  <si>
    <t>JORGE SEVERINO ALVES</t>
  </si>
  <si>
    <t>035.300.308-56</t>
  </si>
  <si>
    <t>JOSE JANAILSON ALVES</t>
  </si>
  <si>
    <t>073.791.274-03</t>
  </si>
  <si>
    <t>ANNE CABRAL DE MAGALHAES SA</t>
  </si>
  <si>
    <t>030.573.355-94</t>
  </si>
  <si>
    <t>GUSTAVO BEZERRA MARTINS</t>
  </si>
  <si>
    <t>017.284.871-70</t>
  </si>
  <si>
    <t>MAIK RENE ALVES DE LIMA</t>
  </si>
  <si>
    <t>274.829.338-08</t>
  </si>
  <si>
    <t>DOROTI PINTO DE AVILA</t>
  </si>
  <si>
    <t>039.566.678-32</t>
  </si>
  <si>
    <t>JANETE DE AZAMBUJA CORREA</t>
  </si>
  <si>
    <t>659.556.760-15</t>
  </si>
  <si>
    <t>MARINA FERREIRA FURTADO BORGES</t>
  </si>
  <si>
    <t>​046.902.459-32</t>
  </si>
  <si>
    <t>ROMULO BACHA BORGES</t>
  </si>
  <si>
    <t>DOUGLAS BARBOSA FELIPE</t>
  </si>
  <si>
    <t>009.065.911-20</t>
  </si>
  <si>
    <t>JURACI MARIA BATISTA DE MACEDO</t>
  </si>
  <si>
    <t>091.212.378-83</t>
  </si>
  <si>
    <t>CESAR AUGUSTO PERILLO FERNANDES</t>
  </si>
  <si>
    <t>356.406.426-53</t>
  </si>
  <si>
    <t>ANDREZA MAGALHAES DO NASCIMENTO</t>
  </si>
  <si>
    <t>067.343.526-17</t>
  </si>
  <si>
    <t>HAROLDO LEITE DE ALBUQUERQUE</t>
  </si>
  <si>
    <t>009.503.274-68</t>
  </si>
  <si>
    <t>BIANCA CAROLINE DE SOUSA DA SILVA</t>
  </si>
  <si>
    <t>091.421.981-27</t>
  </si>
  <si>
    <t>ANDREIA DE SOUSA DA SILVA</t>
  </si>
  <si>
    <t>003.866.731-28</t>
  </si>
  <si>
    <t>CARLA ANDREA MORAES TEIXEIRA BERMUDES</t>
  </si>
  <si>
    <t>813.967.167-34</t>
  </si>
  <si>
    <t>VALDECIR JOSE DA SILVA</t>
  </si>
  <si>
    <t>089.473.334-68</t>
  </si>
  <si>
    <t>TANIA BAPTISTA CARVALHO</t>
  </si>
  <si>
    <t>416.556.481-87</t>
  </si>
  <si>
    <t>JOAO FRANCISCO DOS SANTOS ALONSO</t>
  </si>
  <si>
    <t>972.822.197-53</t>
  </si>
  <si>
    <t>AGUEDA NICARETTA MACHADO</t>
  </si>
  <si>
    <t>128.469.128-40</t>
  </si>
  <si>
    <t>FABIANO FREITAS BARBOSA</t>
  </si>
  <si>
    <t>072.748.337-40</t>
  </si>
  <si>
    <t>ADILSON SERGIO BERTOLDO JUNIOR</t>
  </si>
  <si>
    <t>049.637.976-31</t>
  </si>
  <si>
    <t>RENATO APOLONIO SCHOLZ RODRIGUES</t>
  </si>
  <si>
    <t>340.447.870-34</t>
  </si>
  <si>
    <t>MARIA GORETHE CARVALHO LIMA</t>
  </si>
  <si>
    <t>183.805.303-49</t>
  </si>
  <si>
    <t>VINICIUS MATHIAS DOS SANTOS</t>
  </si>
  <si>
    <t>877.751.909-49</t>
  </si>
  <si>
    <t>ANTONIO CARLOS PARENTE M DE ANDRADE</t>
  </si>
  <si>
    <t>MILEIDE CARLA COPPEDE ISAAC</t>
  </si>
  <si>
    <t>144.548.988-04</t>
  </si>
  <si>
    <t>VANIA MELO DUTRA</t>
  </si>
  <si>
    <t>503.642.276-72</t>
  </si>
  <si>
    <t>VINICIUS MELO DUTRA</t>
  </si>
  <si>
    <t>005.051.031-25</t>
  </si>
  <si>
    <t>TAYZA DE SOUSA MELO DUTRA</t>
  </si>
  <si>
    <t>006.056.531-43</t>
  </si>
  <si>
    <t>SILVIO OLIVEIRA DOS ANJOS</t>
  </si>
  <si>
    <t>439.766.541-91</t>
  </si>
  <si>
    <t>ALCIDES OTTO FLINKERBUSCH</t>
  </si>
  <si>
    <t>531.339.519-04</t>
  </si>
  <si>
    <t>TAIS NAVROSKI SILVEIRA</t>
  </si>
  <si>
    <t>569.115.300-60</t>
  </si>
  <si>
    <t>569.115.300-59</t>
  </si>
  <si>
    <t>ANA CRISTINA CALDAS DOS SANTOS PUGA</t>
  </si>
  <si>
    <t>133.962.668-38</t>
  </si>
  <si>
    <t>ROBERTO FERREIRA SANTOS</t>
  </si>
  <si>
    <t>953.999.767-49</t>
  </si>
  <si>
    <t>STELA MARIZ MANDELLI</t>
  </si>
  <si>
    <t>352.911.920-20</t>
  </si>
  <si>
    <t>CLAUDIA REJANE SILVA DA CONCEICAO</t>
  </si>
  <si>
    <t>686.764.172-53</t>
  </si>
  <si>
    <t>LAIS GOULART DE FIGUEIREDO</t>
  </si>
  <si>
    <t>058.039.437-97</t>
  </si>
  <si>
    <t>314.734.742-73</t>
  </si>
  <si>
    <t>KATIA PINHEIRO DE BRITO</t>
  </si>
  <si>
    <t>126.728.348-30</t>
  </si>
  <si>
    <t>REGINALDO CLIMAS PEREIRA</t>
  </si>
  <si>
    <t>069.548.468-05</t>
  </si>
  <si>
    <t>JOAQUIM BARROS MARTINS DA COSTA</t>
  </si>
  <si>
    <t>060.626.396-98</t>
  </si>
  <si>
    <t>RUBENS SEVILHA COSTA LACAZE DE MIRANDA</t>
  </si>
  <si>
    <t>082.156.967-83</t>
  </si>
  <si>
    <t>BRUNO VINICIUS BANDEIRA ANDRADE BEZERRA</t>
  </si>
  <si>
    <t>107.558.114-10</t>
  </si>
  <si>
    <t>ADELSON SILVESTRE BEZERRA</t>
  </si>
  <si>
    <t>262.085.554-34</t>
  </si>
  <si>
    <t>MARCIA DE MORAES TINOCO LAMEGO</t>
  </si>
  <si>
    <t>025.884.316-07</t>
  </si>
  <si>
    <t>CLAUDETE DE VARGAS MACHADO</t>
  </si>
  <si>
    <t>888.118.910-00</t>
  </si>
  <si>
    <t>RAFAEL VALENTE DE OLIVEIRA</t>
  </si>
  <si>
    <t>029.978.542-45</t>
  </si>
  <si>
    <t>ANFREMON MONTEIRO DE OLIVEIRA</t>
  </si>
  <si>
    <t>275.637.402-44</t>
  </si>
  <si>
    <t>ADRIANA APARECIDA STOROZ MATHIAS DOS SANTOS</t>
  </si>
  <si>
    <t>922.630.209-00</t>
  </si>
  <si>
    <t>LARISSA RENATA KLOSS</t>
  </si>
  <si>
    <t>034.281.409-58</t>
  </si>
  <si>
    <t>OSVALDO NETO JUNIOR</t>
  </si>
  <si>
    <t>252.200.198-13</t>
  </si>
  <si>
    <t>FERNANDO PINTO ALEXANDRE</t>
  </si>
  <si>
    <t>268.439.718-06</t>
  </si>
  <si>
    <t>ALEX RODRIGO DE ANDRADE REZENDE</t>
  </si>
  <si>
    <t>031.358.176-28</t>
  </si>
  <si>
    <t>ALVARO RAFAEL ALMEIDA AVELAR</t>
  </si>
  <si>
    <t>045.613.936-25</t>
  </si>
  <si>
    <t>MARGARIDA MARIA LAGES</t>
  </si>
  <si>
    <t>978.009.106-87</t>
  </si>
  <si>
    <t>REGINA IZABEL DORNELLES PRATES</t>
  </si>
  <si>
    <t>423.627.090-00</t>
  </si>
  <si>
    <t>DANIELLA PAES FONTANA GUIMARAES</t>
  </si>
  <si>
    <t>666.658.681-68</t>
  </si>
  <si>
    <t>MARCOS AURELIO BATISTA DOS SANTOS</t>
  </si>
  <si>
    <t>​749.414.453-68</t>
  </si>
  <si>
    <t>749.414.453-68</t>
  </si>
  <si>
    <t>ALINE SIKELERO ZANETTINI</t>
  </si>
  <si>
    <t>952.667.040-04</t>
  </si>
  <si>
    <t>ANA PAULA DE OLIVEIRA SIMOES</t>
  </si>
  <si>
    <t>790.786.307-44</t>
  </si>
  <si>
    <t>DENISE MOREIRA MUSTAFA</t>
  </si>
  <si>
    <t>009.472.541-10</t>
  </si>
  <si>
    <t>NARA ARAUJO GOMES DE CASTRO</t>
  </si>
  <si>
    <t>099.660.636-09</t>
  </si>
  <si>
    <t>970.111.006-44</t>
  </si>
  <si>
    <t>PATRICIA BARTHMANN JORDAO ANTONIASSI MACCARONE</t>
  </si>
  <si>
    <t>106.175.768-40</t>
  </si>
  <si>
    <t>​VITALIS CLINICA GERIATRIA E G SS LTDA</t>
  </si>
  <si>
    <t>​07.481.962/0001-59</t>
  </si>
  <si>
    <t>BERNARDO CHAVES DAMASIO</t>
  </si>
  <si>
    <t>783.775.017-91</t>
  </si>
  <si>
    <t>FABIOLA PINTO DA SILVA SAFE</t>
  </si>
  <si>
    <t>988.583.866-04</t>
  </si>
  <si>
    <t>CARLA MONTEIRO DE ANDRADE</t>
  </si>
  <si>
    <t>852.008.167-34</t>
  </si>
  <si>
    <t>SANDRO FAVA</t>
  </si>
  <si>
    <t>142.326.638-27</t>
  </si>
  <si>
    <t>JOAO CARLOS BURLAMAQUE NETO</t>
  </si>
  <si>
    <t>010.358.260-62</t>
  </si>
  <si>
    <t>WILLIAM PINTO ALVES</t>
  </si>
  <si>
    <t>045.313.687-70</t>
  </si>
  <si>
    <t>MARIA VALDENICE DA SILVA MAGALHAES</t>
  </si>
  <si>
    <t>302.434.323-72</t>
  </si>
  <si>
    <t>CARLOS ALBERTO DE FREITAS COUTINHO</t>
  </si>
  <si>
    <t>442.234.559-15</t>
  </si>
  <si>
    <t>FABIO LADERCIO SOARES</t>
  </si>
  <si>
    <t>024.548.999-14</t>
  </si>
  <si>
    <t>IRCINEIDE SANTOS SOARES</t>
  </si>
  <si>
    <t>393.482.299-15</t>
  </si>
  <si>
    <t>JOSE ALBERTO COSTA JUNIOR</t>
  </si>
  <si>
    <t>779.228.757-20</t>
  </si>
  <si>
    <t>ADELIA MARIA LEIVAS FREIRE DE CARVALHO</t>
  </si>
  <si>
    <t>060.268.507-91</t>
  </si>
  <si>
    <t>DANILO HENRIQUE DESZCZYNSKI</t>
  </si>
  <si>
    <t>103.548.659-86</t>
  </si>
  <si>
    <t>JEFFERSON LISBOA</t>
  </si>
  <si>
    <t>152.601.168-95</t>
  </si>
  <si>
    <t>LINDAMARA NEVES VIANA</t>
  </si>
  <si>
    <t>023.844.001-00</t>
  </si>
  <si>
    <t>HENRIQUE DA FONSECA CARDOSO</t>
  </si>
  <si>
    <t>013.548.186-44</t>
  </si>
  <si>
    <t>ALEXANDRE REGIS CARVALHEDO FERNANDES</t>
  </si>
  <si>
    <t>390.752.903-06</t>
  </si>
  <si>
    <t>REGINA CELIA DE ARAUJO VIEIRA</t>
  </si>
  <si>
    <t>448.554.866-04</t>
  </si>
  <si>
    <t xml:space="preserve">DANIELLE ARAUJO DE OLIVEIRA REZENDE </t>
  </si>
  <si>
    <t>049.812.916-04</t>
  </si>
  <si>
    <t>FRANCHA FARIAS OLIVEIRA</t>
  </si>
  <si>
    <t>321.056.733-68</t>
  </si>
  <si>
    <t>CESAR AUGUSTO SERPA NUNES</t>
  </si>
  <si>
    <t>813.822.867-91</t>
  </si>
  <si>
    <t>MARCELO NAVARRO DE OLIVEIRA</t>
  </si>
  <si>
    <t>839.746.287-20</t>
  </si>
  <si>
    <t>019.816.999-02</t>
  </si>
  <si>
    <t>RODOLFO AZANHA BATISTA</t>
  </si>
  <si>
    <t>263.465.448-02</t>
  </si>
  <si>
    <t>GERSON HENRIQUE FRANCO DE MACEDO</t>
  </si>
  <si>
    <t>​457.269.659-49</t>
  </si>
  <si>
    <t> IANA MARGARIDA NASCIMENTO LIMA</t>
  </si>
  <si>
    <t>041.882.435-54</t>
  </si>
  <si>
    <t>ELIANA MARIA DA SILVA GOMES</t>
  </si>
  <si>
    <t>865.662.024-04</t>
  </si>
  <si>
    <t>JOANA DARC BATISTA ALVES</t>
  </si>
  <si>
    <t>JACQUES OSWINO SAUL</t>
  </si>
  <si>
    <t>572.590.547-00</t>
  </si>
  <si>
    <t>ANA CLARISSE REGO GAMA</t>
  </si>
  <si>
    <t>193.648.492-72</t>
  </si>
  <si>
    <t>RAFAEL DA CRUZ OLIVEIRA</t>
  </si>
  <si>
    <t>015.055.114-29</t>
  </si>
  <si>
    <t>GIVAGO FRANCO DO NASCIMENTO</t>
  </si>
  <si>
    <t>606.085.441-91</t>
  </si>
  <si>
    <t>RODRIGO PAULON JUZENAS</t>
  </si>
  <si>
    <t>282.133.818-07</t>
  </si>
  <si>
    <t xml:space="preserve"> HELLEN MARGARETH PEREIRA</t>
  </si>
  <si>
    <t>260.776.938-80</t>
  </si>
  <si>
    <t>BREYNER RODRIGUES DA SILVA</t>
  </si>
  <si>
    <t>765.770.231-15</t>
  </si>
  <si>
    <t>IVAN DE ALMEIDA BITENCOURT</t>
  </si>
  <si>
    <t>420.046.915-49</t>
  </si>
  <si>
    <t>ANTONIO CARLOS CASTRO CRUZ</t>
  </si>
  <si>
    <t>308.594.415-04</t>
  </si>
  <si>
    <t>EDUARDO AUGUSTO VELOSO</t>
  </si>
  <si>
    <t>288.626.588-85</t>
  </si>
  <si>
    <t>ADRIANO FONTOURA RODRIGUES</t>
  </si>
  <si>
    <t>006.826.760-63</t>
  </si>
  <si>
    <t>ANDRE ALMEIDA MODESTO SEDYCIAS</t>
  </si>
  <si>
    <t>716.831.271-53</t>
  </si>
  <si>
    <t>LUANA HELOISA FERREIRA DOS SANTOS</t>
  </si>
  <si>
    <t>424.207.898-65</t>
  </si>
  <si>
    <t>ROSA FERREIRA DOS SANTOS</t>
  </si>
  <si>
    <t>469.570.908-25</t>
  </si>
  <si>
    <t>CANDIDO OTACILIO NOGUEIRA</t>
  </si>
  <si>
    <t>214.889.673-34</t>
  </si>
  <si>
    <t>MARIA TEREZA AGOSTINHO CAMPOS DE CASTRO</t>
  </si>
  <si>
    <t>061.963.848-64</t>
  </si>
  <si>
    <t>MARCELO DAVID CAVALCANTE</t>
  </si>
  <si>
    <t>703.468.601-72</t>
  </si>
  <si>
    <t>LUCIANA SIMIONI MOREIRA</t>
  </si>
  <si>
    <t>033.770.299-31</t>
  </si>
  <si>
    <t>KARLA FERNANDA BREETZ RODOVALHO</t>
  </si>
  <si>
    <t>018.507.901-67</t>
  </si>
  <si>
    <t>RENATA MENDES RIBEIRO BARROS</t>
  </si>
  <si>
    <t>036.249.647-12</t>
  </si>
  <si>
    <t>PATRICIA MARIA DA SILVA CAMPOS</t>
  </si>
  <si>
    <t>576.794.954-91</t>
  </si>
  <si>
    <t>SANDRO SOARES DA CRUZ</t>
  </si>
  <si>
    <t>014.274.967-22</t>
  </si>
  <si>
    <t>KVA COMERCIO DE BEBIDAS LTDA</t>
  </si>
  <si>
    <t>38.611.300/0001-80</t>
  </si>
  <si>
    <t>SIDNEY APARECIDO SURITA</t>
  </si>
  <si>
    <t>075.102.038-99</t>
  </si>
  <si>
    <t>FANNY NASCIMENTO MOURA VIANA</t>
  </si>
  <si>
    <t>874.404.741-04</t>
  </si>
  <si>
    <t>IGOR DE LIMA FALCAO</t>
  </si>
  <si>
    <t>815.307.305-20</t>
  </si>
  <si>
    <t>MARIA PATRICIA ALVES MONTSERRAT</t>
  </si>
  <si>
    <t>108.403.428-02</t>
  </si>
  <si>
    <t>LEONARDO OTAVIO VOLCI</t>
  </si>
  <si>
    <t>031.254.199-64</t>
  </si>
  <si>
    <t>LUCIANA BEGHINI ZAMBRIM VOLCI</t>
  </si>
  <si>
    <t>007.298.139-32</t>
  </si>
  <si>
    <t>MEIBE MARIANE TEIXEIRA CUTRIM</t>
  </si>
  <si>
    <t>308.096.651-15</t>
  </si>
  <si>
    <t>MARCIO PINTO DE LACERDA</t>
  </si>
  <si>
    <t>497.958.306-78</t>
  </si>
  <si>
    <t>MARCELO RICARDO LEITE</t>
  </si>
  <si>
    <t>962.436.860-00</t>
  </si>
  <si>
    <t>THIAGO VELECI DOS SANTOS</t>
  </si>
  <si>
    <t>033.869.061-17</t>
  </si>
  <si>
    <t>JOAO CARMELINO DOS SANTOS FILHO</t>
  </si>
  <si>
    <t>178.071.233-20</t>
  </si>
  <si>
    <t>ANA EULALIA PAIVA DE CASTRO</t>
  </si>
  <si>
    <t>034.761.463-91</t>
  </si>
  <si>
    <t>SIDNEI DA SILVA</t>
  </si>
  <si>
    <t>117.530.798-02</t>
  </si>
  <si>
    <t>MARIA ELIZABETH CORDEIRO</t>
  </si>
  <si>
    <t>283.367.308-69</t>
  </si>
  <si>
    <t>IVAN LUIS SOUZA SÁ</t>
  </si>
  <si>
    <t>OSNY MAGALHAES PEREIRA</t>
  </si>
  <si>
    <t>356.104.761-00</t>
  </si>
  <si>
    <t>MARCOS ANTONIO DA SILVA</t>
  </si>
  <si>
    <t>053.105.204-49</t>
  </si>
  <si>
    <t>IRIS VELECI DA SILVA SANTOS</t>
  </si>
  <si>
    <t>227.217.701-87</t>
  </si>
  <si>
    <t>GILMAR DE ALBUQUERQUE ALVES</t>
  </si>
  <si>
    <t>267.173.104-30</t>
  </si>
  <si>
    <t>JANISE DANTAS DOS SANTOS</t>
  </si>
  <si>
    <t>443.451.784-87</t>
  </si>
  <si>
    <t>ANDREA CEZAR MATTOS DE FILIPPI</t>
  </si>
  <si>
    <t>280.873.438-75</t>
  </si>
  <si>
    <t>EDVALDO ROMAO DE LIMA</t>
  </si>
  <si>
    <t>004.895.258-30</t>
  </si>
  <si>
    <t>CAMILA FRANCOLIN DE SOUZA</t>
  </si>
  <si>
    <t>047.079.759-25</t>
  </si>
  <si>
    <t>MATEUS CANCADO MURTA</t>
  </si>
  <si>
    <t>068.848.476-03</t>
  </si>
  <si>
    <t>MARCELA SILVA MACHADO FERNANDES</t>
  </si>
  <si>
    <t>957.062.911-87</t>
  </si>
  <si>
    <t>REJANE RAMOS COELHO</t>
  </si>
  <si>
    <t>410.292.243-15</t>
  </si>
  <si>
    <t>LUCIANA DE CERJAT BERNARDES PEREIRA DA CUNHA</t>
  </si>
  <si>
    <t>857.226.699-20</t>
  </si>
  <si>
    <t>MARGARETH CAVALCANTE DA SILVA</t>
  </si>
  <si>
    <t>048.469.058-29</t>
  </si>
  <si>
    <t>ROSIEL BARBOSA E SILVA</t>
  </si>
  <si>
    <t>770.574.813-49</t>
  </si>
  <si>
    <t>MARIA DA CONCEICAO FERREIRA DOS SANTOS</t>
  </si>
  <si>
    <t>090.875.165-68</t>
  </si>
  <si>
    <t>FRANCOIS ALMEIDA</t>
  </si>
  <si>
    <t>439.183.876-15</t>
  </si>
  <si>
    <t>KATIA M RAMOS ROSA</t>
  </si>
  <si>
    <t>CARLOS JOSE FIUZA VILLAS BOAS</t>
  </si>
  <si>
    <t>224.619.491-15</t>
  </si>
  <si>
    <t>JOSIRA NUNES DE CARVALHO</t>
  </si>
  <si>
    <t>667.936.889-87</t>
  </si>
  <si>
    <t>ALEXANDRE FRANCISCO XAVIER</t>
  </si>
  <si>
    <t>017.956.719-55</t>
  </si>
  <si>
    <t>SOLANGE MARINHO DE SOUZA</t>
  </si>
  <si>
    <t>686.012.637-04</t>
  </si>
  <si>
    <t>CARLOS RUBENS MANDARINO</t>
  </si>
  <si>
    <t>973.732.497-87</t>
  </si>
  <si>
    <t>ELISA MARIA EULALIO PERPETUO</t>
  </si>
  <si>
    <t>019.154.807-36</t>
  </si>
  <si>
    <t>ODILO BLANCO LIZARZABURU</t>
  </si>
  <si>
    <t>076.373.998-77</t>
  </si>
  <si>
    <t>ANA MARIA ALBUQUERQUE DOMINGOS LIZARZABURU</t>
  </si>
  <si>
    <t>JOAO PAULO RIBEIRO DE MELLO GUIMARAES</t>
  </si>
  <si>
    <t>816.043.865-68</t>
  </si>
  <si>
    <t xml:space="preserve"> LUCIANA OLIVEIRA LAGE GUIMARAES</t>
  </si>
  <si>
    <t>048.890.286-09</t>
  </si>
  <si>
    <t>SUZANA BORGES GUIMARAES</t>
  </si>
  <si>
    <t>822.275.351-72</t>
  </si>
  <si>
    <t>ANTONIO CARLOS PARENTE</t>
  </si>
  <si>
    <t>ANA CLAUDIA MARINI DA SILVA</t>
  </si>
  <si>
    <t>543.733.441-91</t>
  </si>
  <si>
    <t>MARCIO ALEXANDRE DA SILVA</t>
  </si>
  <si>
    <t>132.237.798-76</t>
  </si>
  <si>
    <t>EDMILSOM BARBOSA FERNANDES</t>
  </si>
  <si>
    <t>027.868.479-31</t>
  </si>
  <si>
    <t>PAULO CESAR CONFORTO</t>
  </si>
  <si>
    <t>578.200.589-00</t>
  </si>
  <si>
    <t>CASSIA PINTO VALADARES</t>
  </si>
  <si>
    <t>511.887.406-87</t>
  </si>
  <si>
    <t>ISABELA BRASIL DE ANDRADE LAGOEIRO JORGE</t>
  </si>
  <si>
    <t>124.368.077-60</t>
  </si>
  <si>
    <t>MARCIA MARIA RUAS CARREIRA</t>
  </si>
  <si>
    <t>745.806.987-20</t>
  </si>
  <si>
    <t>JORGE ANTONIO LIMA SANTOS</t>
  </si>
  <si>
    <t>366.800.015-87</t>
  </si>
  <si>
    <t>MARGARETE APARECIDA SALDANHA CORDEIRO</t>
  </si>
  <si>
    <t>​047.909.219-21</t>
  </si>
  <si>
    <t>BERNARDO DE AVILA FERREIRA</t>
  </si>
  <si>
    <t>050.993.066-24</t>
  </si>
  <si>
    <t xml:space="preserve"> ANA BEATRIZ OLIVEIRA SILVA</t>
  </si>
  <si>
    <t>051.787.796-14</t>
  </si>
  <si>
    <t>LYS LENLEI BRASIL ROCHA</t>
  </si>
  <si>
    <t>024.088.411-60</t>
  </si>
  <si>
    <t>EDUARDO MARZZO GOMES RIBEIRO</t>
  </si>
  <si>
    <t>045.999.196-59</t>
  </si>
  <si>
    <t>FABILNA DELENNE VIEIRA DA ROCHA</t>
  </si>
  <si>
    <t>872.234.653-87</t>
  </si>
  <si>
    <t>Rodrigo Menezes Citrin</t>
  </si>
  <si>
    <t>001.058.590-79</t>
  </si>
  <si>
    <t>Jose Bernardo Neto</t>
  </si>
  <si>
    <t>516.792.644-00</t>
  </si>
  <si>
    <t>Betina Maria Chiaradia Camacho</t>
  </si>
  <si>
    <t xml:space="preserve"> 150.762.668-12</t>
  </si>
  <si>
    <t>Cristina Lantmann Guimaraes</t>
  </si>
  <si>
    <t>913.732.200-15</t>
  </si>
  <si>
    <t>Adriano Silveira de Souza</t>
  </si>
  <si>
    <t>424.640.560-49</t>
  </si>
  <si>
    <t>Raimundo Mairins de Souza Junior</t>
  </si>
  <si>
    <t>867.122.504-63</t>
  </si>
  <si>
    <t>BLOQUEADO</t>
  </si>
  <si>
    <t>JOAO PAULO TATIBANA</t>
  </si>
  <si>
    <t>840.894.589-00</t>
  </si>
  <si>
    <t>EDMUNDO PEREIRA CORREIA</t>
  </si>
  <si>
    <t>374.082.671-15</t>
  </si>
  <si>
    <t>ARINEA AFFONSO AREIAS</t>
  </si>
  <si>
    <t>307.624.307-10</t>
  </si>
  <si>
    <t>DIANE MARIA BISPO DOS SANTOS</t>
  </si>
  <si>
    <t>237.899.805-87</t>
  </si>
  <si>
    <t>JOSENIAS PONTES DE ARAUJO</t>
  </si>
  <si>
    <t>009.728.063-18</t>
  </si>
  <si>
    <t>SANDRA PARREIRAS LOURENCO LAGE</t>
  </si>
  <si>
    <t>437.471.596-72</t>
  </si>
  <si>
    <t>JOEL RODRIGUES DUARTE</t>
  </si>
  <si>
    <t xml:space="preserve">JAQUELAINE PEREIRA </t>
  </si>
  <si>
    <t>FUNCIONARIA</t>
  </si>
  <si>
    <t>IVONE MARIN MELO</t>
  </si>
  <si>
    <t>463.601.238-00</t>
  </si>
  <si>
    <t>FLAVIO ANDERSON</t>
  </si>
  <si>
    <t>066.609.240-00</t>
  </si>
  <si>
    <t>SAMANTHA AUREA MENEGAZ HOLZHAUSEN</t>
  </si>
  <si>
    <t>196.406.428-78</t>
  </si>
  <si>
    <t>MARCIA CRISTINA FEITOSA DOS SANTOS</t>
  </si>
  <si>
    <t>732.744.027-53</t>
  </si>
  <si>
    <t>OSMARI SILVANA CESAR</t>
  </si>
  <si>
    <t>098.102.678-86</t>
  </si>
  <si>
    <t>GABRIEL PEREIRA SOARES</t>
  </si>
  <si>
    <t>068.252.326-73</t>
  </si>
  <si>
    <t>MARICESAR FERREIRA</t>
  </si>
  <si>
    <t>493.037.321-20</t>
  </si>
  <si>
    <t>WILLIAM KASSOUF MANTOVANI</t>
  </si>
  <si>
    <t>313.998.958-00</t>
  </si>
  <si>
    <t>IURI FEITOSA BERNAZZOLLI</t>
  </si>
  <si>
    <t>GABRIEL CALCADA BARROS DA SILVA</t>
  </si>
  <si>
    <t>ELIANA CALCADA BARROS DA SILVA</t>
  </si>
  <si>
    <t>066.248.218-25</t>
  </si>
  <si>
    <t>LUCAS MENDONCA VIEIRA</t>
  </si>
  <si>
    <t>ANDREA CHRISTINA MENDONCA</t>
  </si>
  <si>
    <t>703.853.436-04</t>
  </si>
  <si>
    <t>PEDRO MENDONCA VIEIRA</t>
  </si>
  <si>
    <t>703.853.436-05</t>
  </si>
  <si>
    <t>JOAO MARCELO VALERIANO FURTADO</t>
  </si>
  <si>
    <t>044.919.116-81</t>
  </si>
  <si>
    <t>RAFAEL HENRIQUE CARPINSKI CROCE SEVERIEN</t>
  </si>
  <si>
    <t>324.067.328-27</t>
  </si>
  <si>
    <t>MARIA RITA MARTINHO DE CASTRO SCAPIN</t>
  </si>
  <si>
    <t>873.921.008-15</t>
  </si>
  <si>
    <t>ARNALDO SCAPIN JR</t>
  </si>
  <si>
    <t>MARIANA CASTRO SCAPIN</t>
  </si>
  <si>
    <t>EDUARDO QUIRINO LANDI</t>
  </si>
  <si>
    <t>LUIS CLAUDIO DA COSTA SOARES</t>
  </si>
  <si>
    <t>052.299.298-63</t>
  </si>
  <si>
    <t>MAYARA CORTIANO SASSAKI</t>
  </si>
  <si>
    <t>076.269.879-93</t>
  </si>
  <si>
    <t>LETICIA PEREZ BONFIM COELHO</t>
  </si>
  <si>
    <t>052.591.306-85</t>
  </si>
  <si>
    <t>ELORA ELOI RODRIGUES RIOS DOS REIS</t>
  </si>
  <si>
    <t>ELIEZER PEREIRA DOS REIS</t>
  </si>
  <si>
    <t>504.589.731-49</t>
  </si>
  <si>
    <t>LUCIA HELENA DE OLIVEIRA NEVES</t>
  </si>
  <si>
    <t>066.358.902-97</t>
  </si>
  <si>
    <t>GILNEI HAX</t>
  </si>
  <si>
    <t>942.027.960-04</t>
  </si>
  <si>
    <t>EDNA TORRES GOMES LORGA</t>
  </si>
  <si>
    <t>272.539.102-49</t>
  </si>
  <si>
    <t>FABIO SOUZA DE OLIVEIRA</t>
  </si>
  <si>
    <t>832.811.347-34</t>
  </si>
  <si>
    <t>ROSITA FERNANDES BORGES</t>
  </si>
  <si>
    <t>ALMIR BORGES</t>
  </si>
  <si>
    <t>542.381.969-53</t>
  </si>
  <si>
    <t>VINICIUS ALMEIDA LIRA</t>
  </si>
  <si>
    <t>005.372.645-66</t>
  </si>
  <si>
    <t>MARISA JUSTINA AROSIO</t>
  </si>
  <si>
    <t>360.361.880-72</t>
  </si>
  <si>
    <t>ANDREA BORGES FARIAS DAUVEL</t>
  </si>
  <si>
    <t>721.487.050-91</t>
  </si>
  <si>
    <t>POLYANA COSTA CAMARGO</t>
  </si>
  <si>
    <t>FABIO TURCO MERLIM</t>
  </si>
  <si>
    <t>391.908.848-41</t>
  </si>
  <si>
    <t>CRISTIANE MUSSI DE ARAUJO</t>
  </si>
  <si>
    <t xml:space="preserve"> IVAN MALAGUIDO DE ARAUJO</t>
  </si>
  <si>
    <t>935.260.249-87</t>
  </si>
  <si>
    <t>PAULO ROBERTO BREUNIG</t>
  </si>
  <si>
    <t>424.299.351-04</t>
  </si>
  <si>
    <t>FABIOLA SELANI CRUZ REIS</t>
  </si>
  <si>
    <t>049.830.266-06</t>
  </si>
  <si>
    <t>MOISES DE OLIVEIRA MACHADO</t>
  </si>
  <si>
    <t>066.945.469-98</t>
  </si>
  <si>
    <t>LINDA MARIA DE ANDRADE</t>
  </si>
  <si>
    <t>393.582.919-15</t>
  </si>
  <si>
    <t>ELIS JOAQUINA DE SOUZA</t>
  </si>
  <si>
    <t>371.551.641-00</t>
  </si>
  <si>
    <t>MARIA LEONOR ROCHA</t>
  </si>
  <si>
    <t>241.547.923-34</t>
  </si>
  <si>
    <t xml:space="preserve">ELOIZA MARIA POLETTO </t>
  </si>
  <si>
    <t>LUIZ AUGUSTO DA COSTA LIMA</t>
  </si>
  <si>
    <t>319.256.908-57</t>
  </si>
  <si>
    <t>MARCELO MENDES</t>
  </si>
  <si>
    <t>412.542.281-87</t>
  </si>
  <si>
    <t>RUI DE ARAUJO SANTOS</t>
  </si>
  <si>
    <t>806.975.267-04</t>
  </si>
  <si>
    <t>LEONARDO DE SANT ANNA DA COSTA</t>
  </si>
  <si>
    <t>CATHARINA RODRIGUES ARAGUEZ</t>
  </si>
  <si>
    <t>077.385.317-03</t>
  </si>
  <si>
    <t>CESAR NAKAGAWA TORQUATO</t>
  </si>
  <si>
    <t>031.137.839-09</t>
  </si>
  <si>
    <t>CRISTINA FURTADO LEICHTWEIS</t>
  </si>
  <si>
    <t>REGIS AFONSO FURTADO GONCALVES</t>
  </si>
  <si>
    <t>001.761.620-46</t>
  </si>
  <si>
    <t>ANA MARIA TIRELLI LOPES PULVIRENTI</t>
  </si>
  <si>
    <t>167.318.240-20</t>
  </si>
  <si>
    <t>MARIA LUIZA DA ROCHA PACHECO</t>
  </si>
  <si>
    <t>273.847.723-20</t>
  </si>
  <si>
    <t>ALINE MACHADO SILVEIRA TORMIN</t>
  </si>
  <si>
    <t>954.704.841-49</t>
  </si>
  <si>
    <t>FRANCISCO GUSTAVO DE OLIVEIRA</t>
  </si>
  <si>
    <t>LUIZ GUSTAVO DE OLIVEIRA</t>
  </si>
  <si>
    <t>024.035.754-02</t>
  </si>
  <si>
    <t>THIAGO VALBAO POLETI</t>
  </si>
  <si>
    <t>054.817.227-71</t>
  </si>
  <si>
    <t>BETTANIA PEREIRA NOBREGA MORATO</t>
  </si>
  <si>
    <t>313.826.301-15</t>
  </si>
  <si>
    <t>MARIA DE FATIMA MONTEIRO BARBOSA</t>
  </si>
  <si>
    <t>008.769.478-60</t>
  </si>
  <si>
    <t>TIAGO PIRES CARNEIRO</t>
  </si>
  <si>
    <t>039.584.029-50</t>
  </si>
  <si>
    <t>JOSE ALBERTO ALMEIDA GOMES</t>
  </si>
  <si>
    <t>133.919.618-21</t>
  </si>
  <si>
    <t>VANESSA BUBA DE AGUIAR</t>
  </si>
  <si>
    <t>036.456.239-06</t>
  </si>
  <si>
    <t>FERNANDO HENRIQUES DE FARIAS</t>
  </si>
  <si>
    <t>698.964.537-72</t>
  </si>
  <si>
    <t>ANDREA LEITE GUEDES PEREIRA</t>
  </si>
  <si>
    <t>312.262.994-15</t>
  </si>
  <si>
    <t>SILVIO BORGES</t>
  </si>
  <si>
    <t>436.036.618-34</t>
  </si>
  <si>
    <t>MARIA BEATRIZ FIGUEIREDO DUTRA</t>
  </si>
  <si>
    <t>000.758.576-42</t>
  </si>
  <si>
    <t>JOAO GABRIEL COSTA MOURA NEVES</t>
  </si>
  <si>
    <t>134.451.157-02</t>
  </si>
  <si>
    <t>JONAS CAVALCANTE DE ALMEIDA</t>
  </si>
  <si>
    <t>161.393.562-53</t>
  </si>
  <si>
    <t>MARINEVES RUFINO GAZANI</t>
  </si>
  <si>
    <t>127.565.204-20</t>
  </si>
  <si>
    <t>PERCIVAL BUENO PINHEIRO</t>
  </si>
  <si>
    <t>425.792.360-15</t>
  </si>
  <si>
    <t>ALEXANDRE AMARAL DE OLIVEIRA</t>
  </si>
  <si>
    <t>368.807.011-91</t>
  </si>
  <si>
    <t>PATRIZIA CRISTINA DA SILVA</t>
  </si>
  <si>
    <t>760.326.989-04</t>
  </si>
  <si>
    <t>ROSELENE SILVEIRA PASDIORA</t>
  </si>
  <si>
    <t>148.089.869-49</t>
  </si>
  <si>
    <t>DENISE ALVES LIMA DE SA</t>
  </si>
  <si>
    <t>093.586.234-03</t>
  </si>
  <si>
    <t>ALDO ALMEIDA</t>
  </si>
  <si>
    <t>BRENO PROSCHOLDT ALMEIDA</t>
  </si>
  <si>
    <t>111.793.627-99</t>
  </si>
  <si>
    <t>GABRIELA SANCHES REIS</t>
  </si>
  <si>
    <t>ENELSON DE JESUS BARROS REIS</t>
  </si>
  <si>
    <t>632.700.645-00</t>
  </si>
  <si>
    <t>JOSE NOGUEIRA DA MATTA JUNIOR</t>
  </si>
  <si>
    <t>796.104.809-00</t>
  </si>
  <si>
    <t>MARINALDO LOPES DE SOUZA</t>
  </si>
  <si>
    <t>938.782.308-34</t>
  </si>
  <si>
    <t>ALINE APARECIDA DE SOUZA</t>
  </si>
  <si>
    <t>012.350.241-13</t>
  </si>
  <si>
    <t>MARLI GOMES</t>
  </si>
  <si>
    <t>416.512.789-20</t>
  </si>
  <si>
    <t>ERICA LOPES SILVA</t>
  </si>
  <si>
    <t>061.882.776-55</t>
  </si>
  <si>
    <t>VINICIUS CARVALHO CORREA DOS SANTOS</t>
  </si>
  <si>
    <t>419.283.968-79</t>
  </si>
  <si>
    <t>MANOEL FRANCISCO NETO</t>
  </si>
  <si>
    <t>018.010.744-53</t>
  </si>
  <si>
    <t>LOURDES APARECIDA DE OLIVEIRA PINHEIRO</t>
  </si>
  <si>
    <t>JOSE BENEDITO PINHEIRO</t>
  </si>
  <si>
    <t>036.701.041-00</t>
  </si>
  <si>
    <t>FATIMA TEREZINHA SOARES GOLDANI</t>
  </si>
  <si>
    <t>434.405.330-34</t>
  </si>
  <si>
    <t>SANDRA RAMOS DE VASCONCELLOS</t>
  </si>
  <si>
    <t>091.126.958-40</t>
  </si>
  <si>
    <t>ARNALDO DE SOUZA</t>
  </si>
  <si>
    <t>566.428.818-34</t>
  </si>
  <si>
    <t xml:space="preserve">CAROLINA DIAS FIGUEIREDO </t>
  </si>
  <si>
    <t>047.603.986-00</t>
  </si>
  <si>
    <t>MONICA DE CARVALHO SANTOS</t>
  </si>
  <si>
    <t>297.178.251-49</t>
  </si>
  <si>
    <t>YANA THALITA BARROS DE OLIVEIRA CASTRO</t>
  </si>
  <si>
    <t>EMERSON JOSE SOUSA DA SILVA</t>
  </si>
  <si>
    <t>573.670.512-53</t>
  </si>
  <si>
    <t>VANDERLEI NOBREGA DE AZEVEDO</t>
  </si>
  <si>
    <t>104.751.118-50</t>
  </si>
  <si>
    <t>AFONSO FONTOURA MOTA</t>
  </si>
  <si>
    <t>077.563.687-89</t>
  </si>
  <si>
    <t>MARTHA COSTA VICTOR</t>
  </si>
  <si>
    <t>870.585.106-87</t>
  </si>
  <si>
    <t>FABIO RAFAEL FURLAN</t>
  </si>
  <si>
    <t>MARINA FERRARI LOPES DE CASTRO</t>
  </si>
  <si>
    <t>219.664.998-84</t>
  </si>
  <si>
    <t>ANDRESSA KEYZA SANTOS NUNES DE OLIVEIRA</t>
  </si>
  <si>
    <t>ALZENIR SALES BEZERRA</t>
  </si>
  <si>
    <t>YARINA SALES XEREZ</t>
  </si>
  <si>
    <t>027.154.033-80</t>
  </si>
  <si>
    <t>JADER BATISTA GONCALVES</t>
  </si>
  <si>
    <t>691.352.824-87</t>
  </si>
  <si>
    <t>MARIA DAS GRACAS BISSOLI DIAS</t>
  </si>
  <si>
    <t>873.517.907-44</t>
  </si>
  <si>
    <t>SUELLEN MARY KOCH FACHINETTO</t>
  </si>
  <si>
    <t>ARTHUR KNEBEL FACHINETTO</t>
  </si>
  <si>
    <t>718.413.341-20</t>
  </si>
  <si>
    <t>DANIELE ETELVINA DOS SANTOS</t>
  </si>
  <si>
    <t>013.678.274-42</t>
  </si>
  <si>
    <t>JOSE DALTON VITORINO LEITE FILHO</t>
  </si>
  <si>
    <t>670.482.423-53</t>
  </si>
  <si>
    <t>HAMILTON LOPES</t>
  </si>
  <si>
    <t>119.944.791-91</t>
  </si>
  <si>
    <t>JOSIANE APARECIDA OTTERCO</t>
  </si>
  <si>
    <t>089.619.608-90</t>
  </si>
  <si>
    <t>LUSINALDO DUARTE PORTO</t>
  </si>
  <si>
    <t>MARIA DO SOCORRO DA PAZ</t>
  </si>
  <si>
    <t>373.985.983-00</t>
  </si>
  <si>
    <t>ERICO NELCI PIENIZ</t>
  </si>
  <si>
    <t xml:space="preserve">LEILA DANTAS PEREIRA </t>
  </si>
  <si>
    <t>974.126.007-53</t>
  </si>
  <si>
    <t xml:space="preserve">IZABEL FERNANDES ALVES </t>
  </si>
  <si>
    <t>074.096.718-58</t>
  </si>
  <si>
    <t xml:space="preserve">KLEBER ENGEL ANGELINI </t>
  </si>
  <si>
    <t>CRISTINA LANTMANN GUIMARAES</t>
  </si>
  <si>
    <t>Deise Calmao De Mattos</t>
  </si>
  <si>
    <t>800.277.687-91</t>
  </si>
  <si>
    <t>Marcia Regina Corso Celio</t>
  </si>
  <si>
    <t>488.706.509-44</t>
  </si>
  <si>
    <t xml:space="preserve">PABLO PORCINO PIMENTEL </t>
  </si>
  <si>
    <t>084.304.007-61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</si>
</sst>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0,000,000,0\-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  <xf numFmtId="0" fontId="13" fillId="6" borderId="0" applyNumberFormat="0" applyBorder="0" applyAlignment="0" applyProtection="0"/>
  </cellStyleXfs>
  <cellXfs count="1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44" fontId="4" fillId="0" borderId="2" xfId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4" fontId="4" fillId="0" borderId="2" xfId="1" applyFont="1" applyBorder="1" applyAlignment="1">
      <alignment horizontal="center" vertical="center" wrapText="1"/>
    </xf>
    <xf numFmtId="14" fontId="7" fillId="0" borderId="2" xfId="0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44" fontId="4" fillId="0" borderId="2" xfId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vertical="center"/>
    </xf>
    <xf numFmtId="44" fontId="4" fillId="0" borderId="2" xfId="1" applyFont="1" applyFill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/>
    </xf>
    <xf numFmtId="14" fontId="7" fillId="0" borderId="2" xfId="0" applyNumberFormat="1" applyFont="1" applyBorder="1" applyAlignment="1">
      <alignment vertical="center"/>
    </xf>
    <xf numFmtId="164" fontId="7" fillId="2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/>
    </xf>
    <xf numFmtId="164" fontId="7" fillId="3" borderId="2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44" fontId="7" fillId="0" borderId="2" xfId="1" applyFont="1" applyBorder="1" applyAlignment="1">
      <alignment horizontal="center" vertical="center"/>
    </xf>
    <xf numFmtId="0" fontId="9" fillId="0" borderId="0" xfId="0" applyFont="1"/>
    <xf numFmtId="14" fontId="2" fillId="0" borderId="1" xfId="0" applyNumberFormat="1" applyFont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14" fontId="7" fillId="0" borderId="2" xfId="0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44" fontId="4" fillId="0" borderId="2" xfId="0" applyNumberFormat="1" applyFont="1" applyBorder="1"/>
    <xf numFmtId="44" fontId="7" fillId="0" borderId="2" xfId="0" applyNumberFormat="1" applyFont="1" applyBorder="1"/>
    <xf numFmtId="0" fontId="4" fillId="0" borderId="0" xfId="0" applyFont="1"/>
    <xf numFmtId="44" fontId="2" fillId="0" borderId="1" xfId="1" applyFont="1" applyBorder="1" applyAlignment="1">
      <alignment horizontal="center" vertical="center" wrapText="1"/>
    </xf>
    <xf numFmtId="44" fontId="4" fillId="0" borderId="2" xfId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44" fontId="4" fillId="0" borderId="0" xfId="1" applyFont="1" applyAlignment="1">
      <alignment vertical="center"/>
    </xf>
    <xf numFmtId="0" fontId="0" fillId="0" borderId="0" xfId="0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44" fontId="0" fillId="0" borderId="0" xfId="0" applyNumberFormat="1" applyAlignment="1">
      <alignment vertical="center"/>
    </xf>
    <xf numFmtId="44" fontId="9" fillId="0" borderId="0" xfId="0" applyNumberFormat="1" applyFont="1" applyAlignment="1">
      <alignment vertical="center"/>
    </xf>
    <xf numFmtId="44" fontId="0" fillId="0" borderId="0" xfId="1" applyFon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44" fontId="4" fillId="0" borderId="0" xfId="0" applyNumberFormat="1" applyFont="1" applyAlignment="1">
      <alignment vertical="center"/>
    </xf>
    <xf numFmtId="44" fontId="7" fillId="0" borderId="0" xfId="0" applyNumberFormat="1" applyFont="1" applyAlignment="1">
      <alignment vertical="center"/>
    </xf>
    <xf numFmtId="8" fontId="4" fillId="0" borderId="2" xfId="0" applyNumberFormat="1" applyFont="1" applyBorder="1" applyAlignment="1">
      <alignment horizontal="center" vertical="center"/>
    </xf>
    <xf numFmtId="8" fontId="4" fillId="0" borderId="2" xfId="1" applyNumberFormat="1" applyFont="1" applyBorder="1" applyAlignment="1">
      <alignment horizontal="center" vertical="center"/>
    </xf>
    <xf numFmtId="8" fontId="4" fillId="0" borderId="2" xfId="1" applyNumberFormat="1" applyFont="1" applyBorder="1" applyAlignment="1">
      <alignment horizontal="center" vertical="center" wrapText="1"/>
    </xf>
    <xf numFmtId="8" fontId="7" fillId="0" borderId="2" xfId="1" applyNumberFormat="1" applyFont="1" applyBorder="1" applyAlignment="1">
      <alignment horizontal="center" vertical="center"/>
    </xf>
    <xf numFmtId="8" fontId="4" fillId="0" borderId="2" xfId="1" applyNumberFormat="1" applyFont="1" applyFill="1" applyBorder="1" applyAlignment="1">
      <alignment horizontal="center" vertical="center"/>
    </xf>
    <xf numFmtId="8" fontId="4" fillId="0" borderId="2" xfId="1" applyNumberFormat="1" applyFont="1" applyFill="1" applyBorder="1" applyAlignment="1">
      <alignment horizontal="center" vertical="center" wrapText="1"/>
    </xf>
    <xf numFmtId="14" fontId="4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4" fontId="2" fillId="0" borderId="2" xfId="1" applyFont="1" applyBorder="1" applyAlignment="1">
      <alignment horizontal="center" vertical="center" wrapText="1"/>
    </xf>
    <xf numFmtId="44" fontId="4" fillId="0" borderId="2" xfId="1" applyFont="1" applyBorder="1"/>
    <xf numFmtId="44" fontId="4" fillId="0" borderId="0" xfId="1" applyFont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4" fontId="2" fillId="0" borderId="2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/>
    <xf numFmtId="14" fontId="4" fillId="0" borderId="0" xfId="0" applyNumberFormat="1" applyFont="1"/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4" fillId="5" borderId="2" xfId="0" applyFont="1" applyFill="1" applyBorder="1" applyAlignment="1">
      <alignment vertical="center"/>
    </xf>
    <xf numFmtId="164" fontId="4" fillId="5" borderId="2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vertical="center"/>
    </xf>
    <xf numFmtId="164" fontId="7" fillId="5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6" borderId="0" xfId="4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44" fontId="0" fillId="0" borderId="2" xfId="1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</cellXfs>
  <cellStyles count="5">
    <cellStyle name="Bom" xfId="4" builtinId="26"/>
    <cellStyle name="Moeda" xfId="1" builtinId="4"/>
    <cellStyle name="Moeda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workbookViewId="0">
      <pane ySplit="1" topLeftCell="A2" activePane="bottomLeft" state="frozen"/>
      <selection pane="bottomLeft" activeCell="D141" sqref="D141"/>
    </sheetView>
  </sheetViews>
  <sheetFormatPr defaultRowHeight="15" x14ac:dyDescent="0.25"/>
  <cols>
    <col min="1" max="1" width="11.28515625" style="75" bestFit="1" customWidth="1"/>
    <col min="2" max="2" width="52.5703125" style="75" bestFit="1" customWidth="1"/>
    <col min="3" max="3" width="16.140625" style="75" bestFit="1" customWidth="1"/>
    <col min="4" max="4" width="42.140625" style="75" bestFit="1" customWidth="1"/>
    <col min="5" max="5" width="16.140625" style="75" customWidth="1"/>
    <col min="6" max="6" width="12.5703125" style="84" bestFit="1" customWidth="1"/>
    <col min="7" max="7" width="13.140625" style="75" bestFit="1" customWidth="1"/>
    <col min="8" max="8" width="14.7109375" style="75" bestFit="1" customWidth="1"/>
    <col min="9" max="9" width="18.7109375" style="75" bestFit="1" customWidth="1"/>
    <col min="10" max="10" width="15.42578125" style="75" customWidth="1"/>
    <col min="11" max="11" width="19.7109375" style="75" bestFit="1" customWidth="1"/>
    <col min="12" max="12" width="13.85546875" style="75" bestFit="1" customWidth="1"/>
    <col min="13" max="16384" width="9.140625" style="75"/>
  </cols>
  <sheetData>
    <row r="1" spans="1:12" ht="30" x14ac:dyDescent="0.25">
      <c r="A1" s="1" t="s">
        <v>0</v>
      </c>
      <c r="B1" s="1" t="s">
        <v>1</v>
      </c>
      <c r="C1" s="2" t="s">
        <v>3</v>
      </c>
      <c r="D1" s="1" t="s">
        <v>2</v>
      </c>
      <c r="E1" s="2" t="s">
        <v>3</v>
      </c>
      <c r="F1" s="74" t="s">
        <v>4</v>
      </c>
      <c r="G1" s="1" t="s">
        <v>175</v>
      </c>
      <c r="H1" s="74" t="s">
        <v>5</v>
      </c>
      <c r="I1" s="74" t="s">
        <v>6</v>
      </c>
      <c r="J1" s="1" t="s">
        <v>7</v>
      </c>
      <c r="K1" s="22" t="s">
        <v>103</v>
      </c>
      <c r="L1" s="22" t="s">
        <v>104</v>
      </c>
    </row>
    <row r="2" spans="1:12" s="77" customFormat="1" ht="20.100000000000001" customHeight="1" x14ac:dyDescent="0.25">
      <c r="A2" s="83">
        <v>45304</v>
      </c>
      <c r="B2" s="23" t="s">
        <v>8</v>
      </c>
      <c r="C2" s="24" t="s">
        <v>10</v>
      </c>
      <c r="D2" s="25" t="s">
        <v>9</v>
      </c>
      <c r="E2" s="26" t="s">
        <v>105</v>
      </c>
      <c r="F2" s="73" t="s">
        <v>146</v>
      </c>
      <c r="G2" s="78">
        <v>815773</v>
      </c>
      <c r="H2" s="80" t="s">
        <v>136</v>
      </c>
      <c r="I2" s="73" t="s">
        <v>12</v>
      </c>
      <c r="J2" s="89">
        <v>1746.13</v>
      </c>
      <c r="K2" s="86">
        <f>(J2*0.15)+J2</f>
        <v>2008.0495000000001</v>
      </c>
      <c r="L2" s="86">
        <f>K2-J2</f>
        <v>261.91949999999997</v>
      </c>
    </row>
    <row r="3" spans="1:12" s="77" customFormat="1" ht="20.100000000000001" customHeight="1" x14ac:dyDescent="0.25">
      <c r="A3" s="13">
        <v>45309</v>
      </c>
      <c r="B3" s="31" t="s">
        <v>266</v>
      </c>
      <c r="C3" s="29" t="s">
        <v>267</v>
      </c>
      <c r="D3" s="25" t="s">
        <v>268</v>
      </c>
      <c r="E3" s="30" t="s">
        <v>269</v>
      </c>
      <c r="F3" s="16" t="s">
        <v>146</v>
      </c>
      <c r="G3" s="82">
        <v>816782</v>
      </c>
      <c r="H3" s="15" t="s">
        <v>170</v>
      </c>
      <c r="I3" s="16" t="s">
        <v>12</v>
      </c>
      <c r="J3" s="92">
        <v>4840.46</v>
      </c>
      <c r="K3" s="86">
        <f t="shared" ref="K3:K17" si="0">(J3*0.15)+J3</f>
        <v>5566.5290000000005</v>
      </c>
      <c r="L3" s="86">
        <f t="shared" ref="L3:L49" si="1">K3-J3</f>
        <v>726.06900000000041</v>
      </c>
    </row>
    <row r="4" spans="1:12" s="77" customFormat="1" ht="20.100000000000001" customHeight="1" x14ac:dyDescent="0.25">
      <c r="A4" s="83">
        <v>45295</v>
      </c>
      <c r="B4" s="23" t="s">
        <v>303</v>
      </c>
      <c r="C4" s="24" t="s">
        <v>304</v>
      </c>
      <c r="D4" s="25" t="s">
        <v>115</v>
      </c>
      <c r="E4" s="26" t="s">
        <v>304</v>
      </c>
      <c r="F4" s="73" t="s">
        <v>146</v>
      </c>
      <c r="G4" s="78">
        <v>815644</v>
      </c>
      <c r="H4" s="80" t="s">
        <v>170</v>
      </c>
      <c r="I4" s="73" t="s">
        <v>12</v>
      </c>
      <c r="J4" s="89">
        <v>1815.37</v>
      </c>
      <c r="K4" s="86">
        <f t="shared" si="0"/>
        <v>2087.6754999999998</v>
      </c>
      <c r="L4" s="86">
        <f t="shared" si="1"/>
        <v>272.30549999999994</v>
      </c>
    </row>
    <row r="5" spans="1:12" s="77" customFormat="1" ht="20.100000000000001" customHeight="1" x14ac:dyDescent="0.25">
      <c r="A5" s="83">
        <v>45317</v>
      </c>
      <c r="B5" s="23" t="s">
        <v>376</v>
      </c>
      <c r="C5" s="24" t="s">
        <v>377</v>
      </c>
      <c r="D5" s="25" t="s">
        <v>378</v>
      </c>
      <c r="E5" s="26" t="s">
        <v>379</v>
      </c>
      <c r="F5" s="73" t="s">
        <v>146</v>
      </c>
      <c r="G5" s="78">
        <v>817323</v>
      </c>
      <c r="H5" s="80" t="s">
        <v>170</v>
      </c>
      <c r="I5" s="73" t="s">
        <v>12</v>
      </c>
      <c r="J5" s="89">
        <v>1797.72</v>
      </c>
      <c r="K5" s="86">
        <f t="shared" si="0"/>
        <v>2067.3780000000002</v>
      </c>
      <c r="L5" s="86">
        <f t="shared" si="1"/>
        <v>269.65800000000013</v>
      </c>
    </row>
    <row r="6" spans="1:12" s="77" customFormat="1" ht="20.100000000000001" customHeight="1" x14ac:dyDescent="0.25">
      <c r="A6" s="83">
        <v>45318</v>
      </c>
      <c r="B6" s="56" t="s">
        <v>21</v>
      </c>
      <c r="C6" s="56" t="s">
        <v>22</v>
      </c>
      <c r="D6" s="55" t="s">
        <v>343</v>
      </c>
      <c r="E6" s="55" t="s">
        <v>132</v>
      </c>
      <c r="F6" s="78" t="s">
        <v>146</v>
      </c>
      <c r="G6" s="78">
        <v>817506</v>
      </c>
      <c r="H6" s="78" t="s">
        <v>136</v>
      </c>
      <c r="I6" s="78" t="s">
        <v>12</v>
      </c>
      <c r="J6" s="88">
        <v>1888.96</v>
      </c>
      <c r="K6" s="86">
        <f t="shared" si="0"/>
        <v>2172.3040000000001</v>
      </c>
      <c r="L6" s="86">
        <f t="shared" si="1"/>
        <v>283.34400000000005</v>
      </c>
    </row>
    <row r="7" spans="1:12" s="95" customFormat="1" ht="20.100000000000001" customHeight="1" x14ac:dyDescent="0.25">
      <c r="A7" s="83">
        <v>45318</v>
      </c>
      <c r="B7" s="23" t="s">
        <v>14</v>
      </c>
      <c r="C7" s="24" t="s">
        <v>16</v>
      </c>
      <c r="D7" s="25" t="s">
        <v>15</v>
      </c>
      <c r="E7" s="26" t="s">
        <v>106</v>
      </c>
      <c r="F7" s="73" t="s">
        <v>146</v>
      </c>
      <c r="G7" s="78">
        <v>816790</v>
      </c>
      <c r="H7" s="80" t="s">
        <v>136</v>
      </c>
      <c r="I7" s="73" t="s">
        <v>12</v>
      </c>
      <c r="J7" s="89">
        <v>2293.14</v>
      </c>
      <c r="K7" s="87">
        <f t="shared" si="0"/>
        <v>2637.1109999999999</v>
      </c>
      <c r="L7" s="87">
        <f t="shared" si="1"/>
        <v>343.971</v>
      </c>
    </row>
    <row r="8" spans="1:12" s="77" customFormat="1" ht="20.100000000000001" customHeight="1" x14ac:dyDescent="0.25">
      <c r="A8" s="83">
        <v>45309</v>
      </c>
      <c r="B8" s="23" t="s">
        <v>25</v>
      </c>
      <c r="C8" s="24" t="s">
        <v>212</v>
      </c>
      <c r="D8" s="25" t="s">
        <v>115</v>
      </c>
      <c r="E8" s="26" t="s">
        <v>212</v>
      </c>
      <c r="F8" s="73" t="s">
        <v>146</v>
      </c>
      <c r="G8" s="78">
        <v>974</v>
      </c>
      <c r="H8" s="80" t="s">
        <v>136</v>
      </c>
      <c r="I8" s="73" t="s">
        <v>19</v>
      </c>
      <c r="J8" s="89">
        <v>2352.59</v>
      </c>
      <c r="K8" s="86">
        <f t="shared" si="0"/>
        <v>2705.4785000000002</v>
      </c>
      <c r="L8" s="86">
        <f t="shared" si="1"/>
        <v>352.88850000000002</v>
      </c>
    </row>
    <row r="9" spans="1:12" s="77" customFormat="1" ht="20.100000000000001" customHeight="1" x14ac:dyDescent="0.25">
      <c r="A9" s="83">
        <v>45299</v>
      </c>
      <c r="B9" s="56" t="s">
        <v>233</v>
      </c>
      <c r="C9" s="56" t="s">
        <v>234</v>
      </c>
      <c r="D9" s="55" t="s">
        <v>235</v>
      </c>
      <c r="E9" s="55" t="s">
        <v>236</v>
      </c>
      <c r="F9" s="78" t="s">
        <v>146</v>
      </c>
      <c r="G9" s="78">
        <v>792</v>
      </c>
      <c r="H9" s="78" t="s">
        <v>170</v>
      </c>
      <c r="I9" s="78" t="s">
        <v>19</v>
      </c>
      <c r="J9" s="88">
        <v>2008.33</v>
      </c>
      <c r="K9" s="87">
        <f t="shared" si="0"/>
        <v>2309.5794999999998</v>
      </c>
      <c r="L9" s="86">
        <f t="shared" si="1"/>
        <v>301.2494999999999</v>
      </c>
    </row>
    <row r="10" spans="1:12" s="77" customFormat="1" ht="20.100000000000001" customHeight="1" x14ac:dyDescent="0.25">
      <c r="A10" s="10">
        <v>45309</v>
      </c>
      <c r="B10" s="28" t="s">
        <v>264</v>
      </c>
      <c r="C10" s="29" t="s">
        <v>265</v>
      </c>
      <c r="D10" s="25" t="s">
        <v>115</v>
      </c>
      <c r="E10" s="30" t="s">
        <v>265</v>
      </c>
      <c r="F10" s="80" t="s">
        <v>146</v>
      </c>
      <c r="G10" s="11">
        <v>1773</v>
      </c>
      <c r="H10" s="80" t="s">
        <v>170</v>
      </c>
      <c r="I10" s="80" t="s">
        <v>19</v>
      </c>
      <c r="J10" s="90">
        <v>1381.37</v>
      </c>
      <c r="K10" s="86">
        <f t="shared" si="0"/>
        <v>1588.5754999999999</v>
      </c>
      <c r="L10" s="86">
        <f t="shared" si="1"/>
        <v>207.20550000000003</v>
      </c>
    </row>
    <row r="11" spans="1:12" s="77" customFormat="1" ht="20.100000000000001" customHeight="1" x14ac:dyDescent="0.25">
      <c r="A11" s="83">
        <v>45296</v>
      </c>
      <c r="B11" s="23" t="s">
        <v>309</v>
      </c>
      <c r="C11" s="24" t="s">
        <v>310</v>
      </c>
      <c r="D11" s="25" t="s">
        <v>115</v>
      </c>
      <c r="E11" s="26" t="s">
        <v>310</v>
      </c>
      <c r="F11" s="73" t="s">
        <v>146</v>
      </c>
      <c r="G11" s="78">
        <v>596</v>
      </c>
      <c r="H11" s="80" t="s">
        <v>13</v>
      </c>
      <c r="I11" s="73" t="s">
        <v>19</v>
      </c>
      <c r="J11" s="89">
        <v>1551.18</v>
      </c>
      <c r="K11" s="87">
        <f t="shared" si="0"/>
        <v>1783.857</v>
      </c>
      <c r="L11" s="86">
        <f t="shared" si="1"/>
        <v>232.67699999999991</v>
      </c>
    </row>
    <row r="12" spans="1:12" s="77" customFormat="1" ht="20.100000000000001" customHeight="1" x14ac:dyDescent="0.25">
      <c r="A12" s="81">
        <v>45309</v>
      </c>
      <c r="B12" s="23" t="s">
        <v>24</v>
      </c>
      <c r="C12" s="24" t="s">
        <v>182</v>
      </c>
      <c r="D12" s="25" t="s">
        <v>144</v>
      </c>
      <c r="E12" s="26" t="s">
        <v>145</v>
      </c>
      <c r="F12" s="73" t="s">
        <v>146</v>
      </c>
      <c r="G12" s="78">
        <v>1115</v>
      </c>
      <c r="H12" s="11" t="s">
        <v>136</v>
      </c>
      <c r="I12" s="78" t="s">
        <v>19</v>
      </c>
      <c r="J12" s="89">
        <v>1436.21</v>
      </c>
      <c r="K12" s="86">
        <f t="shared" si="0"/>
        <v>1651.6415</v>
      </c>
      <c r="L12" s="86">
        <f t="shared" si="1"/>
        <v>215.43149999999991</v>
      </c>
    </row>
    <row r="13" spans="1:12" s="77" customFormat="1" ht="20.100000000000001" customHeight="1" x14ac:dyDescent="0.25">
      <c r="A13" s="83">
        <v>45319</v>
      </c>
      <c r="B13" s="56" t="s">
        <v>329</v>
      </c>
      <c r="C13" s="56" t="s">
        <v>330</v>
      </c>
      <c r="D13" s="55" t="s">
        <v>331</v>
      </c>
      <c r="E13" s="55" t="s">
        <v>332</v>
      </c>
      <c r="F13" s="78" t="s">
        <v>146</v>
      </c>
      <c r="G13" s="78">
        <v>2204</v>
      </c>
      <c r="H13" s="78" t="s">
        <v>170</v>
      </c>
      <c r="I13" s="78" t="s">
        <v>19</v>
      </c>
      <c r="J13" s="88">
        <v>1687.58</v>
      </c>
      <c r="K13" s="87">
        <f t="shared" si="0"/>
        <v>1940.7169999999999</v>
      </c>
      <c r="L13" s="86">
        <f t="shared" si="1"/>
        <v>253.13699999999994</v>
      </c>
    </row>
    <row r="14" spans="1:12" s="77" customFormat="1" ht="20.100000000000001" customHeight="1" x14ac:dyDescent="0.25">
      <c r="A14" s="83">
        <v>45316</v>
      </c>
      <c r="B14" s="23" t="s">
        <v>339</v>
      </c>
      <c r="C14" s="24" t="s">
        <v>340</v>
      </c>
      <c r="D14" s="25" t="s">
        <v>341</v>
      </c>
      <c r="E14" s="26" t="s">
        <v>342</v>
      </c>
      <c r="F14" s="73" t="s">
        <v>146</v>
      </c>
      <c r="G14" s="78">
        <v>1810</v>
      </c>
      <c r="H14" s="80" t="s">
        <v>170</v>
      </c>
      <c r="I14" s="73" t="s">
        <v>19</v>
      </c>
      <c r="J14" s="89">
        <v>2262.2600000000002</v>
      </c>
      <c r="K14" s="86">
        <f t="shared" si="0"/>
        <v>2601.5990000000002</v>
      </c>
      <c r="L14" s="86">
        <f t="shared" si="1"/>
        <v>339.33899999999994</v>
      </c>
    </row>
    <row r="15" spans="1:12" s="77" customFormat="1" ht="20.100000000000001" customHeight="1" x14ac:dyDescent="0.25">
      <c r="A15" s="83">
        <v>45330</v>
      </c>
      <c r="B15" s="23" t="s">
        <v>373</v>
      </c>
      <c r="C15" s="24" t="s">
        <v>374</v>
      </c>
      <c r="D15" s="25" t="s">
        <v>168</v>
      </c>
      <c r="E15" s="26" t="s">
        <v>169</v>
      </c>
      <c r="F15" s="73" t="s">
        <v>146</v>
      </c>
      <c r="G15" s="78">
        <v>3284</v>
      </c>
      <c r="H15" s="80" t="s">
        <v>170</v>
      </c>
      <c r="I15" s="73" t="s">
        <v>19</v>
      </c>
      <c r="J15" s="89">
        <v>1285.03</v>
      </c>
      <c r="K15" s="87">
        <f t="shared" si="0"/>
        <v>1477.7845</v>
      </c>
      <c r="L15" s="86">
        <f t="shared" si="1"/>
        <v>192.75450000000001</v>
      </c>
    </row>
    <row r="16" spans="1:12" s="77" customFormat="1" ht="20.100000000000001" customHeight="1" x14ac:dyDescent="0.25">
      <c r="A16" s="83">
        <v>45322</v>
      </c>
      <c r="B16" s="56" t="s">
        <v>17</v>
      </c>
      <c r="C16" s="56" t="s">
        <v>18</v>
      </c>
      <c r="D16" s="55" t="s">
        <v>115</v>
      </c>
      <c r="E16" s="55" t="s">
        <v>18</v>
      </c>
      <c r="F16" s="78" t="s">
        <v>146</v>
      </c>
      <c r="G16" s="78">
        <v>2954</v>
      </c>
      <c r="H16" s="78" t="s">
        <v>136</v>
      </c>
      <c r="I16" s="78" t="s">
        <v>19</v>
      </c>
      <c r="J16" s="88">
        <v>914.54</v>
      </c>
      <c r="K16" s="86">
        <f t="shared" si="0"/>
        <v>1051.721</v>
      </c>
      <c r="L16" s="86">
        <f t="shared" si="1"/>
        <v>137.18100000000004</v>
      </c>
    </row>
    <row r="17" spans="1:12" s="77" customFormat="1" ht="20.100000000000001" customHeight="1" x14ac:dyDescent="0.25">
      <c r="A17" s="83">
        <v>45322</v>
      </c>
      <c r="B17" s="56" t="s">
        <v>20</v>
      </c>
      <c r="C17" s="56" t="s">
        <v>171</v>
      </c>
      <c r="D17" s="55" t="s">
        <v>115</v>
      </c>
      <c r="E17" s="55" t="s">
        <v>171</v>
      </c>
      <c r="F17" s="78" t="s">
        <v>146</v>
      </c>
      <c r="G17" s="78">
        <v>3444</v>
      </c>
      <c r="H17" s="78" t="s">
        <v>136</v>
      </c>
      <c r="I17" s="78" t="s">
        <v>19</v>
      </c>
      <c r="J17" s="88">
        <v>1101.3499999999999</v>
      </c>
      <c r="K17" s="87">
        <f t="shared" si="0"/>
        <v>1266.5524999999998</v>
      </c>
      <c r="L17" s="86">
        <f t="shared" si="1"/>
        <v>165.20249999999987</v>
      </c>
    </row>
    <row r="18" spans="1:12" s="77" customFormat="1" ht="20.100000000000001" customHeight="1" x14ac:dyDescent="0.25">
      <c r="A18" s="83">
        <v>45325</v>
      </c>
      <c r="B18" s="56" t="s">
        <v>356</v>
      </c>
      <c r="C18" s="56" t="s">
        <v>124</v>
      </c>
      <c r="D18" s="55" t="s">
        <v>115</v>
      </c>
      <c r="E18" s="55" t="s">
        <v>124</v>
      </c>
      <c r="F18" s="78" t="s">
        <v>146</v>
      </c>
      <c r="G18" s="78">
        <v>36002</v>
      </c>
      <c r="H18" s="78" t="s">
        <v>136</v>
      </c>
      <c r="I18" s="78" t="s">
        <v>31</v>
      </c>
      <c r="J18" s="88">
        <v>3259.79</v>
      </c>
      <c r="K18" s="86">
        <f>(J18*0.1)+J18</f>
        <v>3585.7690000000002</v>
      </c>
      <c r="L18" s="86">
        <f t="shared" si="1"/>
        <v>325.97900000000027</v>
      </c>
    </row>
    <row r="19" spans="1:12" s="77" customFormat="1" ht="20.100000000000001" customHeight="1" x14ac:dyDescent="0.25">
      <c r="A19" s="81">
        <v>45313</v>
      </c>
      <c r="B19" s="23" t="s">
        <v>29</v>
      </c>
      <c r="C19" s="29" t="s">
        <v>30</v>
      </c>
      <c r="D19" s="25" t="s">
        <v>115</v>
      </c>
      <c r="E19" s="30" t="s">
        <v>30</v>
      </c>
      <c r="F19" s="16" t="s">
        <v>146</v>
      </c>
      <c r="G19" s="82">
        <v>35922</v>
      </c>
      <c r="H19" s="15" t="s">
        <v>136</v>
      </c>
      <c r="I19" s="16" t="s">
        <v>375</v>
      </c>
      <c r="J19" s="93">
        <v>2248.8200000000002</v>
      </c>
      <c r="K19" s="86">
        <f>(J19*0.1)+J19</f>
        <v>2473.7020000000002</v>
      </c>
      <c r="L19" s="86">
        <f t="shared" si="1"/>
        <v>224.88200000000006</v>
      </c>
    </row>
    <row r="20" spans="1:12" s="77" customFormat="1" ht="20.100000000000001" customHeight="1" x14ac:dyDescent="0.25">
      <c r="A20" s="83">
        <v>45287</v>
      </c>
      <c r="B20" s="56" t="s">
        <v>224</v>
      </c>
      <c r="C20" s="56" t="s">
        <v>225</v>
      </c>
      <c r="D20" s="55" t="s">
        <v>115</v>
      </c>
      <c r="E20" s="55" t="s">
        <v>225</v>
      </c>
      <c r="F20" s="78" t="s">
        <v>146</v>
      </c>
      <c r="G20" s="78">
        <v>35847</v>
      </c>
      <c r="H20" s="78" t="s">
        <v>13</v>
      </c>
      <c r="I20" s="78" t="s">
        <v>375</v>
      </c>
      <c r="J20" s="88">
        <v>2564.4</v>
      </c>
      <c r="K20" s="86">
        <f>(J20*0.1)+J20</f>
        <v>2820.84</v>
      </c>
      <c r="L20" s="86">
        <f t="shared" si="1"/>
        <v>256.44000000000005</v>
      </c>
    </row>
    <row r="21" spans="1:12" s="77" customFormat="1" ht="20.100000000000001" customHeight="1" x14ac:dyDescent="0.25">
      <c r="A21" s="83">
        <v>45295</v>
      </c>
      <c r="B21" s="56" t="s">
        <v>207</v>
      </c>
      <c r="C21" s="56" t="s">
        <v>208</v>
      </c>
      <c r="D21" s="55" t="s">
        <v>209</v>
      </c>
      <c r="E21" s="55" t="s">
        <v>210</v>
      </c>
      <c r="F21" s="78" t="s">
        <v>146</v>
      </c>
      <c r="G21" s="78">
        <v>816149</v>
      </c>
      <c r="H21" s="78" t="s">
        <v>13</v>
      </c>
      <c r="I21" s="78" t="s">
        <v>33</v>
      </c>
      <c r="J21" s="88">
        <v>9250.25</v>
      </c>
      <c r="K21" s="86">
        <f t="shared" ref="K21:K55" si="2">(J21*0.2)+J21</f>
        <v>11100.3</v>
      </c>
      <c r="L21" s="86">
        <f t="shared" si="1"/>
        <v>1850.0499999999993</v>
      </c>
    </row>
    <row r="22" spans="1:12" s="77" customFormat="1" ht="20.100000000000001" customHeight="1" x14ac:dyDescent="0.25">
      <c r="A22" s="83">
        <v>45307</v>
      </c>
      <c r="B22" s="23" t="s">
        <v>117</v>
      </c>
      <c r="C22" s="24" t="s">
        <v>176</v>
      </c>
      <c r="D22" s="25" t="s">
        <v>115</v>
      </c>
      <c r="E22" s="26" t="s">
        <v>176</v>
      </c>
      <c r="F22" s="73" t="s">
        <v>146</v>
      </c>
      <c r="G22" s="78">
        <v>816874</v>
      </c>
      <c r="H22" s="80" t="s">
        <v>13</v>
      </c>
      <c r="I22" s="73" t="s">
        <v>33</v>
      </c>
      <c r="J22" s="89">
        <v>12284.32</v>
      </c>
      <c r="K22" s="86">
        <f t="shared" si="2"/>
        <v>14741.183999999999</v>
      </c>
      <c r="L22" s="86">
        <f t="shared" si="1"/>
        <v>2456.8639999999996</v>
      </c>
    </row>
    <row r="23" spans="1:12" s="77" customFormat="1" ht="20.100000000000001" customHeight="1" x14ac:dyDescent="0.25">
      <c r="A23" s="83">
        <v>45311</v>
      </c>
      <c r="B23" s="23" t="s">
        <v>160</v>
      </c>
      <c r="C23" s="24" t="s">
        <v>161</v>
      </c>
      <c r="D23" s="25" t="s">
        <v>216</v>
      </c>
      <c r="E23" s="26" t="s">
        <v>162</v>
      </c>
      <c r="F23" s="73" t="s">
        <v>146</v>
      </c>
      <c r="G23" s="78">
        <v>815994</v>
      </c>
      <c r="H23" s="80" t="s">
        <v>170</v>
      </c>
      <c r="I23" s="73" t="s">
        <v>33</v>
      </c>
      <c r="J23" s="89">
        <v>2713.19</v>
      </c>
      <c r="K23" s="86">
        <f t="shared" si="2"/>
        <v>3255.828</v>
      </c>
      <c r="L23" s="86">
        <f t="shared" si="1"/>
        <v>542.63799999999992</v>
      </c>
    </row>
    <row r="24" spans="1:12" s="77" customFormat="1" ht="20.100000000000001" customHeight="1" x14ac:dyDescent="0.25">
      <c r="A24" s="83">
        <v>45313</v>
      </c>
      <c r="B24" s="23" t="s">
        <v>191</v>
      </c>
      <c r="C24" s="24" t="s">
        <v>192</v>
      </c>
      <c r="D24" s="25" t="s">
        <v>140</v>
      </c>
      <c r="E24" s="26" t="s">
        <v>141</v>
      </c>
      <c r="F24" s="73" t="s">
        <v>146</v>
      </c>
      <c r="G24" s="78">
        <v>817047</v>
      </c>
      <c r="H24" s="80" t="s">
        <v>136</v>
      </c>
      <c r="I24" s="73" t="s">
        <v>33</v>
      </c>
      <c r="J24" s="89">
        <v>1647.97</v>
      </c>
      <c r="K24" s="86">
        <f t="shared" si="2"/>
        <v>1977.5640000000001</v>
      </c>
      <c r="L24" s="86">
        <f t="shared" si="1"/>
        <v>329.59400000000005</v>
      </c>
    </row>
    <row r="25" spans="1:12" s="77" customFormat="1" ht="20.100000000000001" customHeight="1" x14ac:dyDescent="0.25">
      <c r="A25" s="83">
        <v>45302</v>
      </c>
      <c r="B25" s="56" t="s">
        <v>227</v>
      </c>
      <c r="C25" s="56" t="s">
        <v>228</v>
      </c>
      <c r="D25" s="55" t="s">
        <v>229</v>
      </c>
      <c r="E25" s="55" t="s">
        <v>230</v>
      </c>
      <c r="F25" s="78" t="s">
        <v>146</v>
      </c>
      <c r="G25" s="78">
        <v>816107</v>
      </c>
      <c r="H25" s="78" t="s">
        <v>170</v>
      </c>
      <c r="I25" s="78" t="s">
        <v>33</v>
      </c>
      <c r="J25" s="88">
        <v>1989.03</v>
      </c>
      <c r="K25" s="86">
        <f t="shared" si="2"/>
        <v>2386.8360000000002</v>
      </c>
      <c r="L25" s="86">
        <f t="shared" si="1"/>
        <v>397.80600000000027</v>
      </c>
    </row>
    <row r="26" spans="1:12" s="77" customFormat="1" ht="20.100000000000001" customHeight="1" x14ac:dyDescent="0.25">
      <c r="A26" s="83">
        <v>45304</v>
      </c>
      <c r="B26" s="56" t="s">
        <v>249</v>
      </c>
      <c r="C26" s="56" t="s">
        <v>250</v>
      </c>
      <c r="D26" s="55" t="s">
        <v>198</v>
      </c>
      <c r="E26" s="55" t="s">
        <v>199</v>
      </c>
      <c r="F26" s="78" t="s">
        <v>146</v>
      </c>
      <c r="G26" s="78">
        <v>816244</v>
      </c>
      <c r="H26" s="78" t="s">
        <v>170</v>
      </c>
      <c r="I26" s="78" t="s">
        <v>33</v>
      </c>
      <c r="J26" s="88">
        <v>1757.7</v>
      </c>
      <c r="K26" s="86">
        <f t="shared" si="2"/>
        <v>2109.2400000000002</v>
      </c>
      <c r="L26" s="86">
        <f t="shared" si="1"/>
        <v>351.54000000000019</v>
      </c>
    </row>
    <row r="27" spans="1:12" s="77" customFormat="1" ht="20.100000000000001" customHeight="1" x14ac:dyDescent="0.25">
      <c r="A27" s="83">
        <v>45311</v>
      </c>
      <c r="B27" s="23" t="s">
        <v>272</v>
      </c>
      <c r="C27" s="24" t="s">
        <v>273</v>
      </c>
      <c r="D27" s="25" t="s">
        <v>115</v>
      </c>
      <c r="E27" s="26" t="s">
        <v>273</v>
      </c>
      <c r="F27" s="73" t="s">
        <v>146</v>
      </c>
      <c r="G27" s="78">
        <v>816648</v>
      </c>
      <c r="H27" s="80" t="s">
        <v>170</v>
      </c>
      <c r="I27" s="73" t="s">
        <v>33</v>
      </c>
      <c r="J27" s="89">
        <v>2462.16</v>
      </c>
      <c r="K27" s="86">
        <f t="shared" si="2"/>
        <v>2954.5919999999996</v>
      </c>
      <c r="L27" s="86">
        <f t="shared" si="1"/>
        <v>492.43199999999979</v>
      </c>
    </row>
    <row r="28" spans="1:12" s="77" customFormat="1" ht="20.100000000000001" customHeight="1" x14ac:dyDescent="0.25">
      <c r="A28" s="83">
        <v>45314</v>
      </c>
      <c r="B28" s="23" t="s">
        <v>274</v>
      </c>
      <c r="C28" s="24" t="s">
        <v>275</v>
      </c>
      <c r="D28" s="25" t="s">
        <v>276</v>
      </c>
      <c r="E28" s="26" t="s">
        <v>277</v>
      </c>
      <c r="F28" s="73" t="s">
        <v>146</v>
      </c>
      <c r="G28" s="78">
        <v>816699</v>
      </c>
      <c r="H28" s="80" t="s">
        <v>170</v>
      </c>
      <c r="I28" s="73" t="s">
        <v>33</v>
      </c>
      <c r="J28" s="89">
        <v>2227.4299999999998</v>
      </c>
      <c r="K28" s="86">
        <f t="shared" si="2"/>
        <v>2672.9159999999997</v>
      </c>
      <c r="L28" s="86">
        <f t="shared" si="1"/>
        <v>445.48599999999988</v>
      </c>
    </row>
    <row r="29" spans="1:12" s="77" customFormat="1" ht="20.100000000000001" customHeight="1" x14ac:dyDescent="0.25">
      <c r="A29" s="83">
        <v>45319</v>
      </c>
      <c r="B29" s="23" t="s">
        <v>287</v>
      </c>
      <c r="C29" s="24" t="s">
        <v>288</v>
      </c>
      <c r="D29" s="25" t="s">
        <v>115</v>
      </c>
      <c r="E29" s="26" t="s">
        <v>288</v>
      </c>
      <c r="F29" s="73" t="s">
        <v>146</v>
      </c>
      <c r="G29" s="78">
        <v>817364</v>
      </c>
      <c r="H29" s="80" t="s">
        <v>170</v>
      </c>
      <c r="I29" s="73" t="s">
        <v>33</v>
      </c>
      <c r="J29" s="89">
        <v>3049.22</v>
      </c>
      <c r="K29" s="86">
        <f t="shared" si="2"/>
        <v>3659.0639999999999</v>
      </c>
      <c r="L29" s="86">
        <f t="shared" si="1"/>
        <v>609.84400000000005</v>
      </c>
    </row>
    <row r="30" spans="1:12" s="77" customFormat="1" ht="20.100000000000001" customHeight="1" x14ac:dyDescent="0.25">
      <c r="A30" s="83">
        <v>45288</v>
      </c>
      <c r="B30" s="23" t="s">
        <v>293</v>
      </c>
      <c r="C30" s="24" t="s">
        <v>294</v>
      </c>
      <c r="D30" s="25" t="s">
        <v>295</v>
      </c>
      <c r="E30" s="26" t="s">
        <v>296</v>
      </c>
      <c r="F30" s="73" t="s">
        <v>146</v>
      </c>
      <c r="G30" s="78">
        <v>815755</v>
      </c>
      <c r="H30" s="11" t="s">
        <v>170</v>
      </c>
      <c r="I30" s="78" t="s">
        <v>33</v>
      </c>
      <c r="J30" s="89">
        <v>2616.77</v>
      </c>
      <c r="K30" s="86">
        <f t="shared" si="2"/>
        <v>3140.1239999999998</v>
      </c>
      <c r="L30" s="86">
        <f t="shared" si="1"/>
        <v>523.35399999999981</v>
      </c>
    </row>
    <row r="31" spans="1:12" s="77" customFormat="1" ht="20.100000000000001" customHeight="1" x14ac:dyDescent="0.25">
      <c r="A31" s="83">
        <v>45305</v>
      </c>
      <c r="B31" s="23" t="s">
        <v>40</v>
      </c>
      <c r="C31" s="24" t="s">
        <v>41</v>
      </c>
      <c r="D31" s="25" t="s">
        <v>115</v>
      </c>
      <c r="E31" s="26" t="s">
        <v>41</v>
      </c>
      <c r="F31" s="73" t="s">
        <v>146</v>
      </c>
      <c r="G31" s="78">
        <v>816460</v>
      </c>
      <c r="H31" s="80" t="s">
        <v>136</v>
      </c>
      <c r="I31" s="73" t="s">
        <v>33</v>
      </c>
      <c r="J31" s="89">
        <v>2132.77</v>
      </c>
      <c r="K31" s="86">
        <f t="shared" si="2"/>
        <v>2559.3240000000001</v>
      </c>
      <c r="L31" s="86">
        <f t="shared" si="1"/>
        <v>426.55400000000009</v>
      </c>
    </row>
    <row r="32" spans="1:12" s="77" customFormat="1" ht="20.100000000000001" customHeight="1" x14ac:dyDescent="0.25">
      <c r="A32" s="83">
        <v>45308</v>
      </c>
      <c r="B32" s="23" t="s">
        <v>44</v>
      </c>
      <c r="C32" s="24" t="s">
        <v>45</v>
      </c>
      <c r="D32" s="25" t="s">
        <v>115</v>
      </c>
      <c r="E32" s="26" t="s">
        <v>45</v>
      </c>
      <c r="F32" s="73" t="s">
        <v>146</v>
      </c>
      <c r="G32" s="78">
        <v>816548</v>
      </c>
      <c r="H32" s="11" t="s">
        <v>136</v>
      </c>
      <c r="I32" s="78" t="s">
        <v>33</v>
      </c>
      <c r="J32" s="89">
        <v>2314.7800000000002</v>
      </c>
      <c r="K32" s="86">
        <f t="shared" si="2"/>
        <v>2777.7360000000003</v>
      </c>
      <c r="L32" s="86">
        <f t="shared" si="1"/>
        <v>462.95600000000013</v>
      </c>
    </row>
    <row r="33" spans="1:12" s="77" customFormat="1" ht="20.100000000000001" customHeight="1" x14ac:dyDescent="0.25">
      <c r="A33" s="83">
        <v>45313</v>
      </c>
      <c r="B33" s="56" t="s">
        <v>322</v>
      </c>
      <c r="C33" s="56" t="s">
        <v>323</v>
      </c>
      <c r="D33" s="55" t="s">
        <v>115</v>
      </c>
      <c r="E33" s="55" t="s">
        <v>323</v>
      </c>
      <c r="F33" s="78" t="s">
        <v>146</v>
      </c>
      <c r="G33" s="78">
        <v>816877</v>
      </c>
      <c r="H33" s="78" t="s">
        <v>136</v>
      </c>
      <c r="I33" s="78" t="s">
        <v>33</v>
      </c>
      <c r="J33" s="88">
        <v>2602</v>
      </c>
      <c r="K33" s="86">
        <f t="shared" si="2"/>
        <v>3122.4</v>
      </c>
      <c r="L33" s="86">
        <f t="shared" si="1"/>
        <v>520.40000000000009</v>
      </c>
    </row>
    <row r="34" spans="1:12" s="77" customFormat="1" ht="20.100000000000001" customHeight="1" x14ac:dyDescent="0.25">
      <c r="A34" s="83">
        <v>45314</v>
      </c>
      <c r="B34" s="56" t="s">
        <v>27</v>
      </c>
      <c r="C34" s="56" t="s">
        <v>28</v>
      </c>
      <c r="D34" s="55" t="s">
        <v>115</v>
      </c>
      <c r="E34" s="55" t="s">
        <v>28</v>
      </c>
      <c r="F34" s="78" t="s">
        <v>146</v>
      </c>
      <c r="G34" s="78">
        <v>816662</v>
      </c>
      <c r="H34" s="78" t="s">
        <v>136</v>
      </c>
      <c r="I34" s="78" t="s">
        <v>33</v>
      </c>
      <c r="J34" s="88">
        <v>3076.52</v>
      </c>
      <c r="K34" s="86">
        <f t="shared" si="2"/>
        <v>3691.8240000000001</v>
      </c>
      <c r="L34" s="86">
        <f t="shared" si="1"/>
        <v>615.30400000000009</v>
      </c>
    </row>
    <row r="35" spans="1:12" s="77" customFormat="1" ht="20.100000000000001" customHeight="1" x14ac:dyDescent="0.25">
      <c r="A35" s="83">
        <v>45308</v>
      </c>
      <c r="B35" s="23" t="s">
        <v>86</v>
      </c>
      <c r="C35" s="24" t="s">
        <v>87</v>
      </c>
      <c r="D35" s="25" t="s">
        <v>115</v>
      </c>
      <c r="E35" s="26" t="s">
        <v>87</v>
      </c>
      <c r="F35" s="73" t="s">
        <v>146</v>
      </c>
      <c r="G35" s="78">
        <v>816622</v>
      </c>
      <c r="H35" s="80" t="s">
        <v>136</v>
      </c>
      <c r="I35" s="73" t="s">
        <v>33</v>
      </c>
      <c r="J35" s="89">
        <v>2856.62</v>
      </c>
      <c r="K35" s="86">
        <f t="shared" si="2"/>
        <v>3427.944</v>
      </c>
      <c r="L35" s="86">
        <f t="shared" si="1"/>
        <v>571.32400000000007</v>
      </c>
    </row>
    <row r="36" spans="1:12" s="77" customFormat="1" ht="20.100000000000001" customHeight="1" x14ac:dyDescent="0.25">
      <c r="A36" s="83">
        <v>45311</v>
      </c>
      <c r="B36" s="56" t="s">
        <v>42</v>
      </c>
      <c r="C36" s="56" t="s">
        <v>43</v>
      </c>
      <c r="D36" s="55" t="s">
        <v>115</v>
      </c>
      <c r="E36" s="55" t="s">
        <v>43</v>
      </c>
      <c r="F36" s="78" t="s">
        <v>146</v>
      </c>
      <c r="G36" s="78">
        <v>816327</v>
      </c>
      <c r="H36" s="78" t="s">
        <v>136</v>
      </c>
      <c r="I36" s="78" t="s">
        <v>33</v>
      </c>
      <c r="J36" s="88">
        <v>1728.32</v>
      </c>
      <c r="K36" s="86">
        <f t="shared" si="2"/>
        <v>2073.9839999999999</v>
      </c>
      <c r="L36" s="86">
        <f t="shared" si="1"/>
        <v>345.66399999999999</v>
      </c>
    </row>
    <row r="37" spans="1:12" s="77" customFormat="1" ht="20.100000000000001" customHeight="1" x14ac:dyDescent="0.25">
      <c r="A37" s="83">
        <v>45313</v>
      </c>
      <c r="B37" s="56" t="s">
        <v>38</v>
      </c>
      <c r="C37" s="56" t="s">
        <v>39</v>
      </c>
      <c r="D37" s="55" t="s">
        <v>115</v>
      </c>
      <c r="E37" s="55" t="s">
        <v>39</v>
      </c>
      <c r="F37" s="78" t="s">
        <v>146</v>
      </c>
      <c r="G37" s="78">
        <v>816951</v>
      </c>
      <c r="H37" s="78" t="s">
        <v>136</v>
      </c>
      <c r="I37" s="78" t="s">
        <v>33</v>
      </c>
      <c r="J37" s="88">
        <v>2734.04</v>
      </c>
      <c r="K37" s="86">
        <f t="shared" si="2"/>
        <v>3280.848</v>
      </c>
      <c r="L37" s="86">
        <f t="shared" si="1"/>
        <v>546.80799999999999</v>
      </c>
    </row>
    <row r="38" spans="1:12" s="77" customFormat="1" ht="20.100000000000001" customHeight="1" x14ac:dyDescent="0.25">
      <c r="A38" s="83">
        <v>45318</v>
      </c>
      <c r="B38" s="23" t="s">
        <v>36</v>
      </c>
      <c r="C38" s="24" t="s">
        <v>37</v>
      </c>
      <c r="D38" s="25" t="s">
        <v>115</v>
      </c>
      <c r="E38" s="26" t="s">
        <v>37</v>
      </c>
      <c r="F38" s="73" t="s">
        <v>146</v>
      </c>
      <c r="G38" s="78">
        <v>817120</v>
      </c>
      <c r="H38" s="80" t="s">
        <v>136</v>
      </c>
      <c r="I38" s="73" t="s">
        <v>33</v>
      </c>
      <c r="J38" s="89">
        <v>4140.82</v>
      </c>
      <c r="K38" s="86">
        <f t="shared" si="2"/>
        <v>4968.9839999999995</v>
      </c>
      <c r="L38" s="86">
        <f t="shared" si="1"/>
        <v>828.16399999999976</v>
      </c>
    </row>
    <row r="39" spans="1:12" s="77" customFormat="1" ht="20.100000000000001" customHeight="1" x14ac:dyDescent="0.25">
      <c r="A39" s="83">
        <v>45318</v>
      </c>
      <c r="B39" s="23" t="s">
        <v>344</v>
      </c>
      <c r="C39" s="24" t="s">
        <v>345</v>
      </c>
      <c r="D39" s="25" t="s">
        <v>115</v>
      </c>
      <c r="E39" s="26" t="s">
        <v>345</v>
      </c>
      <c r="F39" s="73" t="s">
        <v>146</v>
      </c>
      <c r="G39" s="78">
        <v>817435</v>
      </c>
      <c r="H39" s="73" t="s">
        <v>170</v>
      </c>
      <c r="I39" s="73" t="s">
        <v>33</v>
      </c>
      <c r="J39" s="89">
        <v>3131.1</v>
      </c>
      <c r="K39" s="86">
        <f t="shared" si="2"/>
        <v>3757.3199999999997</v>
      </c>
      <c r="L39" s="86">
        <f t="shared" si="1"/>
        <v>626.2199999999998</v>
      </c>
    </row>
    <row r="40" spans="1:12" s="77" customFormat="1" ht="20.100000000000001" customHeight="1" x14ac:dyDescent="0.25">
      <c r="A40" s="83">
        <v>45320</v>
      </c>
      <c r="B40" s="23" t="s">
        <v>348</v>
      </c>
      <c r="C40" s="24" t="s">
        <v>349</v>
      </c>
      <c r="D40" s="25" t="s">
        <v>115</v>
      </c>
      <c r="E40" s="26" t="s">
        <v>349</v>
      </c>
      <c r="F40" s="73" t="s">
        <v>146</v>
      </c>
      <c r="G40" s="78">
        <v>816823</v>
      </c>
      <c r="H40" s="80" t="s">
        <v>170</v>
      </c>
      <c r="I40" s="73" t="s">
        <v>33</v>
      </c>
      <c r="J40" s="89">
        <v>1746.72</v>
      </c>
      <c r="K40" s="86">
        <f t="shared" si="2"/>
        <v>2096.0640000000003</v>
      </c>
      <c r="L40" s="86">
        <f t="shared" si="1"/>
        <v>349.34400000000028</v>
      </c>
    </row>
    <row r="41" spans="1:12" s="77" customFormat="1" ht="20.100000000000001" customHeight="1" x14ac:dyDescent="0.25">
      <c r="A41" s="83">
        <v>45321</v>
      </c>
      <c r="B41" s="56" t="s">
        <v>34</v>
      </c>
      <c r="C41" s="56" t="s">
        <v>35</v>
      </c>
      <c r="D41" s="55" t="s">
        <v>115</v>
      </c>
      <c r="E41" s="55" t="s">
        <v>35</v>
      </c>
      <c r="F41" s="78" t="s">
        <v>146</v>
      </c>
      <c r="G41" s="78">
        <v>817488</v>
      </c>
      <c r="H41" s="78" t="s">
        <v>136</v>
      </c>
      <c r="I41" s="78" t="s">
        <v>33</v>
      </c>
      <c r="J41" s="88">
        <v>2854.86</v>
      </c>
      <c r="K41" s="86">
        <f t="shared" si="2"/>
        <v>3425.8320000000003</v>
      </c>
      <c r="L41" s="86">
        <f t="shared" si="1"/>
        <v>570.97200000000021</v>
      </c>
    </row>
    <row r="42" spans="1:12" s="77" customFormat="1" ht="20.100000000000001" customHeight="1" x14ac:dyDescent="0.25">
      <c r="A42" s="83">
        <v>45323</v>
      </c>
      <c r="B42" s="23" t="s">
        <v>52</v>
      </c>
      <c r="C42" s="24" t="s">
        <v>53</v>
      </c>
      <c r="D42" s="25" t="s">
        <v>115</v>
      </c>
      <c r="E42" s="26" t="s">
        <v>53</v>
      </c>
      <c r="F42" s="73" t="s">
        <v>146</v>
      </c>
      <c r="G42" s="78">
        <v>817648</v>
      </c>
      <c r="H42" s="80" t="s">
        <v>136</v>
      </c>
      <c r="I42" s="73" t="s">
        <v>33</v>
      </c>
      <c r="J42" s="89">
        <v>2180.5500000000002</v>
      </c>
      <c r="K42" s="86">
        <f t="shared" si="2"/>
        <v>2616.6600000000003</v>
      </c>
      <c r="L42" s="86">
        <f t="shared" si="1"/>
        <v>436.11000000000013</v>
      </c>
    </row>
    <row r="43" spans="1:12" s="77" customFormat="1" ht="20.100000000000001" customHeight="1" x14ac:dyDescent="0.25">
      <c r="A43" s="83">
        <v>45325</v>
      </c>
      <c r="B43" s="56" t="s">
        <v>172</v>
      </c>
      <c r="C43" s="56" t="s">
        <v>119</v>
      </c>
      <c r="D43" s="55" t="s">
        <v>120</v>
      </c>
      <c r="E43" s="55" t="s">
        <v>125</v>
      </c>
      <c r="F43" s="78" t="s">
        <v>146</v>
      </c>
      <c r="G43" s="78">
        <v>817394</v>
      </c>
      <c r="H43" s="78" t="s">
        <v>136</v>
      </c>
      <c r="I43" s="78" t="s">
        <v>33</v>
      </c>
      <c r="J43" s="88">
        <v>4024.54</v>
      </c>
      <c r="K43" s="86">
        <f t="shared" si="2"/>
        <v>4829.4480000000003</v>
      </c>
      <c r="L43" s="86">
        <f t="shared" si="1"/>
        <v>804.90800000000036</v>
      </c>
    </row>
    <row r="44" spans="1:12" s="77" customFormat="1" ht="20.100000000000001" customHeight="1" x14ac:dyDescent="0.25">
      <c r="A44" s="83">
        <v>45327</v>
      </c>
      <c r="B44" s="56" t="s">
        <v>358</v>
      </c>
      <c r="C44" s="56" t="s">
        <v>359</v>
      </c>
      <c r="D44" s="55" t="s">
        <v>115</v>
      </c>
      <c r="E44" s="55" t="s">
        <v>359</v>
      </c>
      <c r="F44" s="78" t="s">
        <v>146</v>
      </c>
      <c r="G44" s="78">
        <v>816797</v>
      </c>
      <c r="H44" s="78" t="s">
        <v>170</v>
      </c>
      <c r="I44" s="78" t="s">
        <v>33</v>
      </c>
      <c r="J44" s="88">
        <v>2057.64</v>
      </c>
      <c r="K44" s="86">
        <f t="shared" si="2"/>
        <v>2469.1679999999997</v>
      </c>
      <c r="L44" s="86">
        <f t="shared" si="1"/>
        <v>411.52799999999979</v>
      </c>
    </row>
    <row r="45" spans="1:12" s="77" customFormat="1" ht="20.100000000000001" customHeight="1" x14ac:dyDescent="0.25">
      <c r="A45" s="83">
        <v>45332</v>
      </c>
      <c r="B45" s="23" t="s">
        <v>364</v>
      </c>
      <c r="C45" s="24" t="s">
        <v>365</v>
      </c>
      <c r="D45" s="25" t="s">
        <v>380</v>
      </c>
      <c r="E45" s="26" t="s">
        <v>366</v>
      </c>
      <c r="F45" s="73" t="s">
        <v>146</v>
      </c>
      <c r="G45" s="78">
        <v>817467</v>
      </c>
      <c r="H45" s="80" t="s">
        <v>170</v>
      </c>
      <c r="I45" s="73" t="s">
        <v>33</v>
      </c>
      <c r="J45" s="89">
        <v>1440.17</v>
      </c>
      <c r="K45" s="86">
        <f t="shared" si="2"/>
        <v>1728.2040000000002</v>
      </c>
      <c r="L45" s="86">
        <f t="shared" si="1"/>
        <v>288.03400000000011</v>
      </c>
    </row>
    <row r="46" spans="1:12" s="77" customFormat="1" ht="20.100000000000001" customHeight="1" x14ac:dyDescent="0.25">
      <c r="A46" s="83">
        <v>45315</v>
      </c>
      <c r="B46" s="23" t="s">
        <v>280</v>
      </c>
      <c r="C46" s="24" t="s">
        <v>142</v>
      </c>
      <c r="D46" s="25" t="s">
        <v>115</v>
      </c>
      <c r="E46" s="26" t="s">
        <v>142</v>
      </c>
      <c r="F46" s="73" t="s">
        <v>183</v>
      </c>
      <c r="G46" s="78">
        <v>697378</v>
      </c>
      <c r="H46" s="80" t="s">
        <v>13</v>
      </c>
      <c r="I46" s="73" t="s">
        <v>33</v>
      </c>
      <c r="J46" s="89">
        <v>494.64</v>
      </c>
      <c r="K46" s="86">
        <f t="shared" si="2"/>
        <v>593.56799999999998</v>
      </c>
      <c r="L46" s="86">
        <f t="shared" si="1"/>
        <v>98.927999999999997</v>
      </c>
    </row>
    <row r="47" spans="1:12" s="77" customFormat="1" ht="20.100000000000001" customHeight="1" x14ac:dyDescent="0.25">
      <c r="A47" s="83">
        <v>45305</v>
      </c>
      <c r="B47" s="23" t="s">
        <v>316</v>
      </c>
      <c r="C47" s="24" t="s">
        <v>317</v>
      </c>
      <c r="D47" s="25" t="s">
        <v>115</v>
      </c>
      <c r="E47" s="26" t="s">
        <v>317</v>
      </c>
      <c r="F47" s="73" t="s">
        <v>183</v>
      </c>
      <c r="G47" s="78">
        <v>696579</v>
      </c>
      <c r="H47" s="80" t="s">
        <v>136</v>
      </c>
      <c r="I47" s="73" t="s">
        <v>33</v>
      </c>
      <c r="J47" s="89">
        <v>208.76</v>
      </c>
      <c r="K47" s="86">
        <f t="shared" si="2"/>
        <v>250.512</v>
      </c>
      <c r="L47" s="86">
        <f t="shared" si="1"/>
        <v>41.75200000000001</v>
      </c>
    </row>
    <row r="48" spans="1:12" s="77" customFormat="1" ht="20.100000000000001" customHeight="1" x14ac:dyDescent="0.25">
      <c r="A48" s="83">
        <v>45307</v>
      </c>
      <c r="B48" s="23" t="s">
        <v>138</v>
      </c>
      <c r="C48" s="24" t="s">
        <v>139</v>
      </c>
      <c r="D48" s="25" t="s">
        <v>115</v>
      </c>
      <c r="E48" s="26" t="s">
        <v>139</v>
      </c>
      <c r="F48" s="73" t="s">
        <v>183</v>
      </c>
      <c r="G48" s="78">
        <v>696913</v>
      </c>
      <c r="H48" s="11" t="s">
        <v>13</v>
      </c>
      <c r="I48" s="78" t="s">
        <v>33</v>
      </c>
      <c r="J48" s="89">
        <v>395.71</v>
      </c>
      <c r="K48" s="86">
        <f t="shared" si="2"/>
        <v>474.85199999999998</v>
      </c>
      <c r="L48" s="86">
        <f t="shared" si="1"/>
        <v>79.141999999999996</v>
      </c>
    </row>
    <row r="49" spans="1:12" s="77" customFormat="1" ht="20.100000000000001" customHeight="1" x14ac:dyDescent="0.25">
      <c r="A49" s="83">
        <v>45310</v>
      </c>
      <c r="B49" s="56" t="s">
        <v>99</v>
      </c>
      <c r="C49" s="56" t="s">
        <v>100</v>
      </c>
      <c r="D49" s="55" t="s">
        <v>115</v>
      </c>
      <c r="E49" s="55" t="s">
        <v>100</v>
      </c>
      <c r="F49" s="78" t="s">
        <v>183</v>
      </c>
      <c r="G49" s="78">
        <v>697127</v>
      </c>
      <c r="H49" s="78" t="s">
        <v>136</v>
      </c>
      <c r="I49" s="78" t="s">
        <v>33</v>
      </c>
      <c r="J49" s="88">
        <v>198.6</v>
      </c>
      <c r="K49" s="86">
        <f t="shared" si="2"/>
        <v>238.32</v>
      </c>
      <c r="L49" s="86">
        <f t="shared" si="1"/>
        <v>39.72</v>
      </c>
    </row>
    <row r="50" spans="1:12" s="77" customFormat="1" ht="20.100000000000001" customHeight="1" x14ac:dyDescent="0.25">
      <c r="A50" s="83">
        <v>45311</v>
      </c>
      <c r="B50" s="56" t="s">
        <v>320</v>
      </c>
      <c r="C50" s="56" t="s">
        <v>321</v>
      </c>
      <c r="D50" s="55" t="s">
        <v>115</v>
      </c>
      <c r="E50" s="55" t="s">
        <v>321</v>
      </c>
      <c r="F50" s="78" t="s">
        <v>183</v>
      </c>
      <c r="G50" s="78">
        <v>697259</v>
      </c>
      <c r="H50" s="78" t="s">
        <v>13</v>
      </c>
      <c r="I50" s="78" t="s">
        <v>33</v>
      </c>
      <c r="J50" s="88">
        <v>149.52000000000001</v>
      </c>
      <c r="K50" s="86">
        <f t="shared" si="2"/>
        <v>179.42400000000001</v>
      </c>
      <c r="L50" s="86">
        <f t="shared" ref="L50:L69" si="3">K50-J50</f>
        <v>29.903999999999996</v>
      </c>
    </row>
    <row r="51" spans="1:12" s="77" customFormat="1" ht="20.100000000000001" customHeight="1" x14ac:dyDescent="0.25">
      <c r="A51" s="83">
        <v>45314</v>
      </c>
      <c r="B51" s="23" t="s">
        <v>337</v>
      </c>
      <c r="C51" s="24" t="s">
        <v>131</v>
      </c>
      <c r="D51" s="25" t="s">
        <v>115</v>
      </c>
      <c r="E51" s="26" t="s">
        <v>131</v>
      </c>
      <c r="F51" s="73" t="s">
        <v>183</v>
      </c>
      <c r="G51" s="78">
        <v>697270</v>
      </c>
      <c r="H51" s="80" t="s">
        <v>13</v>
      </c>
      <c r="I51" s="73" t="s">
        <v>33</v>
      </c>
      <c r="J51" s="89">
        <v>310.11</v>
      </c>
      <c r="K51" s="86">
        <f t="shared" si="2"/>
        <v>372.13200000000001</v>
      </c>
      <c r="L51" s="86">
        <f t="shared" si="3"/>
        <v>62.021999999999991</v>
      </c>
    </row>
    <row r="52" spans="1:12" s="77" customFormat="1" ht="20.100000000000001" customHeight="1" x14ac:dyDescent="0.25">
      <c r="A52" s="83">
        <v>45311</v>
      </c>
      <c r="B52" s="56" t="s">
        <v>338</v>
      </c>
      <c r="C52" s="56" t="s">
        <v>96</v>
      </c>
      <c r="D52" s="55" t="s">
        <v>115</v>
      </c>
      <c r="E52" s="55" t="s">
        <v>96</v>
      </c>
      <c r="F52" s="78" t="s">
        <v>183</v>
      </c>
      <c r="G52" s="78">
        <v>697060</v>
      </c>
      <c r="H52" s="78" t="s">
        <v>136</v>
      </c>
      <c r="I52" s="78" t="s">
        <v>33</v>
      </c>
      <c r="J52" s="88">
        <v>339.8</v>
      </c>
      <c r="K52" s="86">
        <f t="shared" si="2"/>
        <v>407.76</v>
      </c>
      <c r="L52" s="86">
        <f t="shared" si="3"/>
        <v>67.95999999999998</v>
      </c>
    </row>
    <row r="53" spans="1:12" s="77" customFormat="1" ht="20.100000000000001" customHeight="1" x14ac:dyDescent="0.25">
      <c r="A53" s="83">
        <v>45321</v>
      </c>
      <c r="B53" s="56" t="s">
        <v>173</v>
      </c>
      <c r="C53" s="56" t="s">
        <v>174</v>
      </c>
      <c r="D53" s="55" t="s">
        <v>180</v>
      </c>
      <c r="E53" s="55" t="s">
        <v>181</v>
      </c>
      <c r="F53" s="78" t="s">
        <v>183</v>
      </c>
      <c r="G53" s="78">
        <v>697274</v>
      </c>
      <c r="H53" s="78" t="s">
        <v>170</v>
      </c>
      <c r="I53" s="78" t="s">
        <v>33</v>
      </c>
      <c r="J53" s="88">
        <v>389.87</v>
      </c>
      <c r="K53" s="86">
        <f t="shared" si="2"/>
        <v>467.84399999999999</v>
      </c>
      <c r="L53" s="86">
        <f t="shared" si="3"/>
        <v>77.97399999999999</v>
      </c>
    </row>
    <row r="54" spans="1:12" s="77" customFormat="1" ht="20.100000000000001" customHeight="1" x14ac:dyDescent="0.25">
      <c r="A54" s="83">
        <v>45322</v>
      </c>
      <c r="B54" s="56" t="s">
        <v>152</v>
      </c>
      <c r="C54" s="56" t="s">
        <v>153</v>
      </c>
      <c r="D54" s="55" t="s">
        <v>115</v>
      </c>
      <c r="E54" s="55" t="s">
        <v>153</v>
      </c>
      <c r="F54" s="78" t="s">
        <v>183</v>
      </c>
      <c r="G54" s="78">
        <v>697779</v>
      </c>
      <c r="H54" s="78" t="s">
        <v>13</v>
      </c>
      <c r="I54" s="78" t="s">
        <v>33</v>
      </c>
      <c r="J54" s="88">
        <v>590.29</v>
      </c>
      <c r="K54" s="86">
        <f t="shared" si="2"/>
        <v>708.34799999999996</v>
      </c>
      <c r="L54" s="86">
        <f t="shared" si="3"/>
        <v>118.05799999999999</v>
      </c>
    </row>
    <row r="55" spans="1:12" s="77" customFormat="1" ht="20.100000000000001" customHeight="1" x14ac:dyDescent="0.25">
      <c r="A55" s="83">
        <v>45326</v>
      </c>
      <c r="B55" s="56" t="s">
        <v>111</v>
      </c>
      <c r="C55" s="56" t="s">
        <v>128</v>
      </c>
      <c r="D55" s="55" t="s">
        <v>115</v>
      </c>
      <c r="E55" s="55" t="s">
        <v>128</v>
      </c>
      <c r="F55" s="78" t="s">
        <v>183</v>
      </c>
      <c r="G55" s="78">
        <v>697533</v>
      </c>
      <c r="H55" s="78" t="s">
        <v>136</v>
      </c>
      <c r="I55" s="78" t="s">
        <v>33</v>
      </c>
      <c r="J55" s="88">
        <v>248.89</v>
      </c>
      <c r="K55" s="86">
        <f t="shared" si="2"/>
        <v>298.66800000000001</v>
      </c>
      <c r="L55" s="86">
        <f t="shared" si="3"/>
        <v>49.77800000000002</v>
      </c>
    </row>
    <row r="56" spans="1:12" s="77" customFormat="1" ht="20.100000000000001" customHeight="1" x14ac:dyDescent="0.25">
      <c r="A56" s="83">
        <v>45271</v>
      </c>
      <c r="B56" s="56" t="s">
        <v>157</v>
      </c>
      <c r="C56" s="56" t="s">
        <v>206</v>
      </c>
      <c r="D56" s="55" t="s">
        <v>193</v>
      </c>
      <c r="E56" s="55" t="s">
        <v>194</v>
      </c>
      <c r="F56" s="78" t="s">
        <v>146</v>
      </c>
      <c r="G56" s="78">
        <v>10655931</v>
      </c>
      <c r="H56" s="78" t="s">
        <v>136</v>
      </c>
      <c r="I56" s="78" t="s">
        <v>155</v>
      </c>
      <c r="J56" s="88">
        <v>1690.79</v>
      </c>
      <c r="K56" s="86">
        <f t="shared" ref="K56:K108" si="4">(J56*0.27)+J56</f>
        <v>2147.3033</v>
      </c>
      <c r="L56" s="86">
        <f t="shared" si="3"/>
        <v>456.51330000000007</v>
      </c>
    </row>
    <row r="57" spans="1:12" s="77" customFormat="1" ht="20.100000000000001" customHeight="1" x14ac:dyDescent="0.25">
      <c r="A57" s="83">
        <v>45307</v>
      </c>
      <c r="B57" s="23" t="s">
        <v>179</v>
      </c>
      <c r="C57" s="24" t="s">
        <v>213</v>
      </c>
      <c r="D57" s="25" t="s">
        <v>115</v>
      </c>
      <c r="E57" s="26" t="s">
        <v>213</v>
      </c>
      <c r="F57" s="73" t="s">
        <v>146</v>
      </c>
      <c r="G57" s="78">
        <v>10675150</v>
      </c>
      <c r="H57" s="80" t="s">
        <v>170</v>
      </c>
      <c r="I57" s="73" t="s">
        <v>155</v>
      </c>
      <c r="J57" s="89">
        <v>2195.29</v>
      </c>
      <c r="K57" s="86">
        <f t="shared" si="4"/>
        <v>2788.0182999999997</v>
      </c>
      <c r="L57" s="86">
        <f t="shared" si="3"/>
        <v>592.72829999999976</v>
      </c>
    </row>
    <row r="58" spans="1:12" s="77" customFormat="1" ht="20.100000000000001" customHeight="1" x14ac:dyDescent="0.25">
      <c r="A58" s="83">
        <v>45307</v>
      </c>
      <c r="B58" s="23" t="s">
        <v>214</v>
      </c>
      <c r="C58" s="24" t="s">
        <v>215</v>
      </c>
      <c r="D58" s="27" t="s">
        <v>115</v>
      </c>
      <c r="E58" s="26" t="s">
        <v>215</v>
      </c>
      <c r="F58" s="73" t="s">
        <v>146</v>
      </c>
      <c r="G58" s="78">
        <v>10684788</v>
      </c>
      <c r="H58" s="80" t="s">
        <v>170</v>
      </c>
      <c r="I58" s="73" t="s">
        <v>155</v>
      </c>
      <c r="J58" s="89">
        <v>2125.4699999999998</v>
      </c>
      <c r="K58" s="86">
        <f t="shared" si="4"/>
        <v>2699.3468999999996</v>
      </c>
      <c r="L58" s="86">
        <f t="shared" si="3"/>
        <v>573.87689999999975</v>
      </c>
    </row>
    <row r="59" spans="1:12" s="77" customFormat="1" ht="20.100000000000001" customHeight="1" x14ac:dyDescent="0.25">
      <c r="A59" s="83">
        <v>45312</v>
      </c>
      <c r="B59" s="23" t="s">
        <v>79</v>
      </c>
      <c r="C59" s="24" t="s">
        <v>135</v>
      </c>
      <c r="D59" s="25" t="s">
        <v>115</v>
      </c>
      <c r="E59" s="26" t="s">
        <v>135</v>
      </c>
      <c r="F59" s="73" t="s">
        <v>146</v>
      </c>
      <c r="G59" s="78">
        <v>10683536</v>
      </c>
      <c r="H59" s="80" t="s">
        <v>136</v>
      </c>
      <c r="I59" s="73" t="s">
        <v>155</v>
      </c>
      <c r="J59" s="89">
        <v>2192.34</v>
      </c>
      <c r="K59" s="86">
        <f t="shared" si="4"/>
        <v>2784.2718000000004</v>
      </c>
      <c r="L59" s="86">
        <f t="shared" si="3"/>
        <v>591.93180000000029</v>
      </c>
    </row>
    <row r="60" spans="1:12" s="77" customFormat="1" ht="20.100000000000001" customHeight="1" x14ac:dyDescent="0.25">
      <c r="A60" s="83">
        <v>45314</v>
      </c>
      <c r="B60" s="23" t="s">
        <v>217</v>
      </c>
      <c r="C60" s="24" t="s">
        <v>218</v>
      </c>
      <c r="D60" s="25" t="s">
        <v>115</v>
      </c>
      <c r="E60" s="26" t="s">
        <v>218</v>
      </c>
      <c r="F60" s="73" t="s">
        <v>146</v>
      </c>
      <c r="G60" s="78">
        <v>10683803</v>
      </c>
      <c r="H60" s="80" t="s">
        <v>136</v>
      </c>
      <c r="I60" s="73" t="s">
        <v>155</v>
      </c>
      <c r="J60" s="89">
        <v>2833.62</v>
      </c>
      <c r="K60" s="86">
        <f t="shared" si="4"/>
        <v>3598.6974</v>
      </c>
      <c r="L60" s="86">
        <f t="shared" si="3"/>
        <v>765.07740000000013</v>
      </c>
    </row>
    <row r="61" spans="1:12" s="77" customFormat="1" ht="20.100000000000001" customHeight="1" x14ac:dyDescent="0.25">
      <c r="A61" s="83">
        <v>45320</v>
      </c>
      <c r="B61" s="23" t="s">
        <v>219</v>
      </c>
      <c r="C61" s="24" t="s">
        <v>220</v>
      </c>
      <c r="D61" s="25" t="s">
        <v>92</v>
      </c>
      <c r="E61" s="26" t="s">
        <v>102</v>
      </c>
      <c r="F61" s="73" t="s">
        <v>146</v>
      </c>
      <c r="G61" s="78">
        <v>10700775</v>
      </c>
      <c r="H61" s="80" t="s">
        <v>170</v>
      </c>
      <c r="I61" s="73" t="s">
        <v>155</v>
      </c>
      <c r="J61" s="89">
        <v>2503.83</v>
      </c>
      <c r="K61" s="86">
        <f t="shared" si="4"/>
        <v>3179.8640999999998</v>
      </c>
      <c r="L61" s="86">
        <f t="shared" si="3"/>
        <v>676.03409999999985</v>
      </c>
    </row>
    <row r="62" spans="1:12" s="77" customFormat="1" ht="20.100000000000001" customHeight="1" x14ac:dyDescent="0.25">
      <c r="A62" s="83">
        <v>45321</v>
      </c>
      <c r="B62" s="23" t="s">
        <v>64</v>
      </c>
      <c r="C62" s="24" t="s">
        <v>65</v>
      </c>
      <c r="D62" s="25" t="s">
        <v>115</v>
      </c>
      <c r="E62" s="26" t="s">
        <v>65</v>
      </c>
      <c r="F62" s="73" t="s">
        <v>146</v>
      </c>
      <c r="G62" s="78">
        <v>10700228</v>
      </c>
      <c r="H62" s="80" t="s">
        <v>136</v>
      </c>
      <c r="I62" s="73" t="s">
        <v>155</v>
      </c>
      <c r="J62" s="89">
        <v>1886.36</v>
      </c>
      <c r="K62" s="86">
        <f t="shared" si="4"/>
        <v>2395.6772000000001</v>
      </c>
      <c r="L62" s="86">
        <f t="shared" si="3"/>
        <v>509.31720000000018</v>
      </c>
    </row>
    <row r="63" spans="1:12" s="77" customFormat="1" ht="20.100000000000001" customHeight="1" x14ac:dyDescent="0.25">
      <c r="A63" s="94">
        <v>45322</v>
      </c>
      <c r="B63" s="23" t="s">
        <v>63</v>
      </c>
      <c r="C63" s="24" t="s">
        <v>221</v>
      </c>
      <c r="D63" s="25" t="s">
        <v>115</v>
      </c>
      <c r="E63" s="26" t="s">
        <v>221</v>
      </c>
      <c r="F63" s="73" t="s">
        <v>146</v>
      </c>
      <c r="G63" s="78">
        <v>10699815</v>
      </c>
      <c r="H63" s="73" t="s">
        <v>136</v>
      </c>
      <c r="I63" s="73" t="s">
        <v>155</v>
      </c>
      <c r="J63" s="89">
        <v>1576.51</v>
      </c>
      <c r="K63" s="86">
        <f t="shared" si="4"/>
        <v>2002.1677</v>
      </c>
      <c r="L63" s="86">
        <f t="shared" si="3"/>
        <v>425.65769999999998</v>
      </c>
    </row>
    <row r="64" spans="1:12" s="77" customFormat="1" ht="20.100000000000001" customHeight="1" x14ac:dyDescent="0.25">
      <c r="A64" s="83">
        <v>45293</v>
      </c>
      <c r="B64" s="56" t="s">
        <v>226</v>
      </c>
      <c r="C64" s="56" t="s">
        <v>165</v>
      </c>
      <c r="D64" s="55" t="s">
        <v>115</v>
      </c>
      <c r="E64" s="55" t="s">
        <v>165</v>
      </c>
      <c r="F64" s="78" t="s">
        <v>146</v>
      </c>
      <c r="G64" s="78">
        <v>10656857</v>
      </c>
      <c r="H64" s="78" t="s">
        <v>13</v>
      </c>
      <c r="I64" s="78" t="s">
        <v>155</v>
      </c>
      <c r="J64" s="88">
        <v>1757.19</v>
      </c>
      <c r="K64" s="86">
        <f t="shared" si="4"/>
        <v>2231.6313</v>
      </c>
      <c r="L64" s="86">
        <f t="shared" si="3"/>
        <v>474.44129999999996</v>
      </c>
    </row>
    <row r="65" spans="1:12" s="77" customFormat="1" ht="20.100000000000001" customHeight="1" x14ac:dyDescent="0.25">
      <c r="A65" s="94">
        <v>45297</v>
      </c>
      <c r="B65" s="56" t="s">
        <v>227</v>
      </c>
      <c r="C65" s="56" t="s">
        <v>228</v>
      </c>
      <c r="D65" s="55" t="s">
        <v>229</v>
      </c>
      <c r="E65" s="55" t="s">
        <v>230</v>
      </c>
      <c r="F65" s="78" t="s">
        <v>146</v>
      </c>
      <c r="G65" s="78">
        <v>10668391</v>
      </c>
      <c r="H65" s="78" t="s">
        <v>170</v>
      </c>
      <c r="I65" s="78" t="s">
        <v>155</v>
      </c>
      <c r="J65" s="88">
        <v>2810.58</v>
      </c>
      <c r="K65" s="86">
        <f t="shared" si="4"/>
        <v>3569.4366</v>
      </c>
      <c r="L65" s="86">
        <f t="shared" si="3"/>
        <v>758.85660000000007</v>
      </c>
    </row>
    <row r="66" spans="1:12" s="77" customFormat="1" ht="20.100000000000001" customHeight="1" x14ac:dyDescent="0.25">
      <c r="A66" s="83">
        <v>45298</v>
      </c>
      <c r="B66" s="56" t="s">
        <v>231</v>
      </c>
      <c r="C66" s="56" t="s">
        <v>232</v>
      </c>
      <c r="D66" s="55" t="s">
        <v>148</v>
      </c>
      <c r="E66" s="55" t="s">
        <v>149</v>
      </c>
      <c r="F66" s="78" t="s">
        <v>146</v>
      </c>
      <c r="G66" s="78">
        <v>10670515</v>
      </c>
      <c r="H66" s="78" t="s">
        <v>170</v>
      </c>
      <c r="I66" s="78" t="s">
        <v>155</v>
      </c>
      <c r="J66" s="88">
        <v>1752.87</v>
      </c>
      <c r="K66" s="86">
        <f t="shared" si="4"/>
        <v>2226.1448999999998</v>
      </c>
      <c r="L66" s="86">
        <f t="shared" si="3"/>
        <v>473.27489999999989</v>
      </c>
    </row>
    <row r="67" spans="1:12" s="77" customFormat="1" ht="20.100000000000001" customHeight="1" x14ac:dyDescent="0.25">
      <c r="A67" s="83">
        <v>45300</v>
      </c>
      <c r="B67" s="56" t="s">
        <v>239</v>
      </c>
      <c r="C67" s="56" t="s">
        <v>240</v>
      </c>
      <c r="D67" s="55" t="s">
        <v>115</v>
      </c>
      <c r="E67" s="55" t="s">
        <v>240</v>
      </c>
      <c r="F67" s="78" t="s">
        <v>146</v>
      </c>
      <c r="G67" s="78">
        <v>10698673</v>
      </c>
      <c r="H67" s="78" t="s">
        <v>170</v>
      </c>
      <c r="I67" s="78" t="s">
        <v>155</v>
      </c>
      <c r="J67" s="88">
        <v>2325.56</v>
      </c>
      <c r="K67" s="86">
        <f t="shared" si="4"/>
        <v>2953.4611999999997</v>
      </c>
      <c r="L67" s="86">
        <f t="shared" si="3"/>
        <v>627.90119999999979</v>
      </c>
    </row>
    <row r="68" spans="1:12" s="77" customFormat="1" ht="20.100000000000001" customHeight="1" x14ac:dyDescent="0.25">
      <c r="A68" s="83">
        <v>45301</v>
      </c>
      <c r="B68" s="56" t="s">
        <v>241</v>
      </c>
      <c r="C68" s="56" t="s">
        <v>242</v>
      </c>
      <c r="D68" s="55" t="s">
        <v>243</v>
      </c>
      <c r="E68" s="55" t="s">
        <v>244</v>
      </c>
      <c r="F68" s="78" t="s">
        <v>146</v>
      </c>
      <c r="G68" s="78">
        <v>10671422</v>
      </c>
      <c r="H68" s="78" t="s">
        <v>170</v>
      </c>
      <c r="I68" s="78" t="s">
        <v>155</v>
      </c>
      <c r="J68" s="88">
        <v>3286.35</v>
      </c>
      <c r="K68" s="86">
        <f t="shared" si="4"/>
        <v>4173.6644999999999</v>
      </c>
      <c r="L68" s="86">
        <f t="shared" si="3"/>
        <v>887.31449999999995</v>
      </c>
    </row>
    <row r="69" spans="1:12" s="77" customFormat="1" ht="20.100000000000001" customHeight="1" x14ac:dyDescent="0.25">
      <c r="A69" s="83">
        <v>45301</v>
      </c>
      <c r="B69" s="56" t="s">
        <v>245</v>
      </c>
      <c r="C69" s="56" t="s">
        <v>246</v>
      </c>
      <c r="D69" s="55" t="s">
        <v>115</v>
      </c>
      <c r="E69" s="55" t="s">
        <v>246</v>
      </c>
      <c r="F69" s="78" t="s">
        <v>146</v>
      </c>
      <c r="G69" s="78">
        <v>10672941</v>
      </c>
      <c r="H69" s="78" t="s">
        <v>170</v>
      </c>
      <c r="I69" s="78" t="s">
        <v>155</v>
      </c>
      <c r="J69" s="88">
        <v>1516.1</v>
      </c>
      <c r="K69" s="86">
        <f t="shared" si="4"/>
        <v>1925.4469999999999</v>
      </c>
      <c r="L69" s="86">
        <f t="shared" si="3"/>
        <v>409.34699999999998</v>
      </c>
    </row>
    <row r="70" spans="1:12" s="77" customFormat="1" ht="20.100000000000001" customHeight="1" x14ac:dyDescent="0.25">
      <c r="A70" s="83">
        <v>45303</v>
      </c>
      <c r="B70" s="23" t="s">
        <v>247</v>
      </c>
      <c r="C70" s="24" t="s">
        <v>248</v>
      </c>
      <c r="D70" s="25" t="s">
        <v>115</v>
      </c>
      <c r="E70" s="26" t="s">
        <v>248</v>
      </c>
      <c r="F70" s="78" t="s">
        <v>146</v>
      </c>
      <c r="G70" s="78">
        <v>10671449</v>
      </c>
      <c r="H70" s="80" t="s">
        <v>170</v>
      </c>
      <c r="I70" s="73" t="s">
        <v>155</v>
      </c>
      <c r="J70" s="89">
        <v>2196.4699999999998</v>
      </c>
      <c r="K70" s="86">
        <f t="shared" si="4"/>
        <v>2789.5168999999996</v>
      </c>
      <c r="L70" s="86">
        <f t="shared" ref="L70:L131" si="5">K70-J70</f>
        <v>593.04689999999982</v>
      </c>
    </row>
    <row r="71" spans="1:12" s="77" customFormat="1" ht="20.100000000000001" customHeight="1" x14ac:dyDescent="0.25">
      <c r="A71" s="83">
        <v>45304</v>
      </c>
      <c r="B71" s="56" t="s">
        <v>251</v>
      </c>
      <c r="C71" s="56" t="s">
        <v>252</v>
      </c>
      <c r="D71" s="55" t="s">
        <v>115</v>
      </c>
      <c r="E71" s="55" t="s">
        <v>252</v>
      </c>
      <c r="F71" s="78" t="s">
        <v>146</v>
      </c>
      <c r="G71" s="78">
        <v>10678958</v>
      </c>
      <c r="H71" s="78" t="s">
        <v>170</v>
      </c>
      <c r="I71" s="78" t="s">
        <v>155</v>
      </c>
      <c r="J71" s="88">
        <v>1613.11</v>
      </c>
      <c r="K71" s="86">
        <f t="shared" si="4"/>
        <v>2048.6496999999999</v>
      </c>
      <c r="L71" s="86">
        <f t="shared" si="5"/>
        <v>435.53970000000004</v>
      </c>
    </row>
    <row r="72" spans="1:12" s="77" customFormat="1" ht="20.100000000000001" customHeight="1" x14ac:dyDescent="0.25">
      <c r="A72" s="83">
        <v>45306</v>
      </c>
      <c r="B72" s="56" t="s">
        <v>253</v>
      </c>
      <c r="C72" s="56" t="s">
        <v>254</v>
      </c>
      <c r="D72" s="55" t="s">
        <v>115</v>
      </c>
      <c r="E72" s="55" t="s">
        <v>254</v>
      </c>
      <c r="F72" s="78" t="s">
        <v>146</v>
      </c>
      <c r="G72" s="78">
        <v>10679911</v>
      </c>
      <c r="H72" s="78" t="s">
        <v>170</v>
      </c>
      <c r="I72" s="78" t="s">
        <v>155</v>
      </c>
      <c r="J72" s="88">
        <v>1363.33</v>
      </c>
      <c r="K72" s="86">
        <f t="shared" si="4"/>
        <v>1731.4290999999998</v>
      </c>
      <c r="L72" s="86">
        <f t="shared" si="5"/>
        <v>368.09909999999991</v>
      </c>
    </row>
    <row r="73" spans="1:12" s="77" customFormat="1" ht="20.100000000000001" customHeight="1" x14ac:dyDescent="0.25">
      <c r="A73" s="83">
        <v>45307</v>
      </c>
      <c r="B73" s="56" t="s">
        <v>255</v>
      </c>
      <c r="C73" s="56" t="s">
        <v>256</v>
      </c>
      <c r="D73" s="55" t="s">
        <v>196</v>
      </c>
      <c r="E73" s="55" t="s">
        <v>197</v>
      </c>
      <c r="F73" s="78" t="s">
        <v>146</v>
      </c>
      <c r="G73" s="78">
        <v>10683927</v>
      </c>
      <c r="H73" s="78" t="s">
        <v>170</v>
      </c>
      <c r="I73" s="78" t="s">
        <v>155</v>
      </c>
      <c r="J73" s="88">
        <v>1452.01</v>
      </c>
      <c r="K73" s="86">
        <f t="shared" si="4"/>
        <v>1844.0527</v>
      </c>
      <c r="L73" s="86">
        <f t="shared" si="5"/>
        <v>392.04269999999997</v>
      </c>
    </row>
    <row r="74" spans="1:12" s="77" customFormat="1" ht="20.100000000000001" customHeight="1" x14ac:dyDescent="0.25">
      <c r="A74" s="83">
        <v>45308</v>
      </c>
      <c r="B74" s="56" t="s">
        <v>257</v>
      </c>
      <c r="C74" s="56" t="s">
        <v>258</v>
      </c>
      <c r="D74" s="55" t="s">
        <v>115</v>
      </c>
      <c r="E74" s="55" t="s">
        <v>258</v>
      </c>
      <c r="F74" s="78" t="s">
        <v>146</v>
      </c>
      <c r="G74" s="78">
        <v>10676653</v>
      </c>
      <c r="H74" s="78" t="s">
        <v>170</v>
      </c>
      <c r="I74" s="78" t="s">
        <v>155</v>
      </c>
      <c r="J74" s="88">
        <v>1451.47</v>
      </c>
      <c r="K74" s="86">
        <f t="shared" si="4"/>
        <v>1843.3669</v>
      </c>
      <c r="L74" s="86">
        <f t="shared" si="5"/>
        <v>391.89689999999996</v>
      </c>
    </row>
    <row r="75" spans="1:12" s="77" customFormat="1" ht="20.100000000000001" customHeight="1" x14ac:dyDescent="0.25">
      <c r="A75" s="83">
        <v>45308</v>
      </c>
      <c r="B75" s="23" t="s">
        <v>259</v>
      </c>
      <c r="C75" s="24" t="s">
        <v>260</v>
      </c>
      <c r="D75" s="25" t="s">
        <v>115</v>
      </c>
      <c r="E75" s="26" t="s">
        <v>260</v>
      </c>
      <c r="F75" s="73" t="s">
        <v>146</v>
      </c>
      <c r="G75" s="78">
        <v>10687639</v>
      </c>
      <c r="H75" s="80" t="s">
        <v>170</v>
      </c>
      <c r="I75" s="73" t="s">
        <v>155</v>
      </c>
      <c r="J75" s="89">
        <v>4180.71</v>
      </c>
      <c r="K75" s="86">
        <f t="shared" si="4"/>
        <v>5309.5016999999998</v>
      </c>
      <c r="L75" s="86">
        <f t="shared" si="5"/>
        <v>1128.7916999999998</v>
      </c>
    </row>
    <row r="76" spans="1:12" s="77" customFormat="1" ht="20.100000000000001" customHeight="1" x14ac:dyDescent="0.25">
      <c r="A76" s="83">
        <v>45308</v>
      </c>
      <c r="B76" s="23" t="s">
        <v>261</v>
      </c>
      <c r="C76" s="24" t="s">
        <v>262</v>
      </c>
      <c r="D76" s="25" t="s">
        <v>263</v>
      </c>
      <c r="E76" s="26" t="s">
        <v>240</v>
      </c>
      <c r="F76" s="73" t="s">
        <v>146</v>
      </c>
      <c r="G76" s="78">
        <v>10692349</v>
      </c>
      <c r="H76" s="80" t="s">
        <v>170</v>
      </c>
      <c r="I76" s="73" t="s">
        <v>155</v>
      </c>
      <c r="J76" s="89">
        <v>2677.17</v>
      </c>
      <c r="K76" s="86">
        <f t="shared" si="4"/>
        <v>3400.0059000000001</v>
      </c>
      <c r="L76" s="86">
        <f t="shared" si="5"/>
        <v>722.83590000000004</v>
      </c>
    </row>
    <row r="77" spans="1:12" s="77" customFormat="1" ht="20.100000000000001" customHeight="1" x14ac:dyDescent="0.25">
      <c r="A77" s="83">
        <v>45315</v>
      </c>
      <c r="B77" s="23" t="s">
        <v>278</v>
      </c>
      <c r="C77" s="24" t="s">
        <v>279</v>
      </c>
      <c r="D77" s="25" t="s">
        <v>115</v>
      </c>
      <c r="E77" s="26" t="s">
        <v>279</v>
      </c>
      <c r="F77" s="73" t="s">
        <v>146</v>
      </c>
      <c r="G77" s="78">
        <v>10700317</v>
      </c>
      <c r="H77" s="80" t="s">
        <v>170</v>
      </c>
      <c r="I77" s="73" t="s">
        <v>155</v>
      </c>
      <c r="J77" s="89">
        <v>1379.65</v>
      </c>
      <c r="K77" s="86">
        <f t="shared" si="4"/>
        <v>1752.1555000000001</v>
      </c>
      <c r="L77" s="86">
        <f t="shared" si="5"/>
        <v>372.50549999999998</v>
      </c>
    </row>
    <row r="78" spans="1:12" s="77" customFormat="1" ht="20.100000000000001" customHeight="1" x14ac:dyDescent="0.25">
      <c r="A78" s="83">
        <v>45317</v>
      </c>
      <c r="B78" s="23" t="s">
        <v>281</v>
      </c>
      <c r="C78" s="24" t="s">
        <v>282</v>
      </c>
      <c r="D78" s="25" t="s">
        <v>115</v>
      </c>
      <c r="E78" s="26" t="s">
        <v>282</v>
      </c>
      <c r="F78" s="73" t="s">
        <v>146</v>
      </c>
      <c r="G78" s="78">
        <v>10697901</v>
      </c>
      <c r="H78" s="80" t="s">
        <v>170</v>
      </c>
      <c r="I78" s="73" t="s">
        <v>155</v>
      </c>
      <c r="J78" s="89">
        <v>1203.71</v>
      </c>
      <c r="K78" s="86">
        <f t="shared" si="4"/>
        <v>1528.7117000000001</v>
      </c>
      <c r="L78" s="86">
        <f t="shared" si="5"/>
        <v>325.00170000000003</v>
      </c>
    </row>
    <row r="79" spans="1:12" s="77" customFormat="1" ht="20.100000000000001" customHeight="1" x14ac:dyDescent="0.25">
      <c r="A79" s="83">
        <v>45317</v>
      </c>
      <c r="B79" s="23" t="s">
        <v>283</v>
      </c>
      <c r="C79" s="24" t="s">
        <v>284</v>
      </c>
      <c r="D79" s="25" t="s">
        <v>115</v>
      </c>
      <c r="E79" s="26" t="s">
        <v>284</v>
      </c>
      <c r="F79" s="73" t="s">
        <v>146</v>
      </c>
      <c r="G79" s="78">
        <v>10705009</v>
      </c>
      <c r="H79" s="11" t="s">
        <v>170</v>
      </c>
      <c r="I79" s="78" t="s">
        <v>155</v>
      </c>
      <c r="J79" s="89">
        <v>2209.61</v>
      </c>
      <c r="K79" s="86">
        <f t="shared" si="4"/>
        <v>2806.2047000000002</v>
      </c>
      <c r="L79" s="86">
        <f t="shared" si="5"/>
        <v>596.5947000000001</v>
      </c>
    </row>
    <row r="80" spans="1:12" s="77" customFormat="1" ht="20.100000000000001" customHeight="1" x14ac:dyDescent="0.25">
      <c r="A80" s="81">
        <v>45319</v>
      </c>
      <c r="B80" s="23" t="s">
        <v>285</v>
      </c>
      <c r="C80" s="29" t="s">
        <v>286</v>
      </c>
      <c r="D80" s="25" t="s">
        <v>115</v>
      </c>
      <c r="E80" s="30" t="s">
        <v>286</v>
      </c>
      <c r="F80" s="16" t="s">
        <v>146</v>
      </c>
      <c r="G80" s="82">
        <v>10707656</v>
      </c>
      <c r="H80" s="15" t="s">
        <v>170</v>
      </c>
      <c r="I80" s="16" t="s">
        <v>155</v>
      </c>
      <c r="J80" s="92">
        <v>3018.8</v>
      </c>
      <c r="K80" s="86">
        <f t="shared" si="4"/>
        <v>3833.8760000000002</v>
      </c>
      <c r="L80" s="86">
        <f t="shared" si="5"/>
        <v>815.07600000000002</v>
      </c>
    </row>
    <row r="81" spans="1:12" s="77" customFormat="1" ht="20.100000000000001" customHeight="1" x14ac:dyDescent="0.25">
      <c r="A81" s="83">
        <v>45320</v>
      </c>
      <c r="B81" s="23" t="s">
        <v>289</v>
      </c>
      <c r="C81" s="24" t="s">
        <v>290</v>
      </c>
      <c r="D81" s="25" t="s">
        <v>115</v>
      </c>
      <c r="E81" s="26" t="s">
        <v>290</v>
      </c>
      <c r="F81" s="73" t="s">
        <v>146</v>
      </c>
      <c r="G81" s="78">
        <v>10694163</v>
      </c>
      <c r="H81" s="80" t="s">
        <v>170</v>
      </c>
      <c r="I81" s="73" t="s">
        <v>155</v>
      </c>
      <c r="J81" s="89">
        <v>1815.82</v>
      </c>
      <c r="K81" s="86">
        <f t="shared" si="4"/>
        <v>2306.0913999999998</v>
      </c>
      <c r="L81" s="86">
        <f t="shared" si="5"/>
        <v>490.27139999999986</v>
      </c>
    </row>
    <row r="82" spans="1:12" s="77" customFormat="1" ht="20.100000000000001" customHeight="1" x14ac:dyDescent="0.25">
      <c r="A82" s="83">
        <v>45334</v>
      </c>
      <c r="B82" s="23" t="s">
        <v>291</v>
      </c>
      <c r="C82" s="24" t="s">
        <v>292</v>
      </c>
      <c r="D82" s="25" t="s">
        <v>115</v>
      </c>
      <c r="E82" s="26" t="s">
        <v>292</v>
      </c>
      <c r="F82" s="73" t="s">
        <v>146</v>
      </c>
      <c r="G82" s="78">
        <v>10689844</v>
      </c>
      <c r="H82" s="80" t="s">
        <v>170</v>
      </c>
      <c r="I82" s="73" t="s">
        <v>155</v>
      </c>
      <c r="J82" s="89">
        <v>3437.18</v>
      </c>
      <c r="K82" s="86">
        <f t="shared" si="4"/>
        <v>4365.2186000000002</v>
      </c>
      <c r="L82" s="86">
        <f t="shared" si="5"/>
        <v>928.03860000000032</v>
      </c>
    </row>
    <row r="83" spans="1:12" s="77" customFormat="1" ht="20.100000000000001" customHeight="1" x14ac:dyDescent="0.25">
      <c r="A83" s="81">
        <v>45293</v>
      </c>
      <c r="B83" s="23" t="s">
        <v>297</v>
      </c>
      <c r="C83" s="29" t="s">
        <v>298</v>
      </c>
      <c r="D83" s="25" t="s">
        <v>115</v>
      </c>
      <c r="E83" s="30" t="s">
        <v>298</v>
      </c>
      <c r="F83" s="16" t="s">
        <v>146</v>
      </c>
      <c r="G83" s="82">
        <v>10657012</v>
      </c>
      <c r="H83" s="15" t="s">
        <v>136</v>
      </c>
      <c r="I83" s="16" t="s">
        <v>155</v>
      </c>
      <c r="J83" s="93">
        <v>1138.97</v>
      </c>
      <c r="K83" s="86">
        <f t="shared" si="4"/>
        <v>1446.4919</v>
      </c>
      <c r="L83" s="86">
        <f t="shared" si="5"/>
        <v>307.52189999999996</v>
      </c>
    </row>
    <row r="84" spans="1:12" s="77" customFormat="1" ht="20.100000000000001" customHeight="1" x14ac:dyDescent="0.25">
      <c r="A84" s="83">
        <v>45294</v>
      </c>
      <c r="B84" s="23" t="s">
        <v>301</v>
      </c>
      <c r="C84" s="24" t="s">
        <v>302</v>
      </c>
      <c r="D84" s="25" t="s">
        <v>115</v>
      </c>
      <c r="E84" s="26" t="s">
        <v>302</v>
      </c>
      <c r="F84" s="73" t="s">
        <v>146</v>
      </c>
      <c r="G84" s="78">
        <v>10657900</v>
      </c>
      <c r="H84" s="80" t="s">
        <v>13</v>
      </c>
      <c r="I84" s="73" t="s">
        <v>155</v>
      </c>
      <c r="J84" s="89">
        <v>2988.96</v>
      </c>
      <c r="K84" s="86">
        <f t="shared" si="4"/>
        <v>3795.9792000000002</v>
      </c>
      <c r="L84" s="86">
        <f t="shared" si="5"/>
        <v>807.01920000000018</v>
      </c>
    </row>
    <row r="85" spans="1:12" s="77" customFormat="1" ht="20.100000000000001" customHeight="1" x14ac:dyDescent="0.25">
      <c r="A85" s="81">
        <v>45295</v>
      </c>
      <c r="B85" s="23" t="s">
        <v>305</v>
      </c>
      <c r="C85" s="29" t="s">
        <v>306</v>
      </c>
      <c r="D85" s="25" t="s">
        <v>307</v>
      </c>
      <c r="E85" s="30" t="s">
        <v>308</v>
      </c>
      <c r="F85" s="16" t="s">
        <v>146</v>
      </c>
      <c r="G85" s="82">
        <v>10658388</v>
      </c>
      <c r="H85" s="15" t="s">
        <v>170</v>
      </c>
      <c r="I85" s="16" t="s">
        <v>155</v>
      </c>
      <c r="J85" s="93">
        <v>1606.65</v>
      </c>
      <c r="K85" s="86">
        <f t="shared" si="4"/>
        <v>2040.4455000000003</v>
      </c>
      <c r="L85" s="86">
        <f t="shared" si="5"/>
        <v>433.79550000000017</v>
      </c>
    </row>
    <row r="86" spans="1:12" s="77" customFormat="1" ht="20.100000000000001" customHeight="1" x14ac:dyDescent="0.25">
      <c r="A86" s="83">
        <v>45295</v>
      </c>
      <c r="B86" s="23" t="s">
        <v>187</v>
      </c>
      <c r="C86" s="24" t="s">
        <v>188</v>
      </c>
      <c r="D86" s="25" t="s">
        <v>189</v>
      </c>
      <c r="E86" s="26" t="s">
        <v>190</v>
      </c>
      <c r="F86" s="73" t="s">
        <v>146</v>
      </c>
      <c r="G86" s="78">
        <v>10662377</v>
      </c>
      <c r="H86" s="80" t="s">
        <v>170</v>
      </c>
      <c r="I86" s="73" t="s">
        <v>155</v>
      </c>
      <c r="J86" s="89">
        <v>2005.81</v>
      </c>
      <c r="K86" s="86">
        <f t="shared" si="4"/>
        <v>2547.3787000000002</v>
      </c>
      <c r="L86" s="86">
        <f t="shared" si="5"/>
        <v>541.56870000000026</v>
      </c>
    </row>
    <row r="87" spans="1:12" s="77" customFormat="1" ht="20.100000000000001" customHeight="1" x14ac:dyDescent="0.25">
      <c r="A87" s="83">
        <v>45297</v>
      </c>
      <c r="B87" s="23" t="s">
        <v>311</v>
      </c>
      <c r="C87" s="24" t="s">
        <v>90</v>
      </c>
      <c r="D87" s="25" t="s">
        <v>115</v>
      </c>
      <c r="E87" s="26" t="s">
        <v>90</v>
      </c>
      <c r="F87" s="73" t="s">
        <v>146</v>
      </c>
      <c r="G87" s="78">
        <v>10664876</v>
      </c>
      <c r="H87" s="80" t="s">
        <v>136</v>
      </c>
      <c r="I87" s="73" t="s">
        <v>155</v>
      </c>
      <c r="J87" s="89">
        <v>1843.54</v>
      </c>
      <c r="K87" s="86">
        <f t="shared" si="4"/>
        <v>2341.2957999999999</v>
      </c>
      <c r="L87" s="86">
        <f t="shared" si="5"/>
        <v>497.75579999999991</v>
      </c>
    </row>
    <row r="88" spans="1:12" s="77" customFormat="1" ht="20.100000000000001" customHeight="1" x14ac:dyDescent="0.25">
      <c r="A88" s="83">
        <v>45299</v>
      </c>
      <c r="B88" s="23" t="s">
        <v>94</v>
      </c>
      <c r="C88" s="24" t="s">
        <v>312</v>
      </c>
      <c r="D88" s="25" t="s">
        <v>115</v>
      </c>
      <c r="E88" s="26" t="s">
        <v>312</v>
      </c>
      <c r="F88" s="73" t="s">
        <v>146</v>
      </c>
      <c r="G88" s="78">
        <v>10666852</v>
      </c>
      <c r="H88" s="80" t="s">
        <v>136</v>
      </c>
      <c r="I88" s="73" t="s">
        <v>155</v>
      </c>
      <c r="J88" s="89">
        <v>1917.01</v>
      </c>
      <c r="K88" s="86">
        <f t="shared" si="4"/>
        <v>2434.6026999999999</v>
      </c>
      <c r="L88" s="86">
        <f t="shared" si="5"/>
        <v>517.59269999999992</v>
      </c>
    </row>
    <row r="89" spans="1:12" s="77" customFormat="1" ht="20.100000000000001" customHeight="1" x14ac:dyDescent="0.25">
      <c r="A89" s="83">
        <v>45300</v>
      </c>
      <c r="B89" s="23" t="s">
        <v>88</v>
      </c>
      <c r="C89" s="24" t="s">
        <v>134</v>
      </c>
      <c r="D89" s="25" t="s">
        <v>115</v>
      </c>
      <c r="E89" s="26" t="s">
        <v>134</v>
      </c>
      <c r="F89" s="73" t="s">
        <v>146</v>
      </c>
      <c r="G89" s="78">
        <v>10671813</v>
      </c>
      <c r="H89" s="80" t="s">
        <v>136</v>
      </c>
      <c r="I89" s="73" t="s">
        <v>155</v>
      </c>
      <c r="J89" s="89">
        <v>1346.68</v>
      </c>
      <c r="K89" s="86">
        <f t="shared" si="4"/>
        <v>1710.2836000000002</v>
      </c>
      <c r="L89" s="86">
        <f t="shared" si="5"/>
        <v>363.60360000000014</v>
      </c>
    </row>
    <row r="90" spans="1:12" s="77" customFormat="1" ht="20.100000000000001" customHeight="1" x14ac:dyDescent="0.25">
      <c r="A90" s="83">
        <v>45301</v>
      </c>
      <c r="B90" s="23" t="s">
        <v>95</v>
      </c>
      <c r="C90" s="24" t="s">
        <v>313</v>
      </c>
      <c r="D90" s="25" t="s">
        <v>115</v>
      </c>
      <c r="E90" s="26" t="s">
        <v>313</v>
      </c>
      <c r="F90" s="73" t="s">
        <v>146</v>
      </c>
      <c r="G90" s="78">
        <v>10662130</v>
      </c>
      <c r="H90" s="80" t="s">
        <v>136</v>
      </c>
      <c r="I90" s="73" t="s">
        <v>155</v>
      </c>
      <c r="J90" s="89">
        <v>1662.3</v>
      </c>
      <c r="K90" s="86">
        <f t="shared" si="4"/>
        <v>2111.1210000000001</v>
      </c>
      <c r="L90" s="86">
        <f t="shared" si="5"/>
        <v>448.82100000000014</v>
      </c>
    </row>
    <row r="91" spans="1:12" s="77" customFormat="1" ht="20.100000000000001" customHeight="1" x14ac:dyDescent="0.25">
      <c r="A91" s="83">
        <v>45302</v>
      </c>
      <c r="B91" s="23" t="s">
        <v>27</v>
      </c>
      <c r="C91" s="24" t="s">
        <v>28</v>
      </c>
      <c r="D91" s="25" t="s">
        <v>115</v>
      </c>
      <c r="E91" s="26" t="s">
        <v>28</v>
      </c>
      <c r="F91" s="73" t="s">
        <v>146</v>
      </c>
      <c r="G91" s="78">
        <v>10665937</v>
      </c>
      <c r="H91" s="80" t="s">
        <v>136</v>
      </c>
      <c r="I91" s="73" t="s">
        <v>155</v>
      </c>
      <c r="J91" s="89">
        <v>1123.3900000000001</v>
      </c>
      <c r="K91" s="86">
        <f t="shared" si="4"/>
        <v>1426.7053000000001</v>
      </c>
      <c r="L91" s="86">
        <f t="shared" si="5"/>
        <v>303.31529999999998</v>
      </c>
    </row>
    <row r="92" spans="1:12" s="77" customFormat="1" ht="20.100000000000001" customHeight="1" x14ac:dyDescent="0.25">
      <c r="A92" s="79">
        <v>45303</v>
      </c>
      <c r="B92" s="23" t="s">
        <v>89</v>
      </c>
      <c r="C92" s="24" t="s">
        <v>203</v>
      </c>
      <c r="D92" s="25" t="s">
        <v>115</v>
      </c>
      <c r="E92" s="26" t="s">
        <v>203</v>
      </c>
      <c r="F92" s="73" t="s">
        <v>146</v>
      </c>
      <c r="G92" s="78">
        <v>10661621</v>
      </c>
      <c r="H92" s="80" t="s">
        <v>136</v>
      </c>
      <c r="I92" s="73" t="s">
        <v>155</v>
      </c>
      <c r="J92" s="89">
        <v>2222.56</v>
      </c>
      <c r="K92" s="86">
        <f t="shared" si="4"/>
        <v>2822.6512000000002</v>
      </c>
      <c r="L92" s="86">
        <f t="shared" si="5"/>
        <v>600.0912000000003</v>
      </c>
    </row>
    <row r="93" spans="1:12" s="77" customFormat="1" ht="20.100000000000001" customHeight="1" x14ac:dyDescent="0.25">
      <c r="A93" s="83">
        <v>45303</v>
      </c>
      <c r="B93" s="23" t="s">
        <v>83</v>
      </c>
      <c r="C93" s="24" t="s">
        <v>84</v>
      </c>
      <c r="D93" s="25" t="s">
        <v>314</v>
      </c>
      <c r="E93" s="26" t="s">
        <v>110</v>
      </c>
      <c r="F93" s="73" t="s">
        <v>146</v>
      </c>
      <c r="G93" s="78">
        <v>10673441</v>
      </c>
      <c r="H93" s="80" t="s">
        <v>136</v>
      </c>
      <c r="I93" s="73" t="s">
        <v>155</v>
      </c>
      <c r="J93" s="89">
        <v>2022.05</v>
      </c>
      <c r="K93" s="86">
        <f t="shared" si="4"/>
        <v>2568.0034999999998</v>
      </c>
      <c r="L93" s="86">
        <f t="shared" si="5"/>
        <v>545.95349999999985</v>
      </c>
    </row>
    <row r="94" spans="1:12" s="77" customFormat="1" ht="20.100000000000001" customHeight="1" x14ac:dyDescent="0.25">
      <c r="A94" s="10">
        <v>45304</v>
      </c>
      <c r="B94" s="28" t="s">
        <v>85</v>
      </c>
      <c r="C94" s="29" t="s">
        <v>315</v>
      </c>
      <c r="D94" s="25" t="s">
        <v>115</v>
      </c>
      <c r="E94" s="30" t="s">
        <v>315</v>
      </c>
      <c r="F94" s="80" t="s">
        <v>146</v>
      </c>
      <c r="G94" s="11">
        <v>10662083</v>
      </c>
      <c r="H94" s="80" t="s">
        <v>136</v>
      </c>
      <c r="I94" s="80" t="s">
        <v>155</v>
      </c>
      <c r="J94" s="90">
        <v>1146.1400000000001</v>
      </c>
      <c r="K94" s="86">
        <f t="shared" si="4"/>
        <v>1455.5978</v>
      </c>
      <c r="L94" s="86">
        <f t="shared" si="5"/>
        <v>309.45779999999991</v>
      </c>
    </row>
    <row r="95" spans="1:12" s="77" customFormat="1" ht="20.100000000000001" customHeight="1" x14ac:dyDescent="0.25">
      <c r="A95" s="83">
        <v>45305</v>
      </c>
      <c r="B95" s="23" t="s">
        <v>91</v>
      </c>
      <c r="C95" s="24" t="s">
        <v>93</v>
      </c>
      <c r="D95" s="25" t="s">
        <v>92</v>
      </c>
      <c r="E95" s="26" t="s">
        <v>102</v>
      </c>
      <c r="F95" s="73" t="s">
        <v>146</v>
      </c>
      <c r="G95" s="78">
        <v>10674090</v>
      </c>
      <c r="H95" s="80" t="s">
        <v>136</v>
      </c>
      <c r="I95" s="73" t="s">
        <v>155</v>
      </c>
      <c r="J95" s="89">
        <v>2712.41</v>
      </c>
      <c r="K95" s="86">
        <f t="shared" si="4"/>
        <v>3444.7606999999998</v>
      </c>
      <c r="L95" s="86">
        <f t="shared" si="5"/>
        <v>732.35069999999996</v>
      </c>
    </row>
    <row r="96" spans="1:12" s="77" customFormat="1" ht="20.100000000000001" customHeight="1" x14ac:dyDescent="0.25">
      <c r="A96" s="83">
        <v>45308</v>
      </c>
      <c r="B96" s="23" t="s">
        <v>318</v>
      </c>
      <c r="C96" s="24" t="s">
        <v>319</v>
      </c>
      <c r="D96" s="25" t="s">
        <v>159</v>
      </c>
      <c r="E96" s="26" t="s">
        <v>143</v>
      </c>
      <c r="F96" s="73" t="s">
        <v>146</v>
      </c>
      <c r="G96" s="78">
        <v>10691407</v>
      </c>
      <c r="H96" s="80" t="s">
        <v>136</v>
      </c>
      <c r="I96" s="73" t="s">
        <v>155</v>
      </c>
      <c r="J96" s="89">
        <v>1924.41</v>
      </c>
      <c r="K96" s="86">
        <f t="shared" si="4"/>
        <v>2444.0007000000001</v>
      </c>
      <c r="L96" s="86">
        <f t="shared" si="5"/>
        <v>519.59069999999997</v>
      </c>
    </row>
    <row r="97" spans="1:12" s="77" customFormat="1" ht="20.100000000000001" customHeight="1" x14ac:dyDescent="0.25">
      <c r="A97" s="83">
        <v>45309</v>
      </c>
      <c r="B97" s="56" t="s">
        <v>32</v>
      </c>
      <c r="C97" s="56" t="s">
        <v>107</v>
      </c>
      <c r="D97" s="55" t="s">
        <v>115</v>
      </c>
      <c r="E97" s="55" t="s">
        <v>107</v>
      </c>
      <c r="F97" s="78" t="s">
        <v>146</v>
      </c>
      <c r="G97" s="78">
        <v>10688929</v>
      </c>
      <c r="H97" s="78" t="s">
        <v>136</v>
      </c>
      <c r="I97" s="78" t="s">
        <v>155</v>
      </c>
      <c r="J97" s="88">
        <v>1891</v>
      </c>
      <c r="K97" s="86">
        <f t="shared" si="4"/>
        <v>2401.5700000000002</v>
      </c>
      <c r="L97" s="86">
        <f t="shared" si="5"/>
        <v>510.57000000000016</v>
      </c>
    </row>
    <row r="98" spans="1:12" s="77" customFormat="1" ht="20.100000000000001" customHeight="1" x14ac:dyDescent="0.25">
      <c r="A98" s="83">
        <v>45310</v>
      </c>
      <c r="B98" s="56" t="s">
        <v>66</v>
      </c>
      <c r="C98" s="56" t="s">
        <v>68</v>
      </c>
      <c r="D98" s="55" t="s">
        <v>67</v>
      </c>
      <c r="E98" s="55" t="s">
        <v>108</v>
      </c>
      <c r="F98" s="78" t="s">
        <v>146</v>
      </c>
      <c r="G98" s="78">
        <v>10696131</v>
      </c>
      <c r="H98" s="78" t="s">
        <v>136</v>
      </c>
      <c r="I98" s="78" t="s">
        <v>155</v>
      </c>
      <c r="J98" s="88">
        <v>2110.4299999999998</v>
      </c>
      <c r="K98" s="86">
        <f t="shared" si="4"/>
        <v>2680.2460999999998</v>
      </c>
      <c r="L98" s="86">
        <f t="shared" si="5"/>
        <v>569.81610000000001</v>
      </c>
    </row>
    <row r="99" spans="1:12" s="77" customFormat="1" ht="20.100000000000001" customHeight="1" x14ac:dyDescent="0.25">
      <c r="A99" s="83">
        <v>45312</v>
      </c>
      <c r="B99" s="56" t="s">
        <v>80</v>
      </c>
      <c r="C99" s="56" t="s">
        <v>82</v>
      </c>
      <c r="D99" s="55" t="s">
        <v>81</v>
      </c>
      <c r="E99" s="55" t="s">
        <v>101</v>
      </c>
      <c r="F99" s="78" t="s">
        <v>146</v>
      </c>
      <c r="G99" s="78">
        <v>10683552</v>
      </c>
      <c r="H99" s="78" t="s">
        <v>136</v>
      </c>
      <c r="I99" s="78" t="s">
        <v>155</v>
      </c>
      <c r="J99" s="88">
        <v>3451.4</v>
      </c>
      <c r="K99" s="86">
        <f t="shared" si="4"/>
        <v>4383.2780000000002</v>
      </c>
      <c r="L99" s="86">
        <f t="shared" si="5"/>
        <v>931.87800000000016</v>
      </c>
    </row>
    <row r="100" spans="1:12" ht="20.100000000000001" customHeight="1" x14ac:dyDescent="0.25">
      <c r="A100" s="83">
        <v>45313</v>
      </c>
      <c r="B100" s="56" t="s">
        <v>61</v>
      </c>
      <c r="C100" s="56" t="s">
        <v>121</v>
      </c>
      <c r="D100" s="55" t="s">
        <v>115</v>
      </c>
      <c r="E100" s="55" t="s">
        <v>121</v>
      </c>
      <c r="F100" s="78" t="s">
        <v>146</v>
      </c>
      <c r="G100" s="78">
        <v>10678907</v>
      </c>
      <c r="H100" s="78" t="s">
        <v>136</v>
      </c>
      <c r="I100" s="78" t="s">
        <v>155</v>
      </c>
      <c r="J100" s="88">
        <v>1563.95</v>
      </c>
      <c r="K100" s="86">
        <f t="shared" si="4"/>
        <v>1986.2165</v>
      </c>
      <c r="L100" s="86">
        <f t="shared" si="5"/>
        <v>422.26649999999995</v>
      </c>
    </row>
    <row r="101" spans="1:12" ht="20.100000000000001" customHeight="1" x14ac:dyDescent="0.25">
      <c r="A101" s="83">
        <v>45314</v>
      </c>
      <c r="B101" s="56" t="s">
        <v>26</v>
      </c>
      <c r="C101" s="56" t="s">
        <v>118</v>
      </c>
      <c r="D101" s="55" t="s">
        <v>115</v>
      </c>
      <c r="E101" s="55" t="s">
        <v>118</v>
      </c>
      <c r="F101" s="78" t="s">
        <v>146</v>
      </c>
      <c r="G101" s="78">
        <v>10685482</v>
      </c>
      <c r="H101" s="78" t="s">
        <v>136</v>
      </c>
      <c r="I101" s="78" t="s">
        <v>155</v>
      </c>
      <c r="J101" s="88">
        <v>1614.65</v>
      </c>
      <c r="K101" s="86">
        <f t="shared" si="4"/>
        <v>2050.6055000000001</v>
      </c>
      <c r="L101" s="86">
        <f t="shared" si="5"/>
        <v>435.95550000000003</v>
      </c>
    </row>
    <row r="102" spans="1:12" ht="20.100000000000001" customHeight="1" x14ac:dyDescent="0.25">
      <c r="A102" s="83">
        <v>45314</v>
      </c>
      <c r="B102" s="56" t="s">
        <v>78</v>
      </c>
      <c r="C102" s="56" t="s">
        <v>325</v>
      </c>
      <c r="D102" s="55" t="s">
        <v>115</v>
      </c>
      <c r="E102" s="55" t="s">
        <v>325</v>
      </c>
      <c r="F102" s="78" t="s">
        <v>146</v>
      </c>
      <c r="G102" s="78">
        <v>10698703</v>
      </c>
      <c r="H102" s="78" t="s">
        <v>136</v>
      </c>
      <c r="I102" s="78" t="s">
        <v>155</v>
      </c>
      <c r="J102" s="88">
        <v>1892.79</v>
      </c>
      <c r="K102" s="86">
        <f t="shared" si="4"/>
        <v>2403.8433</v>
      </c>
      <c r="L102" s="86">
        <f t="shared" si="5"/>
        <v>511.05330000000004</v>
      </c>
    </row>
    <row r="103" spans="1:12" ht="20.100000000000001" customHeight="1" x14ac:dyDescent="0.25">
      <c r="A103" s="83">
        <v>45315</v>
      </c>
      <c r="B103" s="56" t="s">
        <v>326</v>
      </c>
      <c r="C103" s="56" t="s">
        <v>62</v>
      </c>
      <c r="D103" s="55" t="s">
        <v>115</v>
      </c>
      <c r="E103" s="55" t="s">
        <v>62</v>
      </c>
      <c r="F103" s="78" t="s">
        <v>146</v>
      </c>
      <c r="G103" s="78">
        <v>10709233</v>
      </c>
      <c r="H103" s="78" t="s">
        <v>136</v>
      </c>
      <c r="I103" s="78" t="s">
        <v>155</v>
      </c>
      <c r="J103" s="88">
        <v>2352.1999999999998</v>
      </c>
      <c r="K103" s="86">
        <f t="shared" si="4"/>
        <v>2987.2939999999999</v>
      </c>
      <c r="L103" s="86">
        <f t="shared" si="5"/>
        <v>635.09400000000005</v>
      </c>
    </row>
    <row r="104" spans="1:12" ht="20.100000000000001" customHeight="1" x14ac:dyDescent="0.25">
      <c r="A104" s="83">
        <v>45316</v>
      </c>
      <c r="B104" s="56" t="s">
        <v>75</v>
      </c>
      <c r="C104" s="56" t="s">
        <v>76</v>
      </c>
      <c r="D104" s="55" t="s">
        <v>327</v>
      </c>
      <c r="E104" s="55" t="s">
        <v>109</v>
      </c>
      <c r="F104" s="78" t="s">
        <v>146</v>
      </c>
      <c r="G104" s="78">
        <v>10703847</v>
      </c>
      <c r="H104" s="78" t="s">
        <v>136</v>
      </c>
      <c r="I104" s="78" t="s">
        <v>155</v>
      </c>
      <c r="J104" s="88">
        <v>1123.32</v>
      </c>
      <c r="K104" s="86">
        <f t="shared" si="4"/>
        <v>1426.6163999999999</v>
      </c>
      <c r="L104" s="86">
        <f t="shared" si="5"/>
        <v>303.29639999999995</v>
      </c>
    </row>
    <row r="105" spans="1:12" ht="20.100000000000001" customHeight="1" x14ac:dyDescent="0.25">
      <c r="A105" s="83">
        <v>45316</v>
      </c>
      <c r="B105" s="56" t="s">
        <v>77</v>
      </c>
      <c r="C105" s="56" t="s">
        <v>328</v>
      </c>
      <c r="D105" s="55" t="s">
        <v>115</v>
      </c>
      <c r="E105" s="55" t="s">
        <v>328</v>
      </c>
      <c r="F105" s="78" t="s">
        <v>146</v>
      </c>
      <c r="G105" s="78">
        <v>10694082</v>
      </c>
      <c r="H105" s="78" t="s">
        <v>136</v>
      </c>
      <c r="I105" s="78" t="s">
        <v>155</v>
      </c>
      <c r="J105" s="88">
        <v>1050.06</v>
      </c>
      <c r="K105" s="86">
        <f t="shared" si="4"/>
        <v>1333.5762</v>
      </c>
      <c r="L105" s="86">
        <f t="shared" si="5"/>
        <v>283.51620000000003</v>
      </c>
    </row>
    <row r="106" spans="1:12" ht="20.100000000000001" customHeight="1" x14ac:dyDescent="0.25">
      <c r="A106" s="83">
        <v>45316</v>
      </c>
      <c r="B106" s="56" t="s">
        <v>69</v>
      </c>
      <c r="C106" s="56" t="s">
        <v>70</v>
      </c>
      <c r="D106" s="55" t="s">
        <v>115</v>
      </c>
      <c r="E106" s="55" t="s">
        <v>70</v>
      </c>
      <c r="F106" s="78" t="s">
        <v>146</v>
      </c>
      <c r="G106" s="78">
        <v>10696425</v>
      </c>
      <c r="H106" s="78" t="s">
        <v>136</v>
      </c>
      <c r="I106" s="78" t="s">
        <v>155</v>
      </c>
      <c r="J106" s="88">
        <v>2140.61</v>
      </c>
      <c r="K106" s="86">
        <f t="shared" si="4"/>
        <v>2718.5747000000001</v>
      </c>
      <c r="L106" s="86">
        <f t="shared" si="5"/>
        <v>577.96469999999999</v>
      </c>
    </row>
    <row r="107" spans="1:12" ht="20.100000000000001" customHeight="1" x14ac:dyDescent="0.25">
      <c r="A107" s="83">
        <v>45318</v>
      </c>
      <c r="B107" s="56" t="s">
        <v>59</v>
      </c>
      <c r="C107" s="56" t="s">
        <v>60</v>
      </c>
      <c r="D107" s="55" t="s">
        <v>115</v>
      </c>
      <c r="E107" s="55" t="s">
        <v>60</v>
      </c>
      <c r="F107" s="78" t="s">
        <v>146</v>
      </c>
      <c r="G107" s="78">
        <v>10700830</v>
      </c>
      <c r="H107" s="78" t="s">
        <v>136</v>
      </c>
      <c r="I107" s="78" t="s">
        <v>155</v>
      </c>
      <c r="J107" s="88">
        <v>2342.06</v>
      </c>
      <c r="K107" s="86">
        <f t="shared" si="4"/>
        <v>2974.4162000000001</v>
      </c>
      <c r="L107" s="86">
        <f t="shared" si="5"/>
        <v>632.35620000000017</v>
      </c>
    </row>
    <row r="108" spans="1:12" ht="20.100000000000001" customHeight="1" x14ac:dyDescent="0.25">
      <c r="A108" s="83">
        <v>45320</v>
      </c>
      <c r="B108" s="56" t="s">
        <v>71</v>
      </c>
      <c r="C108" s="56" t="s">
        <v>72</v>
      </c>
      <c r="D108" s="55" t="s">
        <v>115</v>
      </c>
      <c r="E108" s="55" t="s">
        <v>72</v>
      </c>
      <c r="F108" s="78" t="s">
        <v>146</v>
      </c>
      <c r="G108" s="78">
        <v>10697090</v>
      </c>
      <c r="H108" s="78" t="s">
        <v>136</v>
      </c>
      <c r="I108" s="78" t="s">
        <v>155</v>
      </c>
      <c r="J108" s="88">
        <v>1309.3900000000001</v>
      </c>
      <c r="K108" s="86">
        <f t="shared" si="4"/>
        <v>1662.9253000000001</v>
      </c>
      <c r="L108" s="86">
        <f t="shared" si="5"/>
        <v>353.53530000000001</v>
      </c>
    </row>
    <row r="109" spans="1:12" ht="20.100000000000001" customHeight="1" x14ac:dyDescent="0.25">
      <c r="A109" s="83">
        <v>45320</v>
      </c>
      <c r="B109" s="56" t="s">
        <v>47</v>
      </c>
      <c r="C109" s="56" t="s">
        <v>48</v>
      </c>
      <c r="D109" s="55" t="s">
        <v>115</v>
      </c>
      <c r="E109" s="55" t="s">
        <v>48</v>
      </c>
      <c r="F109" s="78" t="s">
        <v>146</v>
      </c>
      <c r="G109" s="78">
        <v>1070003</v>
      </c>
      <c r="H109" s="78" t="s">
        <v>136</v>
      </c>
      <c r="I109" s="78" t="s">
        <v>155</v>
      </c>
      <c r="J109" s="88">
        <v>1787.69</v>
      </c>
      <c r="K109" s="86">
        <f t="shared" ref="K109:K121" si="6">(J109*0.27)+J109</f>
        <v>2270.3663000000001</v>
      </c>
      <c r="L109" s="86">
        <f t="shared" si="5"/>
        <v>482.67630000000008</v>
      </c>
    </row>
    <row r="110" spans="1:12" ht="20.100000000000001" customHeight="1" x14ac:dyDescent="0.25">
      <c r="A110" s="83">
        <v>45327</v>
      </c>
      <c r="B110" s="56" t="s">
        <v>154</v>
      </c>
      <c r="C110" s="56" t="s">
        <v>164</v>
      </c>
      <c r="D110" s="55" t="s">
        <v>115</v>
      </c>
      <c r="E110" s="55" t="s">
        <v>164</v>
      </c>
      <c r="F110" s="78" t="s">
        <v>146</v>
      </c>
      <c r="G110" s="78">
        <v>10674707</v>
      </c>
      <c r="H110" s="78" t="s">
        <v>170</v>
      </c>
      <c r="I110" s="78" t="s">
        <v>155</v>
      </c>
      <c r="J110" s="88">
        <v>2337.4299999999998</v>
      </c>
      <c r="K110" s="86">
        <f t="shared" si="6"/>
        <v>2968.5360999999998</v>
      </c>
      <c r="L110" s="86">
        <f t="shared" si="5"/>
        <v>631.10609999999997</v>
      </c>
    </row>
    <row r="111" spans="1:12" ht="20.100000000000001" customHeight="1" x14ac:dyDescent="0.25">
      <c r="A111" s="83">
        <v>45321</v>
      </c>
      <c r="B111" s="56" t="s">
        <v>73</v>
      </c>
      <c r="C111" s="56" t="s">
        <v>74</v>
      </c>
      <c r="D111" s="55" t="s">
        <v>115</v>
      </c>
      <c r="E111" s="55" t="s">
        <v>74</v>
      </c>
      <c r="F111" s="78" t="s">
        <v>146</v>
      </c>
      <c r="G111" s="78">
        <v>10706544</v>
      </c>
      <c r="H111" s="78" t="s">
        <v>136</v>
      </c>
      <c r="I111" s="78" t="s">
        <v>155</v>
      </c>
      <c r="J111" s="88">
        <v>2984.43</v>
      </c>
      <c r="K111" s="86">
        <f t="shared" si="6"/>
        <v>3790.2260999999999</v>
      </c>
      <c r="L111" s="86">
        <f t="shared" si="5"/>
        <v>805.79610000000002</v>
      </c>
    </row>
    <row r="112" spans="1:12" ht="20.100000000000001" customHeight="1" x14ac:dyDescent="0.25">
      <c r="A112" s="83">
        <v>45322</v>
      </c>
      <c r="B112" s="23" t="s">
        <v>333</v>
      </c>
      <c r="C112" s="24" t="s">
        <v>334</v>
      </c>
      <c r="D112" s="25" t="s">
        <v>115</v>
      </c>
      <c r="E112" s="26" t="s">
        <v>334</v>
      </c>
      <c r="F112" s="73" t="s">
        <v>146</v>
      </c>
      <c r="G112" s="78">
        <v>10704916</v>
      </c>
      <c r="H112" s="80" t="s">
        <v>170</v>
      </c>
      <c r="I112" s="73" t="s">
        <v>155</v>
      </c>
      <c r="J112" s="89">
        <v>2479.44</v>
      </c>
      <c r="K112" s="86">
        <f t="shared" si="6"/>
        <v>3148.8888000000002</v>
      </c>
      <c r="L112" s="86">
        <f t="shared" si="5"/>
        <v>669.44880000000012</v>
      </c>
    </row>
    <row r="113" spans="1:12" ht="20.100000000000001" customHeight="1" x14ac:dyDescent="0.25">
      <c r="A113" s="83">
        <v>45329</v>
      </c>
      <c r="B113" s="23" t="s">
        <v>335</v>
      </c>
      <c r="C113" s="24" t="s">
        <v>127</v>
      </c>
      <c r="D113" s="25" t="s">
        <v>115</v>
      </c>
      <c r="E113" s="26" t="s">
        <v>127</v>
      </c>
      <c r="F113" s="73" t="s">
        <v>146</v>
      </c>
      <c r="G113" s="78">
        <v>10698614</v>
      </c>
      <c r="H113" s="80" t="s">
        <v>136</v>
      </c>
      <c r="I113" s="73" t="s">
        <v>155</v>
      </c>
      <c r="J113" s="89">
        <v>1771.01</v>
      </c>
      <c r="K113" s="86">
        <f t="shared" si="6"/>
        <v>2249.1826999999998</v>
      </c>
      <c r="L113" s="86">
        <f t="shared" si="5"/>
        <v>478.17269999999985</v>
      </c>
    </row>
    <row r="114" spans="1:12" ht="20.100000000000001" customHeight="1" x14ac:dyDescent="0.25">
      <c r="A114" s="83">
        <v>45335</v>
      </c>
      <c r="B114" s="23" t="s">
        <v>336</v>
      </c>
      <c r="C114" s="24" t="s">
        <v>126</v>
      </c>
      <c r="D114" s="25" t="s">
        <v>115</v>
      </c>
      <c r="E114" s="26" t="s">
        <v>126</v>
      </c>
      <c r="F114" s="73" t="s">
        <v>146</v>
      </c>
      <c r="G114" s="78">
        <v>10688864</v>
      </c>
      <c r="H114" s="80" t="s">
        <v>136</v>
      </c>
      <c r="I114" s="73" t="s">
        <v>155</v>
      </c>
      <c r="J114" s="89">
        <v>2345.81</v>
      </c>
      <c r="K114" s="86">
        <f t="shared" si="6"/>
        <v>2979.1786999999999</v>
      </c>
      <c r="L114" s="86">
        <f t="shared" si="5"/>
        <v>633.36869999999999</v>
      </c>
    </row>
    <row r="115" spans="1:12" ht="20.100000000000001" customHeight="1" x14ac:dyDescent="0.25">
      <c r="A115" s="10">
        <v>45693</v>
      </c>
      <c r="B115" s="28" t="s">
        <v>346</v>
      </c>
      <c r="C115" s="29" t="s">
        <v>347</v>
      </c>
      <c r="D115" s="27" t="s">
        <v>115</v>
      </c>
      <c r="E115" s="30" t="s">
        <v>347</v>
      </c>
      <c r="F115" s="80" t="s">
        <v>146</v>
      </c>
      <c r="G115" s="11">
        <v>10685679</v>
      </c>
      <c r="H115" s="80" t="s">
        <v>170</v>
      </c>
      <c r="I115" s="80" t="s">
        <v>155</v>
      </c>
      <c r="J115" s="90">
        <v>2984.29</v>
      </c>
      <c r="K115" s="86">
        <f t="shared" si="6"/>
        <v>3790.0482999999999</v>
      </c>
      <c r="L115" s="86">
        <f t="shared" si="5"/>
        <v>805.75829999999996</v>
      </c>
    </row>
    <row r="116" spans="1:12" ht="20.100000000000001" customHeight="1" x14ac:dyDescent="0.25">
      <c r="A116" s="83">
        <v>45321</v>
      </c>
      <c r="B116" s="23" t="s">
        <v>350</v>
      </c>
      <c r="C116" s="24" t="s">
        <v>351</v>
      </c>
      <c r="D116" s="25" t="s">
        <v>204</v>
      </c>
      <c r="E116" s="26" t="s">
        <v>205</v>
      </c>
      <c r="F116" s="73" t="s">
        <v>146</v>
      </c>
      <c r="G116" s="78">
        <v>10710134</v>
      </c>
      <c r="H116" s="80" t="s">
        <v>170</v>
      </c>
      <c r="I116" s="73" t="s">
        <v>155</v>
      </c>
      <c r="J116" s="89">
        <v>1093.6199999999999</v>
      </c>
      <c r="K116" s="86">
        <f t="shared" si="6"/>
        <v>1388.8973999999998</v>
      </c>
      <c r="L116" s="86">
        <f t="shared" si="5"/>
        <v>295.27739999999994</v>
      </c>
    </row>
    <row r="117" spans="1:12" ht="20.100000000000001" customHeight="1" x14ac:dyDescent="0.25">
      <c r="A117" s="83">
        <v>45322</v>
      </c>
      <c r="B117" s="56" t="s">
        <v>352</v>
      </c>
      <c r="C117" s="56" t="s">
        <v>353</v>
      </c>
      <c r="D117" s="55" t="s">
        <v>354</v>
      </c>
      <c r="E117" s="55" t="s">
        <v>355</v>
      </c>
      <c r="F117" s="78" t="s">
        <v>146</v>
      </c>
      <c r="G117" s="78">
        <v>10711319</v>
      </c>
      <c r="H117" s="78" t="s">
        <v>170</v>
      </c>
      <c r="I117" s="78" t="s">
        <v>155</v>
      </c>
      <c r="J117" s="88">
        <v>2175.83</v>
      </c>
      <c r="K117" s="86">
        <f t="shared" si="6"/>
        <v>2763.3040999999998</v>
      </c>
      <c r="L117" s="86">
        <f t="shared" si="5"/>
        <v>587.47409999999991</v>
      </c>
    </row>
    <row r="118" spans="1:12" ht="20.100000000000001" customHeight="1" x14ac:dyDescent="0.25">
      <c r="A118" s="83">
        <v>45323</v>
      </c>
      <c r="B118" s="23" t="s">
        <v>133</v>
      </c>
      <c r="C118" s="24" t="s">
        <v>23</v>
      </c>
      <c r="D118" s="25" t="s">
        <v>115</v>
      </c>
      <c r="E118" s="26" t="s">
        <v>23</v>
      </c>
      <c r="F118" s="73" t="s">
        <v>146</v>
      </c>
      <c r="G118" s="78">
        <v>10712161</v>
      </c>
      <c r="H118" s="80" t="s">
        <v>136</v>
      </c>
      <c r="I118" s="73" t="s">
        <v>155</v>
      </c>
      <c r="J118" s="89">
        <v>2094.52</v>
      </c>
      <c r="K118" s="86">
        <f t="shared" si="6"/>
        <v>2660.0403999999999</v>
      </c>
      <c r="L118" s="86">
        <f t="shared" si="5"/>
        <v>565.52039999999988</v>
      </c>
    </row>
    <row r="119" spans="1:12" ht="20.100000000000001" customHeight="1" x14ac:dyDescent="0.25">
      <c r="A119" s="83">
        <v>45326</v>
      </c>
      <c r="B119" s="23" t="s">
        <v>163</v>
      </c>
      <c r="C119" s="24" t="s">
        <v>122</v>
      </c>
      <c r="D119" s="25" t="s">
        <v>123</v>
      </c>
      <c r="E119" s="26" t="s">
        <v>357</v>
      </c>
      <c r="F119" s="73" t="s">
        <v>146</v>
      </c>
      <c r="G119" s="78">
        <v>10712188</v>
      </c>
      <c r="H119" s="80" t="s">
        <v>136</v>
      </c>
      <c r="I119" s="73" t="s">
        <v>155</v>
      </c>
      <c r="J119" s="89">
        <v>1422.77</v>
      </c>
      <c r="K119" s="86">
        <f t="shared" si="6"/>
        <v>1806.9178999999999</v>
      </c>
      <c r="L119" s="86">
        <f t="shared" si="5"/>
        <v>384.14789999999994</v>
      </c>
    </row>
    <row r="120" spans="1:12" ht="20.100000000000001" customHeight="1" x14ac:dyDescent="0.25">
      <c r="A120" s="83">
        <v>45329</v>
      </c>
      <c r="B120" s="56" t="s">
        <v>360</v>
      </c>
      <c r="C120" s="56" t="s">
        <v>361</v>
      </c>
      <c r="D120" s="55" t="s">
        <v>115</v>
      </c>
      <c r="E120" s="55" t="s">
        <v>361</v>
      </c>
      <c r="F120" s="78" t="s">
        <v>146</v>
      </c>
      <c r="G120" s="78">
        <v>10712463</v>
      </c>
      <c r="H120" s="78" t="s">
        <v>170</v>
      </c>
      <c r="I120" s="78" t="s">
        <v>155</v>
      </c>
      <c r="J120" s="88">
        <v>1730.95</v>
      </c>
      <c r="K120" s="86">
        <f t="shared" si="6"/>
        <v>2198.3065000000001</v>
      </c>
      <c r="L120" s="86">
        <f t="shared" si="5"/>
        <v>467.3565000000001</v>
      </c>
    </row>
    <row r="121" spans="1:12" ht="20.100000000000001" customHeight="1" x14ac:dyDescent="0.25">
      <c r="A121" s="83">
        <v>45321</v>
      </c>
      <c r="B121" s="23" t="s">
        <v>367</v>
      </c>
      <c r="C121" s="24" t="s">
        <v>368</v>
      </c>
      <c r="D121" s="25" t="s">
        <v>369</v>
      </c>
      <c r="E121" s="26" t="s">
        <v>370</v>
      </c>
      <c r="F121" s="73" t="s">
        <v>146</v>
      </c>
      <c r="G121" s="78">
        <v>10711246</v>
      </c>
      <c r="H121" s="73" t="s">
        <v>13</v>
      </c>
      <c r="I121" s="73" t="s">
        <v>155</v>
      </c>
      <c r="J121" s="89">
        <v>6404.73</v>
      </c>
      <c r="K121" s="86">
        <f t="shared" si="6"/>
        <v>8134.0070999999998</v>
      </c>
      <c r="L121" s="86">
        <f t="shared" si="5"/>
        <v>1729.2771000000002</v>
      </c>
    </row>
    <row r="122" spans="1:12" ht="20.100000000000001" customHeight="1" x14ac:dyDescent="0.25">
      <c r="A122" s="32">
        <v>45315</v>
      </c>
      <c r="B122" s="31" t="s">
        <v>150</v>
      </c>
      <c r="C122" s="33" t="s">
        <v>151</v>
      </c>
      <c r="D122" s="34" t="s">
        <v>115</v>
      </c>
      <c r="E122" s="35" t="s">
        <v>151</v>
      </c>
      <c r="F122" s="71" t="s">
        <v>183</v>
      </c>
      <c r="G122" s="76">
        <v>4113447</v>
      </c>
      <c r="H122" s="72" t="s">
        <v>13</v>
      </c>
      <c r="I122" s="71" t="s">
        <v>155</v>
      </c>
      <c r="J122" s="91">
        <v>898.02</v>
      </c>
      <c r="K122" s="86">
        <f>(J122*0.15)+J122</f>
        <v>1032.723</v>
      </c>
      <c r="L122" s="86">
        <f t="shared" si="5"/>
        <v>134.70299999999997</v>
      </c>
    </row>
    <row r="123" spans="1:12" ht="20.100000000000001" customHeight="1" x14ac:dyDescent="0.25">
      <c r="A123" s="10">
        <v>45323</v>
      </c>
      <c r="B123" s="28" t="s">
        <v>113</v>
      </c>
      <c r="C123" s="29" t="s">
        <v>130</v>
      </c>
      <c r="D123" s="25" t="s">
        <v>115</v>
      </c>
      <c r="E123" s="30" t="s">
        <v>130</v>
      </c>
      <c r="F123" s="80" t="s">
        <v>183</v>
      </c>
      <c r="G123" s="11">
        <v>4113314</v>
      </c>
      <c r="H123" s="80" t="s">
        <v>136</v>
      </c>
      <c r="I123" s="80" t="s">
        <v>155</v>
      </c>
      <c r="J123" s="90">
        <v>753.67</v>
      </c>
      <c r="K123" s="86">
        <f t="shared" ref="K123:K135" si="7">(J123*0.15)+J123</f>
        <v>866.7204999999999</v>
      </c>
      <c r="L123" s="86">
        <f t="shared" si="5"/>
        <v>113.05049999999994</v>
      </c>
    </row>
    <row r="124" spans="1:12" ht="20.100000000000001" customHeight="1" x14ac:dyDescent="0.25">
      <c r="A124" s="83">
        <v>45331</v>
      </c>
      <c r="B124" s="56" t="s">
        <v>177</v>
      </c>
      <c r="C124" s="56" t="s">
        <v>178</v>
      </c>
      <c r="D124" s="55" t="s">
        <v>115</v>
      </c>
      <c r="E124" s="55" t="s">
        <v>178</v>
      </c>
      <c r="F124" s="78" t="s">
        <v>183</v>
      </c>
      <c r="G124" s="78">
        <v>4113284</v>
      </c>
      <c r="H124" s="78" t="s">
        <v>136</v>
      </c>
      <c r="I124" s="78" t="s">
        <v>155</v>
      </c>
      <c r="J124" s="88">
        <v>399.88</v>
      </c>
      <c r="K124" s="86">
        <f t="shared" si="7"/>
        <v>459.86199999999997</v>
      </c>
      <c r="L124" s="86">
        <f t="shared" si="5"/>
        <v>59.981999999999971</v>
      </c>
    </row>
    <row r="125" spans="1:12" ht="20.100000000000001" customHeight="1" x14ac:dyDescent="0.25">
      <c r="A125" s="83">
        <v>45301</v>
      </c>
      <c r="B125" s="23" t="s">
        <v>25</v>
      </c>
      <c r="C125" s="24" t="s">
        <v>212</v>
      </c>
      <c r="D125" s="25" t="s">
        <v>115</v>
      </c>
      <c r="E125" s="26" t="s">
        <v>212</v>
      </c>
      <c r="F125" s="73" t="s">
        <v>183</v>
      </c>
      <c r="G125" s="78">
        <v>4111684</v>
      </c>
      <c r="H125" s="80" t="s">
        <v>13</v>
      </c>
      <c r="I125" s="73" t="s">
        <v>155</v>
      </c>
      <c r="J125" s="89">
        <v>186.46</v>
      </c>
      <c r="K125" s="86">
        <f t="shared" si="7"/>
        <v>214.429</v>
      </c>
      <c r="L125" s="86">
        <f t="shared" si="5"/>
        <v>27.968999999999994</v>
      </c>
    </row>
    <row r="126" spans="1:12" ht="20.100000000000001" customHeight="1" x14ac:dyDescent="0.25">
      <c r="A126" s="83">
        <v>45321</v>
      </c>
      <c r="B126" s="23" t="s">
        <v>81</v>
      </c>
      <c r="C126" s="24" t="s">
        <v>101</v>
      </c>
      <c r="D126" s="25" t="s">
        <v>115</v>
      </c>
      <c r="E126" s="26" t="s">
        <v>101</v>
      </c>
      <c r="F126" s="73" t="s">
        <v>183</v>
      </c>
      <c r="G126" s="85">
        <v>4112334</v>
      </c>
      <c r="H126" s="80" t="s">
        <v>136</v>
      </c>
      <c r="I126" s="73" t="s">
        <v>155</v>
      </c>
      <c r="J126" s="89">
        <v>873.87</v>
      </c>
      <c r="K126" s="86">
        <f t="shared" si="7"/>
        <v>1004.9505</v>
      </c>
      <c r="L126" s="86">
        <f t="shared" si="5"/>
        <v>131.08050000000003</v>
      </c>
    </row>
    <row r="127" spans="1:12" ht="20.100000000000001" customHeight="1" x14ac:dyDescent="0.25">
      <c r="A127" s="83">
        <v>45324</v>
      </c>
      <c r="B127" s="56" t="s">
        <v>166</v>
      </c>
      <c r="C127" s="56" t="s">
        <v>167</v>
      </c>
      <c r="D127" s="55" t="s">
        <v>115</v>
      </c>
      <c r="E127" s="55" t="s">
        <v>167</v>
      </c>
      <c r="F127" s="78" t="s">
        <v>183</v>
      </c>
      <c r="G127" s="78">
        <v>4113048</v>
      </c>
      <c r="H127" s="78" t="s">
        <v>13</v>
      </c>
      <c r="I127" s="78" t="s">
        <v>155</v>
      </c>
      <c r="J127" s="88">
        <v>580.86</v>
      </c>
      <c r="K127" s="86">
        <f t="shared" si="7"/>
        <v>667.98900000000003</v>
      </c>
      <c r="L127" s="86">
        <f t="shared" si="5"/>
        <v>87.129000000000019</v>
      </c>
    </row>
    <row r="128" spans="1:12" ht="20.100000000000001" customHeight="1" x14ac:dyDescent="0.25">
      <c r="A128" s="83">
        <v>45296</v>
      </c>
      <c r="B128" s="23" t="s">
        <v>158</v>
      </c>
      <c r="C128" s="24" t="s">
        <v>200</v>
      </c>
      <c r="D128" s="25" t="s">
        <v>201</v>
      </c>
      <c r="E128" s="26" t="s">
        <v>202</v>
      </c>
      <c r="F128" s="73" t="s">
        <v>183</v>
      </c>
      <c r="G128" s="78">
        <v>4111189</v>
      </c>
      <c r="H128" s="80" t="s">
        <v>13</v>
      </c>
      <c r="I128" s="73" t="s">
        <v>155</v>
      </c>
      <c r="J128" s="89">
        <v>249.55</v>
      </c>
      <c r="K128" s="86">
        <f t="shared" si="7"/>
        <v>286.98250000000002</v>
      </c>
      <c r="L128" s="86">
        <f t="shared" si="5"/>
        <v>37.432500000000005</v>
      </c>
    </row>
    <row r="129" spans="1:12" ht="20.100000000000001" customHeight="1" x14ac:dyDescent="0.25">
      <c r="A129" s="83">
        <v>45315</v>
      </c>
      <c r="B129" s="56" t="s">
        <v>114</v>
      </c>
      <c r="C129" s="56" t="s">
        <v>98</v>
      </c>
      <c r="D129" s="55" t="s">
        <v>115</v>
      </c>
      <c r="E129" s="55" t="s">
        <v>98</v>
      </c>
      <c r="F129" s="78" t="s">
        <v>183</v>
      </c>
      <c r="G129" s="78">
        <v>4112499</v>
      </c>
      <c r="H129" s="78" t="s">
        <v>136</v>
      </c>
      <c r="I129" s="78" t="s">
        <v>155</v>
      </c>
      <c r="J129" s="88">
        <v>222.64</v>
      </c>
      <c r="K129" s="86">
        <f t="shared" si="7"/>
        <v>256.036</v>
      </c>
      <c r="L129" s="86">
        <f t="shared" si="5"/>
        <v>33.396000000000015</v>
      </c>
    </row>
    <row r="130" spans="1:12" ht="20.100000000000001" customHeight="1" x14ac:dyDescent="0.25">
      <c r="A130" s="83">
        <v>45323</v>
      </c>
      <c r="B130" s="23" t="s">
        <v>112</v>
      </c>
      <c r="C130" s="24" t="s">
        <v>129</v>
      </c>
      <c r="D130" s="25" t="s">
        <v>115</v>
      </c>
      <c r="E130" s="26" t="s">
        <v>129</v>
      </c>
      <c r="F130" s="73" t="s">
        <v>183</v>
      </c>
      <c r="G130" s="78">
        <v>4114074</v>
      </c>
      <c r="H130" s="80" t="s">
        <v>136</v>
      </c>
      <c r="I130" s="73" t="s">
        <v>155</v>
      </c>
      <c r="J130" s="89">
        <v>207</v>
      </c>
      <c r="K130" s="86">
        <f t="shared" si="7"/>
        <v>238.05</v>
      </c>
      <c r="L130" s="86">
        <f t="shared" si="5"/>
        <v>31.050000000000011</v>
      </c>
    </row>
    <row r="131" spans="1:12" ht="20.100000000000001" customHeight="1" x14ac:dyDescent="0.25">
      <c r="A131" s="83">
        <v>45300</v>
      </c>
      <c r="B131" s="56" t="s">
        <v>237</v>
      </c>
      <c r="C131" s="56" t="s">
        <v>238</v>
      </c>
      <c r="D131" s="55" t="s">
        <v>115</v>
      </c>
      <c r="E131" s="55" t="s">
        <v>238</v>
      </c>
      <c r="F131" s="78" t="s">
        <v>147</v>
      </c>
      <c r="G131" s="78">
        <v>564244</v>
      </c>
      <c r="H131" s="78" t="s">
        <v>170</v>
      </c>
      <c r="I131" s="78" t="s">
        <v>155</v>
      </c>
      <c r="J131" s="88">
        <v>2908.72</v>
      </c>
      <c r="K131" s="86">
        <f t="shared" si="7"/>
        <v>3345.0279999999998</v>
      </c>
      <c r="L131" s="86">
        <f t="shared" si="5"/>
        <v>436.30799999999999</v>
      </c>
    </row>
    <row r="132" spans="1:12" ht="20.100000000000001" customHeight="1" x14ac:dyDescent="0.25">
      <c r="A132" s="83">
        <v>45293</v>
      </c>
      <c r="B132" s="23" t="s">
        <v>299</v>
      </c>
      <c r="C132" s="24" t="s">
        <v>300</v>
      </c>
      <c r="D132" s="25" t="s">
        <v>115</v>
      </c>
      <c r="E132" s="26" t="s">
        <v>300</v>
      </c>
      <c r="F132" s="73" t="s">
        <v>147</v>
      </c>
      <c r="G132" s="78">
        <v>564872</v>
      </c>
      <c r="H132" s="80" t="s">
        <v>13</v>
      </c>
      <c r="I132" s="73" t="s">
        <v>155</v>
      </c>
      <c r="J132" s="89">
        <v>2753.74</v>
      </c>
      <c r="K132" s="86">
        <f t="shared" si="7"/>
        <v>3166.8009999999999</v>
      </c>
      <c r="L132" s="86">
        <f t="shared" ref="L132:L144" si="8">K132-J132</f>
        <v>413.06100000000015</v>
      </c>
    </row>
    <row r="133" spans="1:12" ht="20.100000000000001" customHeight="1" x14ac:dyDescent="0.25">
      <c r="A133" s="83">
        <v>45313</v>
      </c>
      <c r="B133" s="56" t="s">
        <v>324</v>
      </c>
      <c r="C133" s="56" t="s">
        <v>321</v>
      </c>
      <c r="D133" s="55" t="s">
        <v>115</v>
      </c>
      <c r="E133" s="55" t="s">
        <v>321</v>
      </c>
      <c r="F133" s="78" t="s">
        <v>147</v>
      </c>
      <c r="G133" s="78">
        <v>565623</v>
      </c>
      <c r="H133" s="78" t="s">
        <v>13</v>
      </c>
      <c r="I133" s="78" t="s">
        <v>155</v>
      </c>
      <c r="J133" s="88">
        <v>1255.1400000000001</v>
      </c>
      <c r="K133" s="86">
        <f t="shared" si="7"/>
        <v>1443.4110000000001</v>
      </c>
      <c r="L133" s="86">
        <f t="shared" si="8"/>
        <v>188.27099999999996</v>
      </c>
    </row>
    <row r="134" spans="1:12" ht="20.100000000000001" customHeight="1" x14ac:dyDescent="0.25">
      <c r="A134" s="83">
        <v>45317</v>
      </c>
      <c r="B134" s="56" t="s">
        <v>92</v>
      </c>
      <c r="C134" s="56" t="s">
        <v>102</v>
      </c>
      <c r="D134" s="55" t="s">
        <v>115</v>
      </c>
      <c r="E134" s="55" t="s">
        <v>102</v>
      </c>
      <c r="F134" s="78" t="s">
        <v>147</v>
      </c>
      <c r="G134" s="78">
        <v>564384</v>
      </c>
      <c r="H134" s="78" t="s">
        <v>136</v>
      </c>
      <c r="I134" s="78" t="s">
        <v>155</v>
      </c>
      <c r="J134" s="88">
        <v>1361.72</v>
      </c>
      <c r="K134" s="86">
        <f t="shared" si="7"/>
        <v>1565.9780000000001</v>
      </c>
      <c r="L134" s="86">
        <f t="shared" si="8"/>
        <v>204.25800000000004</v>
      </c>
    </row>
    <row r="135" spans="1:12" ht="20.100000000000001" customHeight="1" x14ac:dyDescent="0.25">
      <c r="A135" s="83">
        <v>45330</v>
      </c>
      <c r="B135" s="23" t="s">
        <v>362</v>
      </c>
      <c r="C135" s="24" t="s">
        <v>363</v>
      </c>
      <c r="D135" s="25" t="s">
        <v>115</v>
      </c>
      <c r="E135" s="26" t="s">
        <v>363</v>
      </c>
      <c r="F135" s="73" t="s">
        <v>147</v>
      </c>
      <c r="G135" s="78">
        <v>562519</v>
      </c>
      <c r="H135" s="80" t="s">
        <v>136</v>
      </c>
      <c r="I135" s="73" t="s">
        <v>155</v>
      </c>
      <c r="J135" s="89">
        <v>5757</v>
      </c>
      <c r="K135" s="86">
        <f t="shared" si="7"/>
        <v>6620.55</v>
      </c>
      <c r="L135" s="86">
        <f t="shared" si="8"/>
        <v>863.55000000000018</v>
      </c>
    </row>
    <row r="136" spans="1:12" ht="20.100000000000001" customHeight="1" x14ac:dyDescent="0.25">
      <c r="A136" s="83">
        <v>45295</v>
      </c>
      <c r="B136" s="56" t="s">
        <v>211</v>
      </c>
      <c r="C136" s="56" t="s">
        <v>195</v>
      </c>
      <c r="D136" s="55" t="s">
        <v>115</v>
      </c>
      <c r="E136" s="55" t="s">
        <v>195</v>
      </c>
      <c r="F136" s="78" t="s">
        <v>146</v>
      </c>
      <c r="G136" s="78">
        <v>6414070</v>
      </c>
      <c r="H136" s="78" t="s">
        <v>136</v>
      </c>
      <c r="I136" s="78" t="s">
        <v>49</v>
      </c>
      <c r="J136" s="88">
        <v>1732.13</v>
      </c>
      <c r="K136" s="86">
        <f>(J136*0.1)+J136</f>
        <v>1905.3430000000001</v>
      </c>
      <c r="L136" s="86">
        <f t="shared" si="8"/>
        <v>173.21299999999997</v>
      </c>
    </row>
    <row r="137" spans="1:12" ht="20.100000000000001" customHeight="1" x14ac:dyDescent="0.25">
      <c r="A137" s="83">
        <v>45300</v>
      </c>
      <c r="B137" s="23" t="s">
        <v>56</v>
      </c>
      <c r="C137" s="24" t="s">
        <v>57</v>
      </c>
      <c r="D137" s="25" t="s">
        <v>115</v>
      </c>
      <c r="E137" s="26" t="s">
        <v>57</v>
      </c>
      <c r="F137" s="73" t="s">
        <v>146</v>
      </c>
      <c r="G137" s="78">
        <v>6412696</v>
      </c>
      <c r="H137" s="80" t="s">
        <v>136</v>
      </c>
      <c r="I137" s="73" t="s">
        <v>49</v>
      </c>
      <c r="J137" s="89">
        <v>1775.81</v>
      </c>
      <c r="K137" s="86">
        <f t="shared" ref="K137:K144" si="9">(J137*0.1)+J137</f>
        <v>1953.3910000000001</v>
      </c>
      <c r="L137" s="86">
        <f t="shared" si="8"/>
        <v>177.58100000000013</v>
      </c>
    </row>
    <row r="138" spans="1:12" ht="20.100000000000001" customHeight="1" x14ac:dyDescent="0.25">
      <c r="A138" s="83">
        <v>45302</v>
      </c>
      <c r="B138" s="56" t="s">
        <v>54</v>
      </c>
      <c r="C138" s="56" t="s">
        <v>55</v>
      </c>
      <c r="D138" s="55" t="s">
        <v>115</v>
      </c>
      <c r="E138" s="55" t="s">
        <v>55</v>
      </c>
      <c r="F138" s="78" t="s">
        <v>146</v>
      </c>
      <c r="G138" s="78">
        <v>6413963</v>
      </c>
      <c r="H138" s="78" t="s">
        <v>136</v>
      </c>
      <c r="I138" s="78" t="s">
        <v>49</v>
      </c>
      <c r="J138" s="88">
        <v>1597.31</v>
      </c>
      <c r="K138" s="86">
        <f t="shared" si="9"/>
        <v>1757.0409999999999</v>
      </c>
      <c r="L138" s="86">
        <f t="shared" si="8"/>
        <v>159.73099999999999</v>
      </c>
    </row>
    <row r="139" spans="1:12" ht="20.100000000000001" customHeight="1" x14ac:dyDescent="0.25">
      <c r="A139" s="83">
        <v>45308</v>
      </c>
      <c r="B139" s="23" t="s">
        <v>50</v>
      </c>
      <c r="C139" s="24" t="s">
        <v>51</v>
      </c>
      <c r="D139" s="25" t="s">
        <v>115</v>
      </c>
      <c r="E139" s="26" t="s">
        <v>51</v>
      </c>
      <c r="F139" s="73" t="s">
        <v>146</v>
      </c>
      <c r="G139" s="78">
        <v>6413269</v>
      </c>
      <c r="H139" s="80" t="s">
        <v>136</v>
      </c>
      <c r="I139" s="73" t="s">
        <v>49</v>
      </c>
      <c r="J139" s="89">
        <v>2325.92</v>
      </c>
      <c r="K139" s="86">
        <f t="shared" si="9"/>
        <v>2558.5120000000002</v>
      </c>
      <c r="L139" s="86">
        <f t="shared" si="8"/>
        <v>232.5920000000001</v>
      </c>
    </row>
    <row r="140" spans="1:12" ht="20.100000000000001" customHeight="1" x14ac:dyDescent="0.25">
      <c r="A140" s="83">
        <v>45328</v>
      </c>
      <c r="B140" s="56" t="s">
        <v>222</v>
      </c>
      <c r="C140" s="56" t="s">
        <v>223</v>
      </c>
      <c r="D140" s="55" t="s">
        <v>137</v>
      </c>
      <c r="E140" s="55" t="s">
        <v>46</v>
      </c>
      <c r="F140" s="78" t="s">
        <v>146</v>
      </c>
      <c r="G140" s="78">
        <v>6417520</v>
      </c>
      <c r="H140" s="78" t="s">
        <v>136</v>
      </c>
      <c r="I140" s="78" t="s">
        <v>49</v>
      </c>
      <c r="J140" s="88">
        <v>1389.26</v>
      </c>
      <c r="K140" s="86">
        <f t="shared" si="9"/>
        <v>1528.1859999999999</v>
      </c>
      <c r="L140" s="86">
        <f t="shared" si="8"/>
        <v>138.92599999999993</v>
      </c>
    </row>
    <row r="141" spans="1:12" ht="20.100000000000001" customHeight="1" x14ac:dyDescent="0.25">
      <c r="A141" s="83">
        <v>45310</v>
      </c>
      <c r="B141" s="23" t="s">
        <v>270</v>
      </c>
      <c r="C141" s="24" t="s">
        <v>271</v>
      </c>
      <c r="D141" s="27" t="s">
        <v>115</v>
      </c>
      <c r="E141" s="26" t="s">
        <v>271</v>
      </c>
      <c r="F141" s="73" t="s">
        <v>146</v>
      </c>
      <c r="G141" s="78">
        <v>6415504</v>
      </c>
      <c r="H141" s="80" t="s">
        <v>170</v>
      </c>
      <c r="I141" s="73" t="s">
        <v>49</v>
      </c>
      <c r="J141" s="89">
        <v>1840.67</v>
      </c>
      <c r="K141" s="86">
        <f t="shared" si="9"/>
        <v>2024.7370000000001</v>
      </c>
      <c r="L141" s="86">
        <f t="shared" si="8"/>
        <v>184.06700000000001</v>
      </c>
    </row>
    <row r="142" spans="1:12" ht="20.100000000000001" customHeight="1" x14ac:dyDescent="0.25">
      <c r="A142" s="83">
        <v>45311</v>
      </c>
      <c r="B142" s="56" t="s">
        <v>156</v>
      </c>
      <c r="C142" s="56" t="s">
        <v>184</v>
      </c>
      <c r="D142" s="55" t="s">
        <v>185</v>
      </c>
      <c r="E142" s="55" t="s">
        <v>186</v>
      </c>
      <c r="F142" s="78" t="s">
        <v>146</v>
      </c>
      <c r="G142" s="78">
        <v>6416300</v>
      </c>
      <c r="H142" s="78" t="s">
        <v>170</v>
      </c>
      <c r="I142" s="78" t="s">
        <v>49</v>
      </c>
      <c r="J142" s="88">
        <v>1705.92</v>
      </c>
      <c r="K142" s="86">
        <f t="shared" si="9"/>
        <v>1876.5120000000002</v>
      </c>
      <c r="L142" s="86">
        <f t="shared" si="8"/>
        <v>170.5920000000001</v>
      </c>
    </row>
    <row r="143" spans="1:12" ht="20.100000000000001" customHeight="1" x14ac:dyDescent="0.25">
      <c r="A143" s="83">
        <v>45315</v>
      </c>
      <c r="B143" s="56" t="s">
        <v>14</v>
      </c>
      <c r="C143" s="56" t="s">
        <v>16</v>
      </c>
      <c r="D143" s="55" t="s">
        <v>15</v>
      </c>
      <c r="E143" s="55" t="s">
        <v>106</v>
      </c>
      <c r="F143" s="78" t="s">
        <v>146</v>
      </c>
      <c r="G143" s="78">
        <v>6415940</v>
      </c>
      <c r="H143" s="78" t="s">
        <v>136</v>
      </c>
      <c r="I143" s="78" t="s">
        <v>49</v>
      </c>
      <c r="J143" s="88">
        <v>3172.57</v>
      </c>
      <c r="K143" s="86">
        <f t="shared" si="9"/>
        <v>3489.8270000000002</v>
      </c>
      <c r="L143" s="86">
        <f t="shared" si="8"/>
        <v>317.25700000000006</v>
      </c>
    </row>
    <row r="144" spans="1:12" ht="20.100000000000001" customHeight="1" x14ac:dyDescent="0.25">
      <c r="A144" s="10">
        <v>45323</v>
      </c>
      <c r="B144" s="28" t="s">
        <v>371</v>
      </c>
      <c r="C144" s="29" t="s">
        <v>372</v>
      </c>
      <c r="D144" s="27" t="s">
        <v>115</v>
      </c>
      <c r="E144" s="30" t="s">
        <v>372</v>
      </c>
      <c r="F144" s="80" t="s">
        <v>146</v>
      </c>
      <c r="G144" s="11">
        <v>6418200</v>
      </c>
      <c r="H144" s="80" t="s">
        <v>170</v>
      </c>
      <c r="I144" s="80" t="s">
        <v>49</v>
      </c>
      <c r="J144" s="90">
        <v>2440.4499999999998</v>
      </c>
      <c r="K144" s="86">
        <f t="shared" si="9"/>
        <v>2684.4949999999999</v>
      </c>
      <c r="L144" s="86">
        <f t="shared" si="8"/>
        <v>244.04500000000007</v>
      </c>
    </row>
    <row r="145" spans="1:10" ht="20.100000000000001" customHeight="1" x14ac:dyDescent="0.25">
      <c r="A145" s="83"/>
      <c r="B145" s="23"/>
      <c r="C145" s="24"/>
      <c r="D145" s="25"/>
      <c r="E145" s="26"/>
      <c r="F145" s="73"/>
      <c r="G145" s="78"/>
      <c r="H145" s="80"/>
      <c r="I145" s="73"/>
      <c r="J145" s="89"/>
    </row>
    <row r="146" spans="1:10" ht="20.100000000000001" customHeight="1" x14ac:dyDescent="0.25">
      <c r="A146" s="83"/>
      <c r="B146" s="56"/>
      <c r="C146" s="56"/>
      <c r="D146" s="55"/>
      <c r="E146" s="55"/>
      <c r="F146" s="78"/>
      <c r="G146" s="78"/>
      <c r="H146" s="78"/>
      <c r="I146" s="78"/>
      <c r="J146" s="88"/>
    </row>
    <row r="147" spans="1:10" ht="20.100000000000001" customHeight="1" x14ac:dyDescent="0.25">
      <c r="A147" s="83"/>
      <c r="B147" s="56"/>
      <c r="C147" s="56"/>
      <c r="D147" s="55"/>
      <c r="E147" s="55"/>
      <c r="F147" s="78"/>
      <c r="G147" s="78"/>
      <c r="H147" s="78"/>
      <c r="I147" s="78"/>
      <c r="J147" s="88"/>
    </row>
    <row r="148" spans="1:10" ht="20.100000000000001" customHeight="1" x14ac:dyDescent="0.25">
      <c r="A148" s="83"/>
      <c r="B148" s="23"/>
      <c r="C148" s="24"/>
      <c r="D148" s="25"/>
      <c r="E148" s="26"/>
      <c r="F148" s="73"/>
      <c r="G148" s="78"/>
      <c r="H148" s="80"/>
      <c r="I148" s="73"/>
      <c r="J148" s="89"/>
    </row>
    <row r="149" spans="1:10" ht="20.100000000000001" customHeight="1" x14ac:dyDescent="0.25">
      <c r="A149" s="83"/>
      <c r="B149" s="23"/>
      <c r="C149" s="24"/>
      <c r="D149" s="25"/>
      <c r="E149" s="26"/>
      <c r="F149" s="73"/>
      <c r="G149" s="78"/>
      <c r="H149" s="80"/>
      <c r="I149" s="73"/>
      <c r="J149" s="89"/>
    </row>
  </sheetData>
  <sortState ref="A2:J146">
    <sortCondition ref="I2:I146"/>
    <sortCondition ref="F2:F146"/>
  </sortState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7"/>
  <sheetViews>
    <sheetView tabSelected="1" workbookViewId="0">
      <pane ySplit="1" topLeftCell="A94" activePane="bottomLeft" state="frozen"/>
      <selection pane="bottomLeft" activeCell="D103" sqref="D103"/>
    </sheetView>
  </sheetViews>
  <sheetFormatPr defaultRowHeight="15" x14ac:dyDescent="0.25"/>
  <cols>
    <col min="1" max="1" width="11.28515625" style="60" bestFit="1" customWidth="1"/>
    <col min="2" max="2" width="57.42578125" style="54" bestFit="1" customWidth="1"/>
    <col min="3" max="3" width="50.85546875" style="61" bestFit="1" customWidth="1"/>
    <col min="4" max="4" width="16.140625" style="54" customWidth="1"/>
    <col min="5" max="5" width="14.42578125" style="61" bestFit="1" customWidth="1"/>
    <col min="6" max="6" width="14.7109375" style="52" customWidth="1"/>
    <col min="7" max="7" width="18.7109375" style="64" bestFit="1" customWidth="1"/>
    <col min="8" max="8" width="15.42578125" style="59" customWidth="1"/>
    <col min="9" max="9" width="19.7109375" style="54" bestFit="1" customWidth="1"/>
    <col min="10" max="10" width="18" style="54" customWidth="1"/>
  </cols>
  <sheetData>
    <row r="1" spans="1:11" ht="30" x14ac:dyDescent="0.25">
      <c r="A1" s="42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175</v>
      </c>
      <c r="G1" s="62" t="s">
        <v>6</v>
      </c>
      <c r="H1" s="50" t="s">
        <v>7</v>
      </c>
      <c r="I1" s="22" t="s">
        <v>103</v>
      </c>
      <c r="J1" s="65" t="s">
        <v>104</v>
      </c>
    </row>
    <row r="2" spans="1:11" ht="24.95" customHeight="1" x14ac:dyDescent="0.25">
      <c r="A2" s="83">
        <v>45586</v>
      </c>
      <c r="B2" s="23" t="s">
        <v>3385</v>
      </c>
      <c r="C2" s="66" t="s">
        <v>3386</v>
      </c>
      <c r="D2" s="26" t="s">
        <v>3387</v>
      </c>
      <c r="E2" s="73" t="s">
        <v>146</v>
      </c>
      <c r="F2" s="11">
        <v>835850</v>
      </c>
      <c r="G2" s="76" t="s">
        <v>12</v>
      </c>
      <c r="H2" s="9">
        <v>1234.18</v>
      </c>
      <c r="I2" s="57">
        <f>(H2*0.15)+H2</f>
        <v>1419.307</v>
      </c>
      <c r="J2" s="57">
        <f t="shared" ref="J2:J33" si="0">I2-H2</f>
        <v>185.12699999999995</v>
      </c>
    </row>
    <row r="3" spans="1:11" ht="24.95" customHeight="1" x14ac:dyDescent="0.25">
      <c r="A3" s="10">
        <v>45586</v>
      </c>
      <c r="B3" s="28" t="s">
        <v>3388</v>
      </c>
      <c r="C3" s="66" t="s">
        <v>3389</v>
      </c>
      <c r="D3" s="30" t="s">
        <v>3390</v>
      </c>
      <c r="E3" s="80" t="s">
        <v>146</v>
      </c>
      <c r="F3" s="7">
        <v>836026</v>
      </c>
      <c r="G3" s="72" t="s">
        <v>12</v>
      </c>
      <c r="H3" s="12">
        <v>2672.03</v>
      </c>
      <c r="I3" s="57">
        <f>(H3*0.15)+H3</f>
        <v>3072.8345000000004</v>
      </c>
      <c r="J3" s="57">
        <f t="shared" si="0"/>
        <v>400.80450000000019</v>
      </c>
    </row>
    <row r="4" spans="1:11" ht="24.95" customHeight="1" x14ac:dyDescent="0.25">
      <c r="A4" s="81">
        <v>45604</v>
      </c>
      <c r="B4" s="23" t="s">
        <v>3285</v>
      </c>
      <c r="C4" s="66" t="s">
        <v>115</v>
      </c>
      <c r="D4" s="30" t="s">
        <v>3286</v>
      </c>
      <c r="E4" s="16" t="s">
        <v>146</v>
      </c>
      <c r="F4" s="15">
        <v>836183</v>
      </c>
      <c r="G4" s="63" t="s">
        <v>12</v>
      </c>
      <c r="H4" s="17">
        <v>1541.98</v>
      </c>
      <c r="I4" s="57">
        <f>(H4*0.15)+H4</f>
        <v>1773.277</v>
      </c>
      <c r="J4" s="57">
        <f t="shared" si="0"/>
        <v>231.29700000000003</v>
      </c>
    </row>
    <row r="5" spans="1:11" ht="24.95" customHeight="1" x14ac:dyDescent="0.25">
      <c r="A5" s="83">
        <v>45581</v>
      </c>
      <c r="B5" s="23" t="s">
        <v>3383</v>
      </c>
      <c r="C5" s="66" t="s">
        <v>115</v>
      </c>
      <c r="D5" s="26" t="s">
        <v>3384</v>
      </c>
      <c r="E5" s="73" t="s">
        <v>146</v>
      </c>
      <c r="F5" s="7">
        <v>836652</v>
      </c>
      <c r="G5" s="71" t="s">
        <v>12</v>
      </c>
      <c r="H5" s="9">
        <v>1389.28</v>
      </c>
      <c r="I5" s="57">
        <f t="shared" ref="I5:I16" si="1">(H5*0.15)+H5</f>
        <v>1597.672</v>
      </c>
      <c r="J5" s="57">
        <f t="shared" si="0"/>
        <v>208.39200000000005</v>
      </c>
    </row>
    <row r="6" spans="1:11" ht="24.95" customHeight="1" x14ac:dyDescent="0.25">
      <c r="A6" s="83">
        <v>45592</v>
      </c>
      <c r="B6" s="23" t="s">
        <v>3281</v>
      </c>
      <c r="C6" s="66" t="s">
        <v>115</v>
      </c>
      <c r="D6" s="26" t="s">
        <v>3282</v>
      </c>
      <c r="E6" s="7" t="s">
        <v>146</v>
      </c>
      <c r="F6" s="7">
        <v>99999</v>
      </c>
      <c r="G6" s="71" t="s">
        <v>19</v>
      </c>
      <c r="H6" s="9">
        <v>1559.54</v>
      </c>
      <c r="I6" s="57">
        <f t="shared" si="1"/>
        <v>1793.471</v>
      </c>
      <c r="J6" s="57">
        <f t="shared" si="0"/>
        <v>233.93100000000004</v>
      </c>
    </row>
    <row r="7" spans="1:11" ht="24.95" customHeight="1" x14ac:dyDescent="0.25">
      <c r="A7" s="10">
        <v>45595</v>
      </c>
      <c r="B7" s="28" t="s">
        <v>3292</v>
      </c>
      <c r="C7" s="66" t="s">
        <v>115</v>
      </c>
      <c r="D7" s="30" t="s">
        <v>3293</v>
      </c>
      <c r="E7" s="7" t="s">
        <v>146</v>
      </c>
      <c r="F7" s="7">
        <v>109456</v>
      </c>
      <c r="G7" s="38" t="s">
        <v>19</v>
      </c>
      <c r="H7" s="12">
        <v>1005.47</v>
      </c>
      <c r="I7" s="57">
        <f t="shared" si="1"/>
        <v>1156.2905000000001</v>
      </c>
      <c r="J7" s="57">
        <f t="shared" si="0"/>
        <v>150.82050000000004</v>
      </c>
    </row>
    <row r="8" spans="1:11" ht="24.95" customHeight="1" x14ac:dyDescent="0.25">
      <c r="A8" s="10">
        <v>45579</v>
      </c>
      <c r="B8" s="28" t="s">
        <v>3317</v>
      </c>
      <c r="C8" s="66" t="s">
        <v>115</v>
      </c>
      <c r="D8" s="30" t="s">
        <v>3318</v>
      </c>
      <c r="E8" s="80" t="s">
        <v>146</v>
      </c>
      <c r="F8" s="7">
        <v>107654</v>
      </c>
      <c r="G8" s="72" t="s">
        <v>19</v>
      </c>
      <c r="H8" s="12">
        <v>1217.29</v>
      </c>
      <c r="I8" s="57">
        <f t="shared" si="1"/>
        <v>1399.8834999999999</v>
      </c>
      <c r="J8" s="57">
        <f t="shared" si="0"/>
        <v>182.59349999999995</v>
      </c>
    </row>
    <row r="9" spans="1:11" ht="24.95" customHeight="1" x14ac:dyDescent="0.25">
      <c r="A9" s="10">
        <v>45588</v>
      </c>
      <c r="B9" s="28" t="s">
        <v>714</v>
      </c>
      <c r="C9" s="66" t="s">
        <v>115</v>
      </c>
      <c r="D9" s="30" t="s">
        <v>715</v>
      </c>
      <c r="E9" s="80" t="s">
        <v>146</v>
      </c>
      <c r="F9" s="7">
        <v>109400</v>
      </c>
      <c r="G9" s="72" t="s">
        <v>19</v>
      </c>
      <c r="H9" s="12">
        <v>2281.71</v>
      </c>
      <c r="I9" s="57">
        <f t="shared" si="1"/>
        <v>2623.9665</v>
      </c>
      <c r="J9" s="57">
        <f t="shared" si="0"/>
        <v>342.25649999999996</v>
      </c>
    </row>
    <row r="10" spans="1:11" ht="24.95" customHeight="1" x14ac:dyDescent="0.25">
      <c r="A10" s="10">
        <v>45591</v>
      </c>
      <c r="B10" s="28" t="s">
        <v>3236</v>
      </c>
      <c r="C10" s="66" t="s">
        <v>115</v>
      </c>
      <c r="D10" s="30" t="s">
        <v>3237</v>
      </c>
      <c r="E10" s="80" t="s">
        <v>146</v>
      </c>
      <c r="F10" s="80">
        <v>109602</v>
      </c>
      <c r="G10" s="72" t="s">
        <v>19</v>
      </c>
      <c r="H10" s="12">
        <v>1539.15</v>
      </c>
      <c r="I10" s="57">
        <f t="shared" si="1"/>
        <v>1770.0225</v>
      </c>
      <c r="J10" s="57">
        <f t="shared" si="0"/>
        <v>230.87249999999995</v>
      </c>
    </row>
    <row r="11" spans="1:11" ht="24.95" customHeight="1" x14ac:dyDescent="0.25">
      <c r="A11" s="10">
        <v>45588</v>
      </c>
      <c r="B11" s="28" t="s">
        <v>3240</v>
      </c>
      <c r="C11" s="66" t="s">
        <v>115</v>
      </c>
      <c r="D11" s="30" t="s">
        <v>3241</v>
      </c>
      <c r="E11" s="7" t="s">
        <v>146</v>
      </c>
      <c r="F11" s="7">
        <v>108772</v>
      </c>
      <c r="G11" s="38" t="s">
        <v>19</v>
      </c>
      <c r="H11" s="12">
        <v>1445.38</v>
      </c>
      <c r="I11" s="57">
        <f t="shared" si="1"/>
        <v>1662.1870000000001</v>
      </c>
      <c r="J11" s="57">
        <f t="shared" si="0"/>
        <v>216.80700000000002</v>
      </c>
    </row>
    <row r="12" spans="1:11" ht="24.95" customHeight="1" x14ac:dyDescent="0.25">
      <c r="A12" s="83">
        <v>45601</v>
      </c>
      <c r="B12" s="23" t="s">
        <v>3283</v>
      </c>
      <c r="C12" s="66" t="s">
        <v>115</v>
      </c>
      <c r="D12" s="26" t="s">
        <v>3284</v>
      </c>
      <c r="E12" s="73" t="s">
        <v>146</v>
      </c>
      <c r="F12" s="7">
        <v>109968</v>
      </c>
      <c r="G12" s="71" t="s">
        <v>19</v>
      </c>
      <c r="H12" s="9">
        <v>1834.19</v>
      </c>
      <c r="I12" s="57">
        <f t="shared" si="1"/>
        <v>2109.3184999999999</v>
      </c>
      <c r="J12" s="57">
        <f t="shared" si="0"/>
        <v>275.1284999999998</v>
      </c>
    </row>
    <row r="13" spans="1:11" ht="24.95" customHeight="1" x14ac:dyDescent="0.25">
      <c r="A13" s="10">
        <v>45567</v>
      </c>
      <c r="B13" s="28" t="s">
        <v>3391</v>
      </c>
      <c r="C13" s="66" t="s">
        <v>115</v>
      </c>
      <c r="D13" s="30" t="s">
        <v>3392</v>
      </c>
      <c r="E13" s="80" t="s">
        <v>146</v>
      </c>
      <c r="F13" s="80">
        <v>107554</v>
      </c>
      <c r="G13" s="72" t="s">
        <v>19</v>
      </c>
      <c r="H13" s="12">
        <v>1024.97</v>
      </c>
      <c r="I13" s="57">
        <f t="shared" si="1"/>
        <v>1178.7155</v>
      </c>
      <c r="J13" s="57">
        <f t="shared" si="0"/>
        <v>153.74549999999999</v>
      </c>
      <c r="K13" s="41"/>
    </row>
    <row r="14" spans="1:11" ht="24.95" customHeight="1" x14ac:dyDescent="0.25">
      <c r="A14" s="83">
        <v>45574</v>
      </c>
      <c r="B14" s="23" t="s">
        <v>1496</v>
      </c>
      <c r="C14" s="66" t="s">
        <v>115</v>
      </c>
      <c r="D14" s="26" t="s">
        <v>1497</v>
      </c>
      <c r="E14" s="73" t="s">
        <v>146</v>
      </c>
      <c r="F14" s="7">
        <v>107580</v>
      </c>
      <c r="G14" s="71" t="s">
        <v>19</v>
      </c>
      <c r="H14" s="9">
        <v>1456.45</v>
      </c>
      <c r="I14" s="57">
        <f t="shared" si="1"/>
        <v>1674.9175</v>
      </c>
      <c r="J14" s="57">
        <f t="shared" si="0"/>
        <v>218.46749999999997</v>
      </c>
    </row>
    <row r="15" spans="1:11" ht="24.95" customHeight="1" x14ac:dyDescent="0.25">
      <c r="A15" s="83">
        <v>45582</v>
      </c>
      <c r="B15" s="23" t="s">
        <v>3393</v>
      </c>
      <c r="C15" s="66" t="s">
        <v>115</v>
      </c>
      <c r="D15" s="26" t="s">
        <v>3394</v>
      </c>
      <c r="E15" s="73" t="s">
        <v>146</v>
      </c>
      <c r="F15" s="7">
        <v>108242</v>
      </c>
      <c r="G15" s="71" t="s">
        <v>19</v>
      </c>
      <c r="H15" s="9">
        <v>1024.32</v>
      </c>
      <c r="I15" s="57">
        <f t="shared" si="1"/>
        <v>1177.9679999999998</v>
      </c>
      <c r="J15" s="57">
        <f t="shared" si="0"/>
        <v>153.64799999999991</v>
      </c>
    </row>
    <row r="16" spans="1:11" ht="24.95" customHeight="1" x14ac:dyDescent="0.25">
      <c r="A16" s="10">
        <v>45587</v>
      </c>
      <c r="B16" s="28" t="s">
        <v>2758</v>
      </c>
      <c r="C16" s="66" t="s">
        <v>115</v>
      </c>
      <c r="D16" s="30" t="s">
        <v>2759</v>
      </c>
      <c r="E16" s="80" t="s">
        <v>146</v>
      </c>
      <c r="F16" s="80">
        <v>109363</v>
      </c>
      <c r="G16" s="72" t="s">
        <v>19</v>
      </c>
      <c r="H16" s="12">
        <v>1552.36</v>
      </c>
      <c r="I16" s="57">
        <f t="shared" si="1"/>
        <v>1785.2139999999999</v>
      </c>
      <c r="J16" s="57">
        <f t="shared" si="0"/>
        <v>232.85400000000004</v>
      </c>
    </row>
    <row r="17" spans="1:10" ht="24.95" customHeight="1" x14ac:dyDescent="0.25">
      <c r="A17" s="83">
        <v>45596</v>
      </c>
      <c r="B17" s="23" t="s">
        <v>3377</v>
      </c>
      <c r="C17" s="66" t="s">
        <v>3231</v>
      </c>
      <c r="D17" s="26" t="s">
        <v>3378</v>
      </c>
      <c r="E17" s="73" t="s">
        <v>146</v>
      </c>
      <c r="F17" s="7">
        <v>99999</v>
      </c>
      <c r="G17" s="71" t="s">
        <v>31</v>
      </c>
      <c r="H17" s="9">
        <v>1637.04</v>
      </c>
      <c r="I17" s="57">
        <f>(H17*0.1)+H17</f>
        <v>1800.7439999999999</v>
      </c>
      <c r="J17" s="57">
        <f t="shared" si="0"/>
        <v>163.70399999999995</v>
      </c>
    </row>
    <row r="18" spans="1:10" ht="24.95" customHeight="1" x14ac:dyDescent="0.25">
      <c r="A18" s="10">
        <v>45590</v>
      </c>
      <c r="B18" s="28" t="s">
        <v>796</v>
      </c>
      <c r="C18" s="66" t="s">
        <v>115</v>
      </c>
      <c r="D18" s="30" t="s">
        <v>797</v>
      </c>
      <c r="E18" s="80" t="s">
        <v>146</v>
      </c>
      <c r="F18" s="80">
        <v>37527</v>
      </c>
      <c r="G18" s="72" t="s">
        <v>31</v>
      </c>
      <c r="H18" s="12">
        <v>2088.59</v>
      </c>
      <c r="I18" s="57">
        <f t="shared" ref="I18:I21" si="2">(H18*0.1)+H18</f>
        <v>2297.4490000000001</v>
      </c>
      <c r="J18" s="57">
        <f t="shared" si="0"/>
        <v>208.85899999999992</v>
      </c>
    </row>
    <row r="19" spans="1:10" ht="24.95" customHeight="1" x14ac:dyDescent="0.25">
      <c r="A19" s="10">
        <v>45589</v>
      </c>
      <c r="B19" s="28" t="s">
        <v>3313</v>
      </c>
      <c r="C19" s="66" t="s">
        <v>115</v>
      </c>
      <c r="D19" s="30" t="s">
        <v>3314</v>
      </c>
      <c r="E19" s="80" t="s">
        <v>146</v>
      </c>
      <c r="F19" s="7">
        <v>37510</v>
      </c>
      <c r="G19" s="72" t="s">
        <v>31</v>
      </c>
      <c r="H19" s="12">
        <v>2453.84</v>
      </c>
      <c r="I19" s="57">
        <f t="shared" si="2"/>
        <v>2699.2240000000002</v>
      </c>
      <c r="J19" s="57">
        <f t="shared" si="0"/>
        <v>245.38400000000001</v>
      </c>
    </row>
    <row r="20" spans="1:10" ht="24.95" customHeight="1" x14ac:dyDescent="0.25">
      <c r="A20" s="83">
        <v>45599</v>
      </c>
      <c r="B20" s="23" t="s">
        <v>3379</v>
      </c>
      <c r="C20" s="66" t="s">
        <v>115</v>
      </c>
      <c r="D20" s="26" t="s">
        <v>3380</v>
      </c>
      <c r="E20" s="73" t="s">
        <v>146</v>
      </c>
      <c r="F20" s="7">
        <v>37537</v>
      </c>
      <c r="G20" s="71" t="s">
        <v>31</v>
      </c>
      <c r="H20" s="9">
        <v>1218.9100000000001</v>
      </c>
      <c r="I20" s="57">
        <f t="shared" si="2"/>
        <v>1340.8010000000002</v>
      </c>
      <c r="J20" s="57">
        <f t="shared" si="0"/>
        <v>121.89100000000008</v>
      </c>
    </row>
    <row r="21" spans="1:10" ht="24.95" customHeight="1" x14ac:dyDescent="0.25">
      <c r="A21" s="83">
        <v>45588</v>
      </c>
      <c r="B21" s="23" t="s">
        <v>3395</v>
      </c>
      <c r="C21" s="66" t="s">
        <v>115</v>
      </c>
      <c r="D21" s="26" t="s">
        <v>3396</v>
      </c>
      <c r="E21" s="73" t="s">
        <v>146</v>
      </c>
      <c r="F21" s="7">
        <v>37496</v>
      </c>
      <c r="G21" s="71" t="s">
        <v>31</v>
      </c>
      <c r="H21" s="9">
        <v>2368.29</v>
      </c>
      <c r="I21" s="57">
        <f t="shared" si="2"/>
        <v>2605.1190000000001</v>
      </c>
      <c r="J21" s="57">
        <f t="shared" si="0"/>
        <v>236.82900000000018</v>
      </c>
    </row>
    <row r="22" spans="1:10" ht="24.95" customHeight="1" x14ac:dyDescent="0.25">
      <c r="A22" s="83">
        <v>45613</v>
      </c>
      <c r="B22" s="23" t="s">
        <v>3287</v>
      </c>
      <c r="C22" s="66" t="s">
        <v>3288</v>
      </c>
      <c r="D22" s="26" t="s">
        <v>3289</v>
      </c>
      <c r="E22" s="73" t="s">
        <v>146</v>
      </c>
      <c r="F22" s="7">
        <v>836921</v>
      </c>
      <c r="G22" s="71" t="s">
        <v>33</v>
      </c>
      <c r="H22" s="9">
        <v>3416.3</v>
      </c>
      <c r="I22" s="57">
        <f>(H22*0.2)+H22</f>
        <v>4099.5600000000004</v>
      </c>
      <c r="J22" s="57">
        <f t="shared" si="0"/>
        <v>683.26000000000022</v>
      </c>
    </row>
    <row r="23" spans="1:10" ht="24.95" customHeight="1" x14ac:dyDescent="0.25">
      <c r="A23" s="32">
        <v>45576</v>
      </c>
      <c r="B23" s="31" t="s">
        <v>3244</v>
      </c>
      <c r="C23" s="67" t="s">
        <v>3245</v>
      </c>
      <c r="D23" s="35" t="s">
        <v>3246</v>
      </c>
      <c r="E23" s="71" t="s">
        <v>183</v>
      </c>
      <c r="F23" s="72">
        <v>707360</v>
      </c>
      <c r="G23" s="71" t="s">
        <v>33</v>
      </c>
      <c r="H23" s="40">
        <v>377.59</v>
      </c>
      <c r="I23" s="57">
        <f>(H23*0.2)+H23</f>
        <v>453.10799999999995</v>
      </c>
      <c r="J23" s="57">
        <f t="shared" si="0"/>
        <v>75.517999999999972</v>
      </c>
    </row>
    <row r="24" spans="1:10" ht="24.95" customHeight="1" x14ac:dyDescent="0.25">
      <c r="A24" s="10">
        <v>45578</v>
      </c>
      <c r="B24" s="28" t="s">
        <v>3452</v>
      </c>
      <c r="C24" s="66" t="s">
        <v>1999</v>
      </c>
      <c r="D24" s="30" t="s">
        <v>2000</v>
      </c>
      <c r="E24" s="80" t="s">
        <v>146</v>
      </c>
      <c r="F24" s="7">
        <v>836198</v>
      </c>
      <c r="G24" s="72" t="s">
        <v>33</v>
      </c>
      <c r="H24" s="12">
        <v>1710.89</v>
      </c>
      <c r="I24" s="57">
        <f t="shared" ref="I24:I52" si="3">(H24*0.2)+H24</f>
        <v>2053.0680000000002</v>
      </c>
      <c r="J24" s="57">
        <f t="shared" si="0"/>
        <v>342.17800000000011</v>
      </c>
    </row>
    <row r="25" spans="1:10" ht="24.95" customHeight="1" x14ac:dyDescent="0.25">
      <c r="A25" s="10">
        <v>45601</v>
      </c>
      <c r="B25" s="28" t="s">
        <v>3381</v>
      </c>
      <c r="C25" s="66" t="s">
        <v>115</v>
      </c>
      <c r="D25" s="30" t="s">
        <v>3382</v>
      </c>
      <c r="E25" s="80" t="s">
        <v>146</v>
      </c>
      <c r="F25" s="7">
        <v>836953</v>
      </c>
      <c r="G25" s="72" t="s">
        <v>33</v>
      </c>
      <c r="H25" s="12">
        <v>2329.06</v>
      </c>
      <c r="I25" s="57">
        <f t="shared" si="3"/>
        <v>2794.8719999999998</v>
      </c>
      <c r="J25" s="57">
        <f t="shared" si="0"/>
        <v>465.8119999999999</v>
      </c>
    </row>
    <row r="26" spans="1:10" ht="24.95" customHeight="1" x14ac:dyDescent="0.25">
      <c r="A26" s="83">
        <v>45578</v>
      </c>
      <c r="B26" s="23" t="s">
        <v>3399</v>
      </c>
      <c r="C26" s="68" t="s">
        <v>115</v>
      </c>
      <c r="D26" s="26" t="s">
        <v>3400</v>
      </c>
      <c r="E26" s="73" t="s">
        <v>146</v>
      </c>
      <c r="F26" s="7">
        <v>835825</v>
      </c>
      <c r="G26" s="71" t="s">
        <v>33</v>
      </c>
      <c r="H26" s="9">
        <v>2318.04</v>
      </c>
      <c r="I26" s="57">
        <f t="shared" si="3"/>
        <v>2781.6480000000001</v>
      </c>
      <c r="J26" s="57">
        <f t="shared" si="0"/>
        <v>463.60800000000017</v>
      </c>
    </row>
    <row r="27" spans="1:10" ht="24.95" customHeight="1" x14ac:dyDescent="0.25">
      <c r="A27" s="10">
        <v>45568</v>
      </c>
      <c r="B27" s="28" t="s">
        <v>3242</v>
      </c>
      <c r="C27" s="66" t="s">
        <v>115</v>
      </c>
      <c r="D27" s="30" t="s">
        <v>3243</v>
      </c>
      <c r="E27" s="80" t="s">
        <v>2150</v>
      </c>
      <c r="F27" s="7">
        <v>614615</v>
      </c>
      <c r="G27" s="72" t="s">
        <v>33</v>
      </c>
      <c r="H27" s="12">
        <v>708.98</v>
      </c>
      <c r="I27" s="57">
        <f t="shared" si="3"/>
        <v>850.77600000000007</v>
      </c>
      <c r="J27" s="57">
        <f t="shared" si="0"/>
        <v>141.79600000000005</v>
      </c>
    </row>
    <row r="28" spans="1:10" ht="24.95" customHeight="1" x14ac:dyDescent="0.25">
      <c r="A28" s="83">
        <v>45592</v>
      </c>
      <c r="B28" s="23" t="s">
        <v>1549</v>
      </c>
      <c r="C28" s="66" t="s">
        <v>115</v>
      </c>
      <c r="D28" s="26" t="s">
        <v>1550</v>
      </c>
      <c r="E28" s="73" t="s">
        <v>146</v>
      </c>
      <c r="F28" s="80">
        <v>836447</v>
      </c>
      <c r="G28" s="71" t="s">
        <v>33</v>
      </c>
      <c r="H28" s="9">
        <v>7152.97</v>
      </c>
      <c r="I28" s="57">
        <f t="shared" si="3"/>
        <v>8583.5640000000003</v>
      </c>
      <c r="J28" s="57">
        <f t="shared" si="0"/>
        <v>1430.5940000000001</v>
      </c>
    </row>
    <row r="29" spans="1:10" ht="24.95" customHeight="1" x14ac:dyDescent="0.25">
      <c r="A29" s="10">
        <v>45596</v>
      </c>
      <c r="B29" s="28" t="s">
        <v>3373</v>
      </c>
      <c r="C29" s="66" t="s">
        <v>115</v>
      </c>
      <c r="D29" s="30" t="s">
        <v>3374</v>
      </c>
      <c r="E29" s="80" t="s">
        <v>146</v>
      </c>
      <c r="F29" s="7">
        <v>837290</v>
      </c>
      <c r="G29" s="72" t="s">
        <v>33</v>
      </c>
      <c r="H29" s="12">
        <v>3552.61</v>
      </c>
      <c r="I29" s="57">
        <f t="shared" si="3"/>
        <v>4263.1320000000005</v>
      </c>
      <c r="J29" s="57">
        <f t="shared" si="0"/>
        <v>710.52200000000039</v>
      </c>
    </row>
    <row r="30" spans="1:10" ht="24.95" customHeight="1" x14ac:dyDescent="0.25">
      <c r="A30" s="10">
        <v>45593</v>
      </c>
      <c r="B30" s="28" t="s">
        <v>3232</v>
      </c>
      <c r="C30" s="66" t="s">
        <v>115</v>
      </c>
      <c r="D30" s="30" t="s">
        <v>3233</v>
      </c>
      <c r="E30" s="80" t="s">
        <v>183</v>
      </c>
      <c r="F30" s="80">
        <v>707496</v>
      </c>
      <c r="G30" s="72" t="s">
        <v>33</v>
      </c>
      <c r="H30" s="12">
        <v>107.71</v>
      </c>
      <c r="I30" s="57">
        <f t="shared" si="3"/>
        <v>129.25200000000001</v>
      </c>
      <c r="J30" s="57">
        <f t="shared" si="0"/>
        <v>21.542000000000016</v>
      </c>
    </row>
    <row r="31" spans="1:10" ht="24.95" customHeight="1" x14ac:dyDescent="0.25">
      <c r="A31" s="10">
        <v>45605</v>
      </c>
      <c r="B31" s="28" t="s">
        <v>3234</v>
      </c>
      <c r="C31" s="66" t="s">
        <v>115</v>
      </c>
      <c r="D31" s="30" t="s">
        <v>3235</v>
      </c>
      <c r="E31" s="80" t="s">
        <v>183</v>
      </c>
      <c r="F31" s="7">
        <v>707558</v>
      </c>
      <c r="G31" s="72" t="s">
        <v>33</v>
      </c>
      <c r="H31" s="12">
        <v>82.1</v>
      </c>
      <c r="I31" s="57">
        <f t="shared" si="3"/>
        <v>98.52</v>
      </c>
      <c r="J31" s="57">
        <f t="shared" si="0"/>
        <v>16.420000000000002</v>
      </c>
    </row>
    <row r="32" spans="1:10" ht="24.95" customHeight="1" x14ac:dyDescent="0.25">
      <c r="A32" s="10">
        <v>45584</v>
      </c>
      <c r="B32" s="28" t="s">
        <v>3238</v>
      </c>
      <c r="C32" s="66" t="s">
        <v>115</v>
      </c>
      <c r="D32" s="30" t="s">
        <v>3239</v>
      </c>
      <c r="E32" s="80" t="s">
        <v>146</v>
      </c>
      <c r="F32" s="80">
        <v>836814</v>
      </c>
      <c r="G32" s="72" t="s">
        <v>33</v>
      </c>
      <c r="H32" s="12">
        <v>1470.1</v>
      </c>
      <c r="I32" s="57">
        <f t="shared" si="3"/>
        <v>1764.12</v>
      </c>
      <c r="J32" s="57">
        <f t="shared" si="0"/>
        <v>294.02</v>
      </c>
    </row>
    <row r="33" spans="1:10" ht="24.95" customHeight="1" x14ac:dyDescent="0.25">
      <c r="A33" s="83">
        <v>45582</v>
      </c>
      <c r="B33" s="23" t="s">
        <v>3247</v>
      </c>
      <c r="C33" s="66" t="s">
        <v>115</v>
      </c>
      <c r="D33" s="26" t="s">
        <v>3248</v>
      </c>
      <c r="E33" s="73" t="s">
        <v>183</v>
      </c>
      <c r="F33" s="7">
        <v>707419</v>
      </c>
      <c r="G33" s="71" t="s">
        <v>33</v>
      </c>
      <c r="H33" s="9">
        <v>261.69</v>
      </c>
      <c r="I33" s="57">
        <f t="shared" si="3"/>
        <v>314.02800000000002</v>
      </c>
      <c r="J33" s="57">
        <f t="shared" si="0"/>
        <v>52.338000000000022</v>
      </c>
    </row>
    <row r="34" spans="1:10" ht="24.95" customHeight="1" x14ac:dyDescent="0.25">
      <c r="A34" s="10">
        <v>45583</v>
      </c>
      <c r="B34" s="28" t="s">
        <v>3123</v>
      </c>
      <c r="C34" s="66" t="s">
        <v>115</v>
      </c>
      <c r="D34" s="30" t="s">
        <v>3124</v>
      </c>
      <c r="E34" s="80" t="s">
        <v>183</v>
      </c>
      <c r="F34" s="80">
        <v>707432</v>
      </c>
      <c r="G34" s="72" t="s">
        <v>33</v>
      </c>
      <c r="H34" s="12">
        <v>722.15</v>
      </c>
      <c r="I34" s="57">
        <f t="shared" si="3"/>
        <v>866.57999999999993</v>
      </c>
      <c r="J34" s="57">
        <f t="shared" ref="J34:J65" si="4">I34-H34</f>
        <v>144.42999999999995</v>
      </c>
    </row>
    <row r="35" spans="1:10" ht="24.95" customHeight="1" x14ac:dyDescent="0.25">
      <c r="A35" s="10">
        <v>45586</v>
      </c>
      <c r="B35" s="28" t="s">
        <v>848</v>
      </c>
      <c r="C35" s="68" t="s">
        <v>115</v>
      </c>
      <c r="D35" s="30" t="s">
        <v>849</v>
      </c>
      <c r="E35" s="80" t="s">
        <v>183</v>
      </c>
      <c r="F35" s="7">
        <v>707477</v>
      </c>
      <c r="G35" s="72" t="s">
        <v>33</v>
      </c>
      <c r="H35" s="12">
        <v>358.17</v>
      </c>
      <c r="I35" s="57">
        <f t="shared" si="3"/>
        <v>429.80400000000003</v>
      </c>
      <c r="J35" s="57">
        <f t="shared" si="4"/>
        <v>71.634000000000015</v>
      </c>
    </row>
    <row r="36" spans="1:10" ht="24.95" customHeight="1" x14ac:dyDescent="0.25">
      <c r="A36" s="10">
        <v>45594</v>
      </c>
      <c r="B36" s="28" t="s">
        <v>3249</v>
      </c>
      <c r="C36" s="66" t="s">
        <v>115</v>
      </c>
      <c r="D36" s="30" t="s">
        <v>3250</v>
      </c>
      <c r="E36" s="80" t="s">
        <v>183</v>
      </c>
      <c r="F36" s="7">
        <v>707449</v>
      </c>
      <c r="G36" s="72" t="s">
        <v>33</v>
      </c>
      <c r="H36" s="12">
        <v>375.14</v>
      </c>
      <c r="I36" s="57">
        <f t="shared" si="3"/>
        <v>450.16800000000001</v>
      </c>
      <c r="J36" s="57">
        <f t="shared" si="4"/>
        <v>75.02800000000002</v>
      </c>
    </row>
    <row r="37" spans="1:10" ht="24.95" customHeight="1" x14ac:dyDescent="0.25">
      <c r="A37" s="83">
        <v>45595</v>
      </c>
      <c r="B37" s="23" t="s">
        <v>3249</v>
      </c>
      <c r="C37" s="66" t="s">
        <v>115</v>
      </c>
      <c r="D37" s="26" t="s">
        <v>3250</v>
      </c>
      <c r="E37" s="73" t="s">
        <v>146</v>
      </c>
      <c r="F37" s="7">
        <v>836272</v>
      </c>
      <c r="G37" s="71" t="s">
        <v>33</v>
      </c>
      <c r="H37" s="9">
        <v>1479.7</v>
      </c>
      <c r="I37" s="57">
        <f t="shared" si="3"/>
        <v>1775.64</v>
      </c>
      <c r="J37" s="57">
        <f t="shared" si="4"/>
        <v>295.94000000000005</v>
      </c>
    </row>
    <row r="38" spans="1:10" ht="24.95" customHeight="1" x14ac:dyDescent="0.25">
      <c r="A38" s="4">
        <v>45571</v>
      </c>
      <c r="B38" s="23" t="s">
        <v>3319</v>
      </c>
      <c r="C38" s="66" t="s">
        <v>115</v>
      </c>
      <c r="D38" s="26" t="s">
        <v>3320</v>
      </c>
      <c r="E38" s="8" t="s">
        <v>146</v>
      </c>
      <c r="F38" s="11">
        <v>835084</v>
      </c>
      <c r="G38" s="76" t="s">
        <v>33</v>
      </c>
      <c r="H38" s="9">
        <v>3440.93</v>
      </c>
      <c r="I38" s="57">
        <f t="shared" si="3"/>
        <v>4129.116</v>
      </c>
      <c r="J38" s="57">
        <f t="shared" si="4"/>
        <v>688.18600000000015</v>
      </c>
    </row>
    <row r="39" spans="1:10" ht="24.95" customHeight="1" x14ac:dyDescent="0.25">
      <c r="A39" s="10">
        <v>45572</v>
      </c>
      <c r="B39" s="28" t="s">
        <v>1913</v>
      </c>
      <c r="C39" s="66" t="s">
        <v>115</v>
      </c>
      <c r="D39" s="30" t="s">
        <v>1914</v>
      </c>
      <c r="E39" s="80" t="s">
        <v>146</v>
      </c>
      <c r="F39" s="80">
        <v>835494</v>
      </c>
      <c r="G39" s="72" t="s">
        <v>33</v>
      </c>
      <c r="H39" s="12">
        <v>1466.85</v>
      </c>
      <c r="I39" s="57">
        <f t="shared" si="3"/>
        <v>1760.2199999999998</v>
      </c>
      <c r="J39" s="57">
        <f t="shared" si="4"/>
        <v>293.36999999999989</v>
      </c>
    </row>
    <row r="40" spans="1:10" ht="24.95" customHeight="1" x14ac:dyDescent="0.25">
      <c r="A40" s="10">
        <v>45575</v>
      </c>
      <c r="B40" s="28" t="s">
        <v>1545</v>
      </c>
      <c r="C40" s="66" t="s">
        <v>115</v>
      </c>
      <c r="D40" s="30" t="s">
        <v>1546</v>
      </c>
      <c r="E40" s="80" t="s">
        <v>146</v>
      </c>
      <c r="F40" s="7">
        <v>835147</v>
      </c>
      <c r="G40" s="72" t="s">
        <v>33</v>
      </c>
      <c r="H40" s="12">
        <v>2097.27</v>
      </c>
      <c r="I40" s="57">
        <f t="shared" si="3"/>
        <v>2516.7240000000002</v>
      </c>
      <c r="J40" s="57">
        <f>I40-H40</f>
        <v>419.45400000000018</v>
      </c>
    </row>
    <row r="41" spans="1:10" ht="24.95" customHeight="1" x14ac:dyDescent="0.25">
      <c r="A41" s="83">
        <v>45576</v>
      </c>
      <c r="B41" s="23" t="s">
        <v>3321</v>
      </c>
      <c r="C41" s="66" t="s">
        <v>115</v>
      </c>
      <c r="D41" s="26" t="s">
        <v>3322</v>
      </c>
      <c r="E41" s="73" t="s">
        <v>146</v>
      </c>
      <c r="F41" s="7">
        <v>835603</v>
      </c>
      <c r="G41" s="71" t="s">
        <v>33</v>
      </c>
      <c r="H41" s="9">
        <v>5983.12</v>
      </c>
      <c r="I41" s="57">
        <f t="shared" si="3"/>
        <v>7179.7439999999997</v>
      </c>
      <c r="J41" s="57">
        <f t="shared" si="4"/>
        <v>1196.6239999999998</v>
      </c>
    </row>
    <row r="42" spans="1:10" ht="24.95" customHeight="1" x14ac:dyDescent="0.25">
      <c r="A42" s="83">
        <v>45578</v>
      </c>
      <c r="B42" s="23" t="s">
        <v>1112</v>
      </c>
      <c r="C42" s="66" t="s">
        <v>115</v>
      </c>
      <c r="D42" s="26" t="s">
        <v>1113</v>
      </c>
      <c r="E42" s="73" t="s">
        <v>146</v>
      </c>
      <c r="F42" s="7">
        <v>835673</v>
      </c>
      <c r="G42" s="71" t="s">
        <v>33</v>
      </c>
      <c r="H42" s="9">
        <v>1897.16</v>
      </c>
      <c r="I42" s="57">
        <f t="shared" si="3"/>
        <v>2276.5920000000001</v>
      </c>
      <c r="J42" s="57">
        <f t="shared" si="4"/>
        <v>379.43200000000002</v>
      </c>
    </row>
    <row r="43" spans="1:10" ht="24.95" customHeight="1" x14ac:dyDescent="0.25">
      <c r="A43" s="10">
        <v>45582</v>
      </c>
      <c r="B43" s="28" t="s">
        <v>2431</v>
      </c>
      <c r="C43" s="66" t="s">
        <v>115</v>
      </c>
      <c r="D43" s="30" t="s">
        <v>2432</v>
      </c>
      <c r="E43" s="80" t="s">
        <v>146</v>
      </c>
      <c r="F43" s="7">
        <v>836173</v>
      </c>
      <c r="G43" s="72" t="s">
        <v>33</v>
      </c>
      <c r="H43" s="12">
        <v>2894.66</v>
      </c>
      <c r="I43" s="57">
        <f t="shared" si="3"/>
        <v>3473.5919999999996</v>
      </c>
      <c r="J43" s="57">
        <f t="shared" si="4"/>
        <v>578.93199999999979</v>
      </c>
    </row>
    <row r="44" spans="1:10" ht="24.95" customHeight="1" x14ac:dyDescent="0.25">
      <c r="A44" s="10">
        <v>45583</v>
      </c>
      <c r="B44" s="28" t="s">
        <v>1383</v>
      </c>
      <c r="C44" s="66" t="s">
        <v>115</v>
      </c>
      <c r="D44" s="30" t="s">
        <v>1384</v>
      </c>
      <c r="E44" s="80" t="s">
        <v>146</v>
      </c>
      <c r="F44" s="80">
        <v>836221</v>
      </c>
      <c r="G44" s="72" t="s">
        <v>33</v>
      </c>
      <c r="H44" s="12">
        <v>2314.94</v>
      </c>
      <c r="I44" s="57">
        <f t="shared" si="3"/>
        <v>2777.9279999999999</v>
      </c>
      <c r="J44" s="57">
        <f t="shared" si="4"/>
        <v>462.98799999999983</v>
      </c>
    </row>
    <row r="45" spans="1:10" ht="24.95" customHeight="1" x14ac:dyDescent="0.25">
      <c r="A45" s="83">
        <v>45587</v>
      </c>
      <c r="B45" s="23" t="s">
        <v>3323</v>
      </c>
      <c r="C45" s="66" t="s">
        <v>115</v>
      </c>
      <c r="D45" s="26" t="s">
        <v>3324</v>
      </c>
      <c r="E45" s="73" t="s">
        <v>146</v>
      </c>
      <c r="F45" s="80">
        <v>836357</v>
      </c>
      <c r="G45" s="71" t="s">
        <v>33</v>
      </c>
      <c r="H45" s="9">
        <v>1835.06</v>
      </c>
      <c r="I45" s="57">
        <f t="shared" si="3"/>
        <v>2202.0720000000001</v>
      </c>
      <c r="J45" s="57">
        <f t="shared" si="4"/>
        <v>367.01200000000017</v>
      </c>
    </row>
    <row r="46" spans="1:10" ht="24.95" customHeight="1" x14ac:dyDescent="0.25">
      <c r="A46" s="10">
        <v>45594</v>
      </c>
      <c r="B46" s="28" t="s">
        <v>884</v>
      </c>
      <c r="C46" s="66" t="s">
        <v>115</v>
      </c>
      <c r="D46" s="30" t="s">
        <v>885</v>
      </c>
      <c r="E46" s="80" t="s">
        <v>146</v>
      </c>
      <c r="F46" s="7">
        <v>836182</v>
      </c>
      <c r="G46" s="72" t="s">
        <v>33</v>
      </c>
      <c r="H46" s="12">
        <v>2727.63</v>
      </c>
      <c r="I46" s="57">
        <f t="shared" si="3"/>
        <v>3273.1559999999999</v>
      </c>
      <c r="J46" s="57">
        <f t="shared" si="4"/>
        <v>545.52599999999984</v>
      </c>
    </row>
    <row r="47" spans="1:10" ht="24.95" customHeight="1" x14ac:dyDescent="0.25">
      <c r="A47" s="83">
        <v>45592</v>
      </c>
      <c r="B47" s="23" t="s">
        <v>3375</v>
      </c>
      <c r="C47" s="66" t="s">
        <v>115</v>
      </c>
      <c r="D47" s="26" t="s">
        <v>3376</v>
      </c>
      <c r="E47" s="73" t="s">
        <v>146</v>
      </c>
      <c r="F47" s="7">
        <v>836175</v>
      </c>
      <c r="G47" s="71" t="s">
        <v>33</v>
      </c>
      <c r="H47" s="9">
        <v>1575.8</v>
      </c>
      <c r="I47" s="57">
        <f t="shared" si="3"/>
        <v>1890.96</v>
      </c>
      <c r="J47" s="57">
        <f t="shared" si="4"/>
        <v>315.16000000000008</v>
      </c>
    </row>
    <row r="48" spans="1:10" ht="24.95" customHeight="1" x14ac:dyDescent="0.25">
      <c r="A48" s="83">
        <v>45592</v>
      </c>
      <c r="B48" s="23" t="s">
        <v>2534</v>
      </c>
      <c r="C48" s="66" t="s">
        <v>115</v>
      </c>
      <c r="D48" s="26" t="s">
        <v>2535</v>
      </c>
      <c r="E48" s="73" t="s">
        <v>146</v>
      </c>
      <c r="F48" s="7">
        <v>836259</v>
      </c>
      <c r="G48" s="71" t="s">
        <v>33</v>
      </c>
      <c r="H48" s="9">
        <v>1726.64</v>
      </c>
      <c r="I48" s="57">
        <f t="shared" si="3"/>
        <v>2071.9680000000003</v>
      </c>
      <c r="J48" s="57">
        <f t="shared" si="4"/>
        <v>345.3280000000002</v>
      </c>
    </row>
    <row r="49" spans="1:10" ht="24.95" customHeight="1" x14ac:dyDescent="0.25">
      <c r="A49" s="83">
        <v>45589</v>
      </c>
      <c r="B49" s="23" t="s">
        <v>3183</v>
      </c>
      <c r="C49" s="68" t="s">
        <v>115</v>
      </c>
      <c r="D49" s="26" t="s">
        <v>2470</v>
      </c>
      <c r="E49" s="73" t="s">
        <v>146</v>
      </c>
      <c r="F49" s="7">
        <v>836161</v>
      </c>
      <c r="G49" s="71" t="s">
        <v>33</v>
      </c>
      <c r="H49" s="9">
        <v>1723.82</v>
      </c>
      <c r="I49" s="57">
        <f t="shared" si="3"/>
        <v>2068.5839999999998</v>
      </c>
      <c r="J49" s="57">
        <f t="shared" si="4"/>
        <v>344.7639999999999</v>
      </c>
    </row>
    <row r="50" spans="1:10" ht="24.95" customHeight="1" x14ac:dyDescent="0.25">
      <c r="A50" s="83">
        <v>45565</v>
      </c>
      <c r="B50" s="23" t="s">
        <v>3397</v>
      </c>
      <c r="C50" s="66" t="s">
        <v>115</v>
      </c>
      <c r="D50" s="26" t="s">
        <v>3398</v>
      </c>
      <c r="E50" s="73" t="s">
        <v>146</v>
      </c>
      <c r="F50" s="7">
        <v>11184681</v>
      </c>
      <c r="G50" s="71" t="s">
        <v>33</v>
      </c>
      <c r="H50" s="9">
        <v>2200.63</v>
      </c>
      <c r="I50" s="57">
        <f t="shared" si="3"/>
        <v>2640.7560000000003</v>
      </c>
      <c r="J50" s="57">
        <f t="shared" si="4"/>
        <v>440.1260000000002</v>
      </c>
    </row>
    <row r="51" spans="1:10" ht="24.95" customHeight="1" x14ac:dyDescent="0.25">
      <c r="A51" s="10">
        <v>45574</v>
      </c>
      <c r="B51" s="28" t="s">
        <v>2499</v>
      </c>
      <c r="C51" s="66" t="s">
        <v>115</v>
      </c>
      <c r="D51" s="30" t="s">
        <v>2500</v>
      </c>
      <c r="E51" s="80" t="s">
        <v>146</v>
      </c>
      <c r="F51" s="80">
        <v>835108</v>
      </c>
      <c r="G51" s="72" t="s">
        <v>33</v>
      </c>
      <c r="H51" s="12">
        <v>2210.09</v>
      </c>
      <c r="I51" s="57">
        <f t="shared" si="3"/>
        <v>2652.1080000000002</v>
      </c>
      <c r="J51" s="57">
        <f t="shared" si="4"/>
        <v>442.01800000000003</v>
      </c>
    </row>
    <row r="52" spans="1:10" ht="24.95" customHeight="1" x14ac:dyDescent="0.25">
      <c r="A52" s="10">
        <v>45568</v>
      </c>
      <c r="B52" s="28" t="s">
        <v>3401</v>
      </c>
      <c r="C52" s="66" t="s">
        <v>2091</v>
      </c>
      <c r="D52" s="30" t="s">
        <v>3402</v>
      </c>
      <c r="E52" s="80" t="s">
        <v>387</v>
      </c>
      <c r="F52" s="80">
        <v>405030</v>
      </c>
      <c r="G52" s="72" t="s">
        <v>33</v>
      </c>
      <c r="H52" s="12">
        <v>97.05</v>
      </c>
      <c r="I52" s="57">
        <f t="shared" si="3"/>
        <v>116.46</v>
      </c>
      <c r="J52" s="57">
        <f t="shared" si="4"/>
        <v>19.409999999999997</v>
      </c>
    </row>
    <row r="53" spans="1:10" ht="24.95" customHeight="1" x14ac:dyDescent="0.25">
      <c r="A53" s="83">
        <v>45582</v>
      </c>
      <c r="B53" s="23" t="s">
        <v>3298</v>
      </c>
      <c r="C53" s="66" t="s">
        <v>3299</v>
      </c>
      <c r="D53" s="26" t="s">
        <v>3300</v>
      </c>
      <c r="E53" s="73" t="s">
        <v>146</v>
      </c>
      <c r="F53" s="7">
        <v>11198976</v>
      </c>
      <c r="G53" s="71" t="s">
        <v>155</v>
      </c>
      <c r="H53" s="9">
        <v>1847.08</v>
      </c>
      <c r="I53" s="57">
        <f t="shared" ref="I53:I84" si="5">(H53*0.3)+H53</f>
        <v>2401.2039999999997</v>
      </c>
      <c r="J53" s="57">
        <f t="shared" si="4"/>
        <v>554.1239999999998</v>
      </c>
    </row>
    <row r="54" spans="1:10" ht="24.95" customHeight="1" x14ac:dyDescent="0.25">
      <c r="A54" s="10">
        <v>45597</v>
      </c>
      <c r="B54" s="28" t="s">
        <v>3438</v>
      </c>
      <c r="C54" s="66" t="s">
        <v>3439</v>
      </c>
      <c r="D54" s="30" t="s">
        <v>3440</v>
      </c>
      <c r="E54" s="80" t="s">
        <v>146</v>
      </c>
      <c r="F54" s="7">
        <v>11232449</v>
      </c>
      <c r="G54" s="72" t="s">
        <v>155</v>
      </c>
      <c r="H54" s="12">
        <v>2030.26</v>
      </c>
      <c r="I54" s="57">
        <f t="shared" si="5"/>
        <v>2639.3379999999997</v>
      </c>
      <c r="J54" s="57">
        <f t="shared" si="4"/>
        <v>609.07799999999975</v>
      </c>
    </row>
    <row r="55" spans="1:10" ht="24.95" customHeight="1" x14ac:dyDescent="0.25">
      <c r="A55" s="10">
        <v>45576</v>
      </c>
      <c r="B55" s="28" t="s">
        <v>3332</v>
      </c>
      <c r="C55" s="66" t="s">
        <v>3333</v>
      </c>
      <c r="D55" s="30" t="s">
        <v>3334</v>
      </c>
      <c r="E55" s="80" t="s">
        <v>146</v>
      </c>
      <c r="F55" s="7">
        <v>11200458</v>
      </c>
      <c r="G55" s="72" t="s">
        <v>155</v>
      </c>
      <c r="H55" s="12">
        <v>4555.0200000000004</v>
      </c>
      <c r="I55" s="57">
        <f t="shared" si="5"/>
        <v>5921.5260000000007</v>
      </c>
      <c r="J55" s="57">
        <f t="shared" si="4"/>
        <v>1366.5060000000003</v>
      </c>
    </row>
    <row r="56" spans="1:10" ht="24.95" customHeight="1" x14ac:dyDescent="0.25">
      <c r="A56" s="10">
        <v>45597</v>
      </c>
      <c r="B56" s="28" t="s">
        <v>3418</v>
      </c>
      <c r="C56" s="66" t="s">
        <v>3419</v>
      </c>
      <c r="D56" s="30" t="s">
        <v>3420</v>
      </c>
      <c r="E56" s="7" t="s">
        <v>146</v>
      </c>
      <c r="F56" s="7">
        <v>11200296</v>
      </c>
      <c r="G56" s="38" t="s">
        <v>155</v>
      </c>
      <c r="H56" s="12">
        <v>1349.31</v>
      </c>
      <c r="I56" s="57">
        <f t="shared" si="5"/>
        <v>1754.1029999999998</v>
      </c>
      <c r="J56" s="57">
        <f t="shared" si="4"/>
        <v>404.79299999999989</v>
      </c>
    </row>
    <row r="57" spans="1:10" ht="24.95" customHeight="1" x14ac:dyDescent="0.25">
      <c r="A57" s="83">
        <v>45600</v>
      </c>
      <c r="B57" s="23" t="s">
        <v>3307</v>
      </c>
      <c r="C57" s="66" t="s">
        <v>3308</v>
      </c>
      <c r="D57" s="26" t="s">
        <v>3309</v>
      </c>
      <c r="E57" s="73" t="s">
        <v>146</v>
      </c>
      <c r="F57" s="11">
        <v>11208289</v>
      </c>
      <c r="G57" s="76" t="s">
        <v>155</v>
      </c>
      <c r="H57" s="9">
        <v>1926.98</v>
      </c>
      <c r="I57" s="57">
        <f t="shared" si="5"/>
        <v>2505.0740000000001</v>
      </c>
      <c r="J57" s="57">
        <f t="shared" si="4"/>
        <v>578.09400000000005</v>
      </c>
    </row>
    <row r="58" spans="1:10" ht="24.95" customHeight="1" x14ac:dyDescent="0.25">
      <c r="A58" s="10">
        <v>45568</v>
      </c>
      <c r="B58" s="28" t="s">
        <v>2447</v>
      </c>
      <c r="C58" s="66" t="s">
        <v>2449</v>
      </c>
      <c r="D58" s="30" t="s">
        <v>2450</v>
      </c>
      <c r="E58" s="80" t="s">
        <v>146</v>
      </c>
      <c r="F58" s="7">
        <v>11180309</v>
      </c>
      <c r="G58" s="72" t="s">
        <v>155</v>
      </c>
      <c r="H58" s="12">
        <v>4030.19</v>
      </c>
      <c r="I58" s="57">
        <f t="shared" si="5"/>
        <v>5239.2470000000003</v>
      </c>
      <c r="J58" s="57">
        <f t="shared" si="4"/>
        <v>1209.0570000000002</v>
      </c>
    </row>
    <row r="59" spans="1:10" ht="24.95" customHeight="1" x14ac:dyDescent="0.25">
      <c r="A59" s="10">
        <v>45571</v>
      </c>
      <c r="B59" s="28" t="s">
        <v>3405</v>
      </c>
      <c r="C59" s="66" t="s">
        <v>3406</v>
      </c>
      <c r="D59" s="30" t="s">
        <v>3407</v>
      </c>
      <c r="E59" s="80" t="s">
        <v>146</v>
      </c>
      <c r="F59" s="7">
        <v>11181410</v>
      </c>
      <c r="G59" s="72" t="s">
        <v>155</v>
      </c>
      <c r="H59" s="12">
        <v>2033</v>
      </c>
      <c r="I59" s="57">
        <f t="shared" si="5"/>
        <v>2642.9</v>
      </c>
      <c r="J59" s="57">
        <f t="shared" si="4"/>
        <v>609.90000000000009</v>
      </c>
    </row>
    <row r="60" spans="1:10" ht="24.95" customHeight="1" x14ac:dyDescent="0.25">
      <c r="A60" s="83">
        <v>45589</v>
      </c>
      <c r="B60" s="23" t="s">
        <v>3346</v>
      </c>
      <c r="C60" s="66" t="s">
        <v>3347</v>
      </c>
      <c r="D60" s="26" t="s">
        <v>3348</v>
      </c>
      <c r="E60" s="73" t="s">
        <v>146</v>
      </c>
      <c r="F60" s="80">
        <v>11205026</v>
      </c>
      <c r="G60" s="71" t="s">
        <v>155</v>
      </c>
      <c r="H60" s="9">
        <v>5443.43</v>
      </c>
      <c r="I60" s="57">
        <f t="shared" si="5"/>
        <v>7076.4590000000007</v>
      </c>
      <c r="J60" s="57">
        <f t="shared" si="4"/>
        <v>1633.0290000000005</v>
      </c>
    </row>
    <row r="61" spans="1:10" ht="24.95" customHeight="1" x14ac:dyDescent="0.25">
      <c r="A61" s="10">
        <v>45582</v>
      </c>
      <c r="B61" s="28" t="s">
        <v>924</v>
      </c>
      <c r="C61" s="66" t="s">
        <v>926</v>
      </c>
      <c r="D61" s="30" t="s">
        <v>927</v>
      </c>
      <c r="E61" s="7" t="s">
        <v>146</v>
      </c>
      <c r="F61" s="7">
        <v>11206855</v>
      </c>
      <c r="G61" s="38" t="s">
        <v>155</v>
      </c>
      <c r="H61" s="12">
        <v>1457.49</v>
      </c>
      <c r="I61" s="57">
        <f t="shared" si="5"/>
        <v>1894.7370000000001</v>
      </c>
      <c r="J61" s="57">
        <f t="shared" si="4"/>
        <v>437.24700000000007</v>
      </c>
    </row>
    <row r="62" spans="1:10" ht="24.95" customHeight="1" x14ac:dyDescent="0.25">
      <c r="A62" s="10">
        <v>45591</v>
      </c>
      <c r="B62" s="28" t="s">
        <v>3427</v>
      </c>
      <c r="C62" s="66" t="s">
        <v>3428</v>
      </c>
      <c r="D62" s="30" t="s">
        <v>3429</v>
      </c>
      <c r="E62" s="80" t="s">
        <v>146</v>
      </c>
      <c r="F62" s="80">
        <v>11224551</v>
      </c>
      <c r="G62" s="72" t="s">
        <v>155</v>
      </c>
      <c r="H62" s="12">
        <v>1576.95</v>
      </c>
      <c r="I62" s="57">
        <f t="shared" si="5"/>
        <v>2050.0349999999999</v>
      </c>
      <c r="J62" s="57">
        <f t="shared" si="4"/>
        <v>473.08499999999981</v>
      </c>
    </row>
    <row r="63" spans="1:10" ht="24.95" customHeight="1" x14ac:dyDescent="0.25">
      <c r="A63" s="81">
        <v>45571</v>
      </c>
      <c r="B63" s="23" t="s">
        <v>2305</v>
      </c>
      <c r="C63" s="66" t="s">
        <v>2307</v>
      </c>
      <c r="D63" s="30" t="s">
        <v>2308</v>
      </c>
      <c r="E63" s="16" t="s">
        <v>146</v>
      </c>
      <c r="F63" s="15">
        <v>11190703</v>
      </c>
      <c r="G63" s="63" t="s">
        <v>155</v>
      </c>
      <c r="H63" s="19">
        <v>2710.27</v>
      </c>
      <c r="I63" s="57">
        <f t="shared" si="5"/>
        <v>3523.3510000000001</v>
      </c>
      <c r="J63" s="57">
        <f t="shared" si="4"/>
        <v>813.08100000000013</v>
      </c>
    </row>
    <row r="64" spans="1:10" ht="24.95" customHeight="1" x14ac:dyDescent="0.25">
      <c r="A64" s="10">
        <v>45572</v>
      </c>
      <c r="B64" s="28" t="s">
        <v>3294</v>
      </c>
      <c r="C64" s="66" t="s">
        <v>115</v>
      </c>
      <c r="D64" s="30" t="s">
        <v>3295</v>
      </c>
      <c r="E64" s="80" t="s">
        <v>146</v>
      </c>
      <c r="F64" s="7">
        <v>11185319</v>
      </c>
      <c r="G64" s="72" t="s">
        <v>155</v>
      </c>
      <c r="H64" s="12">
        <v>2542.62</v>
      </c>
      <c r="I64" s="57">
        <f t="shared" si="5"/>
        <v>3305.4059999999999</v>
      </c>
      <c r="J64" s="57">
        <f t="shared" si="4"/>
        <v>762.78600000000006</v>
      </c>
    </row>
    <row r="65" spans="1:10" ht="24.95" customHeight="1" x14ac:dyDescent="0.25">
      <c r="A65" s="83">
        <v>45583</v>
      </c>
      <c r="B65" s="23" t="s">
        <v>3301</v>
      </c>
      <c r="C65" s="66" t="s">
        <v>115</v>
      </c>
      <c r="D65" s="26" t="s">
        <v>3302</v>
      </c>
      <c r="E65" s="73" t="s">
        <v>146</v>
      </c>
      <c r="F65" s="7">
        <v>11201420</v>
      </c>
      <c r="G65" s="71" t="s">
        <v>155</v>
      </c>
      <c r="H65" s="9">
        <v>1814.55</v>
      </c>
      <c r="I65" s="57">
        <f t="shared" si="5"/>
        <v>2358.915</v>
      </c>
      <c r="J65" s="57">
        <f t="shared" si="4"/>
        <v>544.36500000000001</v>
      </c>
    </row>
    <row r="66" spans="1:10" ht="24.95" customHeight="1" x14ac:dyDescent="0.25">
      <c r="A66" s="83">
        <v>45591</v>
      </c>
      <c r="B66" s="23" t="s">
        <v>3303</v>
      </c>
      <c r="C66" s="66" t="s">
        <v>115</v>
      </c>
      <c r="D66" s="26" t="s">
        <v>3304</v>
      </c>
      <c r="E66" s="73" t="s">
        <v>146</v>
      </c>
      <c r="F66" s="7">
        <v>11205913</v>
      </c>
      <c r="G66" s="71" t="s">
        <v>155</v>
      </c>
      <c r="H66" s="9">
        <v>1681.94</v>
      </c>
      <c r="I66" s="57">
        <f t="shared" si="5"/>
        <v>2186.5219999999999</v>
      </c>
      <c r="J66" s="57">
        <f t="shared" ref="J66:J97" si="6">I66-H66</f>
        <v>504.58199999999988</v>
      </c>
    </row>
    <row r="67" spans="1:10" ht="24.95" customHeight="1" x14ac:dyDescent="0.25">
      <c r="A67" s="83">
        <v>45597</v>
      </c>
      <c r="B67" s="23" t="s">
        <v>3305</v>
      </c>
      <c r="C67" s="66" t="s">
        <v>115</v>
      </c>
      <c r="D67" s="26" t="s">
        <v>3306</v>
      </c>
      <c r="E67" s="73" t="s">
        <v>146</v>
      </c>
      <c r="F67" s="7">
        <v>11205654</v>
      </c>
      <c r="G67" s="71" t="s">
        <v>155</v>
      </c>
      <c r="H67" s="9">
        <v>1776.05</v>
      </c>
      <c r="I67" s="57">
        <f t="shared" si="5"/>
        <v>2308.8649999999998</v>
      </c>
      <c r="J67" s="57">
        <f t="shared" si="6"/>
        <v>532.81499999999983</v>
      </c>
    </row>
    <row r="68" spans="1:10" ht="24.95" customHeight="1" x14ac:dyDescent="0.25">
      <c r="A68" s="10">
        <v>45578</v>
      </c>
      <c r="B68" s="28" t="s">
        <v>3335</v>
      </c>
      <c r="C68" s="66" t="s">
        <v>115</v>
      </c>
      <c r="D68" s="30" t="s">
        <v>3336</v>
      </c>
      <c r="E68" s="80" t="s">
        <v>146</v>
      </c>
      <c r="F68" s="7">
        <v>11184070</v>
      </c>
      <c r="G68" s="72" t="s">
        <v>155</v>
      </c>
      <c r="H68" s="12">
        <v>1901.69</v>
      </c>
      <c r="I68" s="57">
        <f t="shared" si="5"/>
        <v>2472.1970000000001</v>
      </c>
      <c r="J68" s="57">
        <f t="shared" si="6"/>
        <v>570.50700000000006</v>
      </c>
    </row>
    <row r="69" spans="1:10" ht="24.95" customHeight="1" x14ac:dyDescent="0.25">
      <c r="A69" s="10">
        <v>45587</v>
      </c>
      <c r="B69" s="28" t="s">
        <v>3344</v>
      </c>
      <c r="C69" s="66" t="s">
        <v>115</v>
      </c>
      <c r="D69" s="30" t="s">
        <v>3345</v>
      </c>
      <c r="E69" s="80" t="s">
        <v>146</v>
      </c>
      <c r="F69" s="7">
        <v>11216818</v>
      </c>
      <c r="G69" s="72" t="s">
        <v>155</v>
      </c>
      <c r="H69" s="12">
        <v>2874.64</v>
      </c>
      <c r="I69" s="57">
        <f t="shared" si="5"/>
        <v>3737.0319999999997</v>
      </c>
      <c r="J69" s="57">
        <f t="shared" si="6"/>
        <v>862.39199999999983</v>
      </c>
    </row>
    <row r="70" spans="1:10" ht="24.95" customHeight="1" x14ac:dyDescent="0.25">
      <c r="A70" s="10">
        <v>45594</v>
      </c>
      <c r="B70" s="28" t="s">
        <v>3355</v>
      </c>
      <c r="C70" s="66" t="s">
        <v>115</v>
      </c>
      <c r="D70" s="30" t="s">
        <v>3356</v>
      </c>
      <c r="E70" s="80" t="s">
        <v>146</v>
      </c>
      <c r="F70" s="7">
        <v>11225655</v>
      </c>
      <c r="G70" s="72" t="s">
        <v>155</v>
      </c>
      <c r="H70" s="12">
        <v>1364.8</v>
      </c>
      <c r="I70" s="57">
        <f t="shared" si="5"/>
        <v>1774.24</v>
      </c>
      <c r="J70" s="57">
        <f t="shared" si="6"/>
        <v>409.44000000000005</v>
      </c>
    </row>
    <row r="71" spans="1:10" ht="24.95" customHeight="1" x14ac:dyDescent="0.25">
      <c r="A71" s="10">
        <v>45596</v>
      </c>
      <c r="B71" s="28" t="s">
        <v>3434</v>
      </c>
      <c r="C71" s="66" t="s">
        <v>115</v>
      </c>
      <c r="D71" s="30" t="s">
        <v>3435</v>
      </c>
      <c r="E71" s="80" t="s">
        <v>146</v>
      </c>
      <c r="F71" s="7">
        <v>11228352</v>
      </c>
      <c r="G71" s="72" t="s">
        <v>155</v>
      </c>
      <c r="H71" s="12">
        <v>1983.03</v>
      </c>
      <c r="I71" s="57">
        <f t="shared" si="5"/>
        <v>2577.9389999999999</v>
      </c>
      <c r="J71" s="57">
        <f t="shared" si="6"/>
        <v>594.90899999999988</v>
      </c>
    </row>
    <row r="72" spans="1:10" ht="24.95" customHeight="1" x14ac:dyDescent="0.25">
      <c r="A72" s="10">
        <v>45581</v>
      </c>
      <c r="B72" s="28" t="s">
        <v>3253</v>
      </c>
      <c r="C72" s="66" t="s">
        <v>115</v>
      </c>
      <c r="D72" s="30" t="s">
        <v>3254</v>
      </c>
      <c r="E72" s="80" t="s">
        <v>146</v>
      </c>
      <c r="F72" s="80">
        <v>4139657</v>
      </c>
      <c r="G72" s="72" t="s">
        <v>155</v>
      </c>
      <c r="H72" s="12">
        <v>904.76</v>
      </c>
      <c r="I72" s="57">
        <f t="shared" si="5"/>
        <v>1176.1880000000001</v>
      </c>
      <c r="J72" s="57">
        <f t="shared" si="6"/>
        <v>271.42800000000011</v>
      </c>
    </row>
    <row r="73" spans="1:10" ht="24.95" customHeight="1" x14ac:dyDescent="0.25">
      <c r="A73" s="10">
        <v>45598</v>
      </c>
      <c r="B73" s="28" t="s">
        <v>3290</v>
      </c>
      <c r="C73" s="66" t="s">
        <v>115</v>
      </c>
      <c r="D73" s="30" t="s">
        <v>3291</v>
      </c>
      <c r="E73" s="80" t="s">
        <v>146</v>
      </c>
      <c r="F73" s="7">
        <v>11236347</v>
      </c>
      <c r="G73" s="72" t="s">
        <v>155</v>
      </c>
      <c r="H73" s="12">
        <v>2229.87</v>
      </c>
      <c r="I73" s="57">
        <f t="shared" si="5"/>
        <v>2898.8309999999997</v>
      </c>
      <c r="J73" s="57">
        <f t="shared" si="6"/>
        <v>668.96099999999979</v>
      </c>
    </row>
    <row r="74" spans="1:10" ht="24.95" customHeight="1" x14ac:dyDescent="0.25">
      <c r="A74" s="81">
        <v>45575</v>
      </c>
      <c r="B74" s="23" t="s">
        <v>3296</v>
      </c>
      <c r="C74" s="66" t="s">
        <v>115</v>
      </c>
      <c r="D74" s="30" t="s">
        <v>3297</v>
      </c>
      <c r="E74" s="16" t="s">
        <v>146</v>
      </c>
      <c r="F74" s="15">
        <v>11188717</v>
      </c>
      <c r="G74" s="63" t="s">
        <v>155</v>
      </c>
      <c r="H74" s="19">
        <v>1116.17</v>
      </c>
      <c r="I74" s="57">
        <f t="shared" si="5"/>
        <v>1451.0210000000002</v>
      </c>
      <c r="J74" s="57">
        <f t="shared" si="6"/>
        <v>334.85100000000011</v>
      </c>
    </row>
    <row r="75" spans="1:10" ht="24.95" customHeight="1" x14ac:dyDescent="0.25">
      <c r="A75" s="10">
        <v>45584</v>
      </c>
      <c r="B75" s="28" t="s">
        <v>3423</v>
      </c>
      <c r="C75" s="66" t="s">
        <v>115</v>
      </c>
      <c r="D75" s="30" t="s">
        <v>3424</v>
      </c>
      <c r="E75" s="80" t="s">
        <v>146</v>
      </c>
      <c r="F75" s="7">
        <v>11213380</v>
      </c>
      <c r="G75" s="72" t="s">
        <v>155</v>
      </c>
      <c r="H75" s="12">
        <v>4389.66</v>
      </c>
      <c r="I75" s="57">
        <f t="shared" si="5"/>
        <v>5706.558</v>
      </c>
      <c r="J75" s="57">
        <f t="shared" si="6"/>
        <v>1316.8980000000001</v>
      </c>
    </row>
    <row r="76" spans="1:10" ht="24.95" customHeight="1" x14ac:dyDescent="0.25">
      <c r="A76" s="10">
        <v>45591</v>
      </c>
      <c r="B76" s="28" t="s">
        <v>3443</v>
      </c>
      <c r="C76" s="66" t="s">
        <v>115</v>
      </c>
      <c r="D76" s="30" t="s">
        <v>3444</v>
      </c>
      <c r="E76" s="80" t="s">
        <v>146</v>
      </c>
      <c r="F76" s="7">
        <v>11233232</v>
      </c>
      <c r="G76" s="72" t="s">
        <v>155</v>
      </c>
      <c r="H76" s="12">
        <v>2459.64</v>
      </c>
      <c r="I76" s="57">
        <f t="shared" si="5"/>
        <v>3197.5319999999997</v>
      </c>
      <c r="J76" s="57">
        <f t="shared" si="6"/>
        <v>737.89199999999983</v>
      </c>
    </row>
    <row r="77" spans="1:10" ht="24.95" customHeight="1" x14ac:dyDescent="0.25">
      <c r="A77" s="83">
        <v>45585</v>
      </c>
      <c r="B77" s="23" t="s">
        <v>3255</v>
      </c>
      <c r="C77" s="66" t="s">
        <v>115</v>
      </c>
      <c r="D77" s="26" t="s">
        <v>3256</v>
      </c>
      <c r="E77" s="73" t="s">
        <v>146</v>
      </c>
      <c r="F77" s="80">
        <v>11212880</v>
      </c>
      <c r="G77" s="71" t="s">
        <v>155</v>
      </c>
      <c r="H77" s="9">
        <v>1809.22</v>
      </c>
      <c r="I77" s="57">
        <f t="shared" si="5"/>
        <v>2351.9859999999999</v>
      </c>
      <c r="J77" s="57">
        <f t="shared" si="6"/>
        <v>542.76599999999985</v>
      </c>
    </row>
    <row r="78" spans="1:10" ht="24.95" customHeight="1" x14ac:dyDescent="0.25">
      <c r="A78" s="10">
        <v>45589</v>
      </c>
      <c r="B78" s="28" t="s">
        <v>3257</v>
      </c>
      <c r="C78" s="66" t="s">
        <v>115</v>
      </c>
      <c r="D78" s="30" t="s">
        <v>3258</v>
      </c>
      <c r="E78" s="80" t="s">
        <v>146</v>
      </c>
      <c r="F78" s="7">
        <v>11212642</v>
      </c>
      <c r="G78" s="72" t="s">
        <v>155</v>
      </c>
      <c r="H78" s="12">
        <v>1637.22</v>
      </c>
      <c r="I78" s="57">
        <f t="shared" si="5"/>
        <v>2128.386</v>
      </c>
      <c r="J78" s="57">
        <f t="shared" si="6"/>
        <v>491.16599999999994</v>
      </c>
    </row>
    <row r="79" spans="1:10" ht="24.95" customHeight="1" x14ac:dyDescent="0.25">
      <c r="A79" s="10">
        <v>45580</v>
      </c>
      <c r="B79" s="28" t="s">
        <v>3274</v>
      </c>
      <c r="C79" s="66" t="s">
        <v>115</v>
      </c>
      <c r="D79" s="30" t="s">
        <v>3275</v>
      </c>
      <c r="E79" s="7" t="s">
        <v>146</v>
      </c>
      <c r="F79" s="7">
        <v>11202027</v>
      </c>
      <c r="G79" s="38" t="s">
        <v>155</v>
      </c>
      <c r="H79" s="12">
        <v>1880.66</v>
      </c>
      <c r="I79" s="57">
        <f t="shared" si="5"/>
        <v>2444.8580000000002</v>
      </c>
      <c r="J79" s="57">
        <f t="shared" si="6"/>
        <v>564.19800000000009</v>
      </c>
    </row>
    <row r="80" spans="1:10" ht="24.95" customHeight="1" x14ac:dyDescent="0.25">
      <c r="A80" s="10">
        <v>45583</v>
      </c>
      <c r="B80" s="28" t="s">
        <v>1405</v>
      </c>
      <c r="C80" s="66" t="s">
        <v>115</v>
      </c>
      <c r="D80" s="30" t="s">
        <v>1422</v>
      </c>
      <c r="E80" s="7" t="s">
        <v>146</v>
      </c>
      <c r="F80" s="7">
        <v>11207630</v>
      </c>
      <c r="G80" s="38" t="s">
        <v>155</v>
      </c>
      <c r="H80" s="12">
        <v>1597.6</v>
      </c>
      <c r="I80" s="57">
        <f t="shared" si="5"/>
        <v>2076.88</v>
      </c>
      <c r="J80" s="57">
        <f t="shared" si="6"/>
        <v>479.2800000000002</v>
      </c>
    </row>
    <row r="81" spans="1:10" ht="24.95" customHeight="1" x14ac:dyDescent="0.25">
      <c r="A81" s="10">
        <v>45610</v>
      </c>
      <c r="B81" s="28" t="s">
        <v>3308</v>
      </c>
      <c r="C81" s="66" t="s">
        <v>115</v>
      </c>
      <c r="D81" s="30" t="s">
        <v>3309</v>
      </c>
      <c r="E81" s="80" t="s">
        <v>146</v>
      </c>
      <c r="F81" s="80">
        <v>10531116</v>
      </c>
      <c r="G81" s="72" t="s">
        <v>155</v>
      </c>
      <c r="H81" s="12">
        <v>1938.05</v>
      </c>
      <c r="I81" s="57">
        <f t="shared" si="5"/>
        <v>2519.4650000000001</v>
      </c>
      <c r="J81" s="57">
        <f t="shared" si="6"/>
        <v>581.41500000000019</v>
      </c>
    </row>
    <row r="82" spans="1:10" ht="24.95" customHeight="1" x14ac:dyDescent="0.25">
      <c r="A82" s="10">
        <v>45591</v>
      </c>
      <c r="B82" s="28" t="s">
        <v>3326</v>
      </c>
      <c r="C82" s="66" t="s">
        <v>115</v>
      </c>
      <c r="D82" s="30" t="s">
        <v>3327</v>
      </c>
      <c r="E82" s="80" t="s">
        <v>146</v>
      </c>
      <c r="F82" s="80">
        <v>11215153</v>
      </c>
      <c r="G82" s="72" t="s">
        <v>155</v>
      </c>
      <c r="H82" s="12">
        <v>1788.47</v>
      </c>
      <c r="I82" s="57">
        <f t="shared" si="5"/>
        <v>2325.011</v>
      </c>
      <c r="J82" s="57">
        <f t="shared" si="6"/>
        <v>536.54099999999994</v>
      </c>
    </row>
    <row r="83" spans="1:10" ht="24.95" customHeight="1" x14ac:dyDescent="0.25">
      <c r="A83" s="10">
        <v>45571</v>
      </c>
      <c r="B83" s="28" t="s">
        <v>3328</v>
      </c>
      <c r="C83" s="66" t="s">
        <v>115</v>
      </c>
      <c r="D83" s="30" t="s">
        <v>3329</v>
      </c>
      <c r="E83" s="80" t="s">
        <v>146</v>
      </c>
      <c r="F83" s="80">
        <v>11183413</v>
      </c>
      <c r="G83" s="72" t="s">
        <v>155</v>
      </c>
      <c r="H83" s="12">
        <v>3413.6</v>
      </c>
      <c r="I83" s="57">
        <f t="shared" si="5"/>
        <v>4437.68</v>
      </c>
      <c r="J83" s="57">
        <f t="shared" si="6"/>
        <v>1024.0800000000004</v>
      </c>
    </row>
    <row r="84" spans="1:10" ht="24.95" customHeight="1" x14ac:dyDescent="0.25">
      <c r="A84" s="10">
        <v>45573</v>
      </c>
      <c r="B84" s="28" t="s">
        <v>2418</v>
      </c>
      <c r="C84" s="66" t="s">
        <v>115</v>
      </c>
      <c r="D84" s="30" t="s">
        <v>2419</v>
      </c>
      <c r="E84" s="80" t="s">
        <v>146</v>
      </c>
      <c r="F84" s="7">
        <v>11185742</v>
      </c>
      <c r="G84" s="72" t="s">
        <v>155</v>
      </c>
      <c r="H84" s="12">
        <v>1126.0899999999999</v>
      </c>
      <c r="I84" s="57">
        <f t="shared" si="5"/>
        <v>1463.9169999999999</v>
      </c>
      <c r="J84" s="57">
        <f t="shared" si="6"/>
        <v>337.827</v>
      </c>
    </row>
    <row r="85" spans="1:10" ht="24.95" customHeight="1" x14ac:dyDescent="0.25">
      <c r="A85" s="10">
        <v>45575</v>
      </c>
      <c r="B85" s="28" t="s">
        <v>3330</v>
      </c>
      <c r="C85" s="66" t="s">
        <v>115</v>
      </c>
      <c r="D85" s="30" t="s">
        <v>3331</v>
      </c>
      <c r="E85" s="80" t="s">
        <v>146</v>
      </c>
      <c r="F85" s="7">
        <v>11180988</v>
      </c>
      <c r="G85" s="72" t="s">
        <v>155</v>
      </c>
      <c r="H85" s="12">
        <v>2463.9299999999998</v>
      </c>
      <c r="I85" s="57">
        <f t="shared" ref="I85:I116" si="7">(H85*0.3)+H85</f>
        <v>3203.1089999999999</v>
      </c>
      <c r="J85" s="57">
        <f t="shared" si="6"/>
        <v>739.17900000000009</v>
      </c>
    </row>
    <row r="86" spans="1:10" ht="24.95" customHeight="1" x14ac:dyDescent="0.25">
      <c r="A86" s="10">
        <v>45581</v>
      </c>
      <c r="B86" s="28" t="s">
        <v>3340</v>
      </c>
      <c r="C86" s="66" t="s">
        <v>115</v>
      </c>
      <c r="D86" s="30" t="s">
        <v>3341</v>
      </c>
      <c r="E86" s="80" t="s">
        <v>146</v>
      </c>
      <c r="F86" s="7">
        <v>11206081</v>
      </c>
      <c r="G86" s="72" t="s">
        <v>155</v>
      </c>
      <c r="H86" s="12">
        <v>1993</v>
      </c>
      <c r="I86" s="57">
        <f t="shared" si="7"/>
        <v>2590.9</v>
      </c>
      <c r="J86" s="57">
        <f t="shared" si="6"/>
        <v>597.90000000000009</v>
      </c>
    </row>
    <row r="87" spans="1:10" ht="24.95" customHeight="1" x14ac:dyDescent="0.25">
      <c r="A87" s="83">
        <v>45585</v>
      </c>
      <c r="B87" s="23" t="s">
        <v>3342</v>
      </c>
      <c r="C87" s="66" t="s">
        <v>115</v>
      </c>
      <c r="D87" s="26" t="s">
        <v>3343</v>
      </c>
      <c r="E87" s="73" t="s">
        <v>146</v>
      </c>
      <c r="F87" s="7">
        <v>11218020</v>
      </c>
      <c r="G87" s="71" t="s">
        <v>155</v>
      </c>
      <c r="H87" s="9">
        <v>2260.98</v>
      </c>
      <c r="I87" s="57">
        <f t="shared" si="7"/>
        <v>2939.2739999999999</v>
      </c>
      <c r="J87" s="57">
        <f t="shared" si="6"/>
        <v>678.29399999999987</v>
      </c>
    </row>
    <row r="88" spans="1:10" ht="24.95" customHeight="1" x14ac:dyDescent="0.25">
      <c r="A88" s="83">
        <v>45590</v>
      </c>
      <c r="B88" s="23" t="s">
        <v>3349</v>
      </c>
      <c r="C88" s="66" t="s">
        <v>115</v>
      </c>
      <c r="D88" s="26" t="s">
        <v>3350</v>
      </c>
      <c r="E88" s="73" t="s">
        <v>146</v>
      </c>
      <c r="F88" s="80">
        <v>11220505</v>
      </c>
      <c r="G88" s="71" t="s">
        <v>155</v>
      </c>
      <c r="H88" s="9">
        <v>2248.38</v>
      </c>
      <c r="I88" s="57">
        <f t="shared" si="7"/>
        <v>2922.8940000000002</v>
      </c>
      <c r="J88" s="57">
        <f t="shared" si="6"/>
        <v>674.51400000000012</v>
      </c>
    </row>
    <row r="89" spans="1:10" ht="24.95" customHeight="1" x14ac:dyDescent="0.25">
      <c r="A89" s="83">
        <v>45591</v>
      </c>
      <c r="B89" s="23" t="s">
        <v>3351</v>
      </c>
      <c r="C89" s="66" t="s">
        <v>115</v>
      </c>
      <c r="D89" s="26" t="s">
        <v>3352</v>
      </c>
      <c r="E89" s="73" t="s">
        <v>146</v>
      </c>
      <c r="F89" s="80">
        <v>10494288</v>
      </c>
      <c r="G89" s="71" t="s">
        <v>155</v>
      </c>
      <c r="H89" s="9">
        <v>1578.3</v>
      </c>
      <c r="I89" s="57">
        <f t="shared" si="7"/>
        <v>2051.79</v>
      </c>
      <c r="J89" s="57">
        <f t="shared" si="6"/>
        <v>473.49</v>
      </c>
    </row>
    <row r="90" spans="1:10" ht="24.95" customHeight="1" x14ac:dyDescent="0.25">
      <c r="A90" s="83">
        <v>45594</v>
      </c>
      <c r="B90" s="23" t="s">
        <v>3353</v>
      </c>
      <c r="C90" s="66" t="s">
        <v>115</v>
      </c>
      <c r="D90" s="26" t="s">
        <v>3354</v>
      </c>
      <c r="E90" s="73" t="s">
        <v>146</v>
      </c>
      <c r="F90" s="7">
        <v>11218918</v>
      </c>
      <c r="G90" s="71" t="s">
        <v>155</v>
      </c>
      <c r="H90" s="9">
        <v>2333.29</v>
      </c>
      <c r="I90" s="57">
        <f t="shared" si="7"/>
        <v>3033.277</v>
      </c>
      <c r="J90" s="57">
        <f t="shared" si="6"/>
        <v>699.98700000000008</v>
      </c>
    </row>
    <row r="91" spans="1:10" ht="24.95" customHeight="1" x14ac:dyDescent="0.25">
      <c r="A91" s="10">
        <v>45603</v>
      </c>
      <c r="B91" s="28" t="s">
        <v>1092</v>
      </c>
      <c r="C91" s="66" t="s">
        <v>115</v>
      </c>
      <c r="D91" s="30" t="s">
        <v>1093</v>
      </c>
      <c r="E91" s="80" t="s">
        <v>146</v>
      </c>
      <c r="F91" s="80">
        <v>11228387</v>
      </c>
      <c r="G91" s="72" t="s">
        <v>155</v>
      </c>
      <c r="H91" s="12">
        <v>2895.29</v>
      </c>
      <c r="I91" s="57">
        <f t="shared" si="7"/>
        <v>3763.877</v>
      </c>
      <c r="J91" s="57">
        <f t="shared" si="6"/>
        <v>868.58699999999999</v>
      </c>
    </row>
    <row r="92" spans="1:10" ht="24.95" customHeight="1" x14ac:dyDescent="0.25">
      <c r="A92" s="83">
        <v>45586</v>
      </c>
      <c r="B92" s="23" t="s">
        <v>2369</v>
      </c>
      <c r="C92" s="66" t="s">
        <v>115</v>
      </c>
      <c r="D92" s="26" t="s">
        <v>2370</v>
      </c>
      <c r="E92" s="80" t="s">
        <v>146</v>
      </c>
      <c r="F92" s="80">
        <v>11207568</v>
      </c>
      <c r="G92" s="71" t="s">
        <v>155</v>
      </c>
      <c r="H92" s="9">
        <v>2991.87</v>
      </c>
      <c r="I92" s="57">
        <f t="shared" si="7"/>
        <v>3889.4309999999996</v>
      </c>
      <c r="J92" s="57">
        <f t="shared" si="6"/>
        <v>897.56099999999969</v>
      </c>
    </row>
    <row r="93" spans="1:10" ht="24.95" customHeight="1" x14ac:dyDescent="0.25">
      <c r="A93" s="10">
        <v>45591</v>
      </c>
      <c r="B93" s="28" t="s">
        <v>3357</v>
      </c>
      <c r="C93" s="66" t="s">
        <v>115</v>
      </c>
      <c r="D93" s="30" t="s">
        <v>3358</v>
      </c>
      <c r="E93" s="80" t="s">
        <v>146</v>
      </c>
      <c r="F93" s="7">
        <v>11208840</v>
      </c>
      <c r="G93" s="72" t="s">
        <v>155</v>
      </c>
      <c r="H93" s="12">
        <v>1056.4000000000001</v>
      </c>
      <c r="I93" s="57">
        <f t="shared" si="7"/>
        <v>1373.3200000000002</v>
      </c>
      <c r="J93" s="57">
        <f t="shared" si="6"/>
        <v>316.92000000000007</v>
      </c>
    </row>
    <row r="94" spans="1:10" ht="24.95" customHeight="1" x14ac:dyDescent="0.25">
      <c r="A94" s="10">
        <v>45594</v>
      </c>
      <c r="B94" s="28" t="s">
        <v>3359</v>
      </c>
      <c r="C94" s="66" t="s">
        <v>115</v>
      </c>
      <c r="D94" s="30" t="s">
        <v>3360</v>
      </c>
      <c r="E94" s="80" t="s">
        <v>146</v>
      </c>
      <c r="F94" s="7">
        <v>11210194</v>
      </c>
      <c r="G94" s="72" t="s">
        <v>155</v>
      </c>
      <c r="H94" s="12">
        <v>1578.14</v>
      </c>
      <c r="I94" s="57">
        <f t="shared" si="7"/>
        <v>2051.5820000000003</v>
      </c>
      <c r="J94" s="57">
        <f t="shared" si="6"/>
        <v>473.44200000000023</v>
      </c>
    </row>
    <row r="95" spans="1:10" ht="24.95" customHeight="1" x14ac:dyDescent="0.25">
      <c r="A95" s="83">
        <v>45601</v>
      </c>
      <c r="B95" s="23" t="s">
        <v>3363</v>
      </c>
      <c r="C95" s="66" t="s">
        <v>115</v>
      </c>
      <c r="D95" s="26" t="s">
        <v>3364</v>
      </c>
      <c r="E95" s="73" t="s">
        <v>146</v>
      </c>
      <c r="F95" s="7">
        <v>11234484</v>
      </c>
      <c r="G95" s="71" t="s">
        <v>155</v>
      </c>
      <c r="H95" s="9">
        <v>4348.63</v>
      </c>
      <c r="I95" s="57">
        <f t="shared" si="7"/>
        <v>5653.2190000000001</v>
      </c>
      <c r="J95" s="57">
        <f t="shared" si="6"/>
        <v>1304.5889999999999</v>
      </c>
    </row>
    <row r="96" spans="1:10" ht="24.95" customHeight="1" x14ac:dyDescent="0.25">
      <c r="A96" s="83">
        <v>45568</v>
      </c>
      <c r="B96" s="23" t="s">
        <v>3403</v>
      </c>
      <c r="C96" s="66" t="s">
        <v>115</v>
      </c>
      <c r="D96" s="26" t="s">
        <v>3404</v>
      </c>
      <c r="E96" s="73" t="s">
        <v>146</v>
      </c>
      <c r="F96" s="7">
        <v>11181755</v>
      </c>
      <c r="G96" s="71" t="s">
        <v>155</v>
      </c>
      <c r="H96" s="9">
        <v>1216.5999999999999</v>
      </c>
      <c r="I96" s="57">
        <f t="shared" si="7"/>
        <v>1581.58</v>
      </c>
      <c r="J96" s="57">
        <f t="shared" si="6"/>
        <v>364.98</v>
      </c>
    </row>
    <row r="97" spans="1:11" ht="24.95" customHeight="1" x14ac:dyDescent="0.25">
      <c r="A97" s="10">
        <v>45574</v>
      </c>
      <c r="B97" s="28" t="s">
        <v>3408</v>
      </c>
      <c r="C97" s="66" t="s">
        <v>115</v>
      </c>
      <c r="D97" s="30" t="s">
        <v>3409</v>
      </c>
      <c r="E97" s="80" t="s">
        <v>146</v>
      </c>
      <c r="F97" s="7">
        <v>11191440</v>
      </c>
      <c r="G97" s="72" t="s">
        <v>155</v>
      </c>
      <c r="H97" s="12">
        <v>2911.63</v>
      </c>
      <c r="I97" s="57">
        <f t="shared" si="7"/>
        <v>3785.1190000000001</v>
      </c>
      <c r="J97" s="57">
        <f t="shared" si="6"/>
        <v>873.48900000000003</v>
      </c>
    </row>
    <row r="98" spans="1:11" s="41" customFormat="1" ht="24.95" customHeight="1" x14ac:dyDescent="0.25">
      <c r="A98" s="83">
        <v>45574</v>
      </c>
      <c r="B98" s="23" t="s">
        <v>3410</v>
      </c>
      <c r="C98" s="66" t="s">
        <v>115</v>
      </c>
      <c r="D98" s="26" t="s">
        <v>3411</v>
      </c>
      <c r="E98" s="73" t="s">
        <v>146</v>
      </c>
      <c r="F98" s="7">
        <v>11197414</v>
      </c>
      <c r="G98" s="71" t="s">
        <v>155</v>
      </c>
      <c r="H98" s="9">
        <v>1749.65</v>
      </c>
      <c r="I98" s="57">
        <f t="shared" si="7"/>
        <v>2274.5450000000001</v>
      </c>
      <c r="J98" s="57">
        <f t="shared" ref="J98:J129" si="8">I98-H98</f>
        <v>524.89499999999998</v>
      </c>
      <c r="K98"/>
    </row>
    <row r="99" spans="1:11" ht="24.95" customHeight="1" x14ac:dyDescent="0.25">
      <c r="A99" s="10">
        <v>45578</v>
      </c>
      <c r="B99" s="28" t="s">
        <v>1915</v>
      </c>
      <c r="C99" s="66" t="s">
        <v>115</v>
      </c>
      <c r="D99" s="30" t="s">
        <v>1916</v>
      </c>
      <c r="E99" s="80" t="s">
        <v>146</v>
      </c>
      <c r="F99" s="7">
        <v>11184304</v>
      </c>
      <c r="G99" s="72" t="s">
        <v>155</v>
      </c>
      <c r="H99" s="12">
        <v>2663.51</v>
      </c>
      <c r="I99" s="57">
        <f t="shared" si="7"/>
        <v>3462.5630000000001</v>
      </c>
      <c r="J99" s="57">
        <f t="shared" si="8"/>
        <v>799.05299999999988</v>
      </c>
    </row>
    <row r="100" spans="1:11" ht="24.95" customHeight="1" x14ac:dyDescent="0.25">
      <c r="A100" s="10">
        <v>45580</v>
      </c>
      <c r="B100" s="28" t="s">
        <v>3412</v>
      </c>
      <c r="C100" s="66" t="s">
        <v>115</v>
      </c>
      <c r="D100" s="30" t="s">
        <v>3413</v>
      </c>
      <c r="E100" s="80" t="s">
        <v>146</v>
      </c>
      <c r="F100" s="7">
        <v>11187826</v>
      </c>
      <c r="G100" s="72" t="s">
        <v>155</v>
      </c>
      <c r="H100" s="12">
        <v>1521.63</v>
      </c>
      <c r="I100" s="57">
        <f t="shared" si="7"/>
        <v>1978.1190000000001</v>
      </c>
      <c r="J100" s="57">
        <f t="shared" si="8"/>
        <v>456.48900000000003</v>
      </c>
    </row>
    <row r="101" spans="1:11" ht="24.95" customHeight="1" x14ac:dyDescent="0.25">
      <c r="A101" s="10">
        <v>45584</v>
      </c>
      <c r="B101" s="28" t="s">
        <v>3414</v>
      </c>
      <c r="C101" s="66" t="s">
        <v>115</v>
      </c>
      <c r="D101" s="30" t="s">
        <v>3415</v>
      </c>
      <c r="E101" s="80" t="s">
        <v>146</v>
      </c>
      <c r="F101" s="80">
        <v>11199310</v>
      </c>
      <c r="G101" s="72" t="s">
        <v>155</v>
      </c>
      <c r="H101" s="12">
        <v>1222.71</v>
      </c>
      <c r="I101" s="57">
        <f t="shared" si="7"/>
        <v>1589.5230000000001</v>
      </c>
      <c r="J101" s="57">
        <f t="shared" si="8"/>
        <v>366.8130000000001</v>
      </c>
    </row>
    <row r="102" spans="1:11" ht="24.95" customHeight="1" x14ac:dyDescent="0.25">
      <c r="A102" s="10">
        <v>45592</v>
      </c>
      <c r="B102" s="28" t="s">
        <v>3416</v>
      </c>
      <c r="C102" s="66" t="s">
        <v>115</v>
      </c>
      <c r="D102" s="30" t="s">
        <v>3417</v>
      </c>
      <c r="E102" s="80" t="s">
        <v>146</v>
      </c>
      <c r="F102" s="7">
        <v>11191947</v>
      </c>
      <c r="G102" s="72" t="s">
        <v>155</v>
      </c>
      <c r="H102" s="12">
        <v>1727.12</v>
      </c>
      <c r="I102" s="57">
        <f t="shared" si="7"/>
        <v>2245.2559999999999</v>
      </c>
      <c r="J102" s="57">
        <f t="shared" si="8"/>
        <v>518.13599999999997</v>
      </c>
    </row>
    <row r="103" spans="1:11" ht="24.95" customHeight="1" x14ac:dyDescent="0.25">
      <c r="A103" s="10">
        <v>45584</v>
      </c>
      <c r="B103" s="28" t="s">
        <v>3421</v>
      </c>
      <c r="C103" s="66" t="s">
        <v>115</v>
      </c>
      <c r="D103" s="30" t="s">
        <v>3422</v>
      </c>
      <c r="E103" s="7" t="s">
        <v>146</v>
      </c>
      <c r="F103" s="7">
        <v>11216583</v>
      </c>
      <c r="G103" s="38" t="s">
        <v>155</v>
      </c>
      <c r="H103" s="12">
        <v>1935.54</v>
      </c>
      <c r="I103" s="57">
        <f t="shared" si="7"/>
        <v>2516.2019999999998</v>
      </c>
      <c r="J103" s="57">
        <f t="shared" si="8"/>
        <v>580.66199999999981</v>
      </c>
    </row>
    <row r="104" spans="1:11" ht="24.95" customHeight="1" x14ac:dyDescent="0.25">
      <c r="A104" s="10">
        <v>45585</v>
      </c>
      <c r="B104" s="28" t="s">
        <v>3425</v>
      </c>
      <c r="C104" s="66" t="s">
        <v>115</v>
      </c>
      <c r="D104" s="30" t="s">
        <v>3426</v>
      </c>
      <c r="E104" s="80" t="s">
        <v>146</v>
      </c>
      <c r="F104" s="7">
        <v>11216850</v>
      </c>
      <c r="G104" s="72" t="s">
        <v>155</v>
      </c>
      <c r="H104" s="12">
        <v>1066.68</v>
      </c>
      <c r="I104" s="57">
        <f t="shared" si="7"/>
        <v>1386.6840000000002</v>
      </c>
      <c r="J104" s="57">
        <f t="shared" si="8"/>
        <v>320.00400000000013</v>
      </c>
    </row>
    <row r="105" spans="1:11" ht="24.95" customHeight="1" x14ac:dyDescent="0.25">
      <c r="A105" s="10">
        <v>45594</v>
      </c>
      <c r="B105" s="28" t="s">
        <v>1321</v>
      </c>
      <c r="C105" s="66" t="s">
        <v>115</v>
      </c>
      <c r="D105" s="30" t="s">
        <v>1322</v>
      </c>
      <c r="E105" s="80" t="s">
        <v>146</v>
      </c>
      <c r="F105" s="7">
        <v>11215692</v>
      </c>
      <c r="G105" s="72" t="s">
        <v>155</v>
      </c>
      <c r="H105" s="12">
        <v>1664.61</v>
      </c>
      <c r="I105" s="57">
        <f t="shared" si="7"/>
        <v>2163.9929999999999</v>
      </c>
      <c r="J105" s="57">
        <f t="shared" si="8"/>
        <v>499.38300000000004</v>
      </c>
    </row>
    <row r="106" spans="1:11" ht="24.95" customHeight="1" x14ac:dyDescent="0.25">
      <c r="A106" s="10">
        <v>45594</v>
      </c>
      <c r="B106" s="28" t="s">
        <v>3259</v>
      </c>
      <c r="C106" s="66" t="s">
        <v>115</v>
      </c>
      <c r="D106" s="30" t="s">
        <v>3260</v>
      </c>
      <c r="E106" s="7" t="s">
        <v>146</v>
      </c>
      <c r="F106" s="7">
        <v>11227062</v>
      </c>
      <c r="G106" s="38" t="s">
        <v>155</v>
      </c>
      <c r="H106" s="12">
        <v>1215.5999999999999</v>
      </c>
      <c r="I106" s="57">
        <f t="shared" si="7"/>
        <v>1580.2799999999997</v>
      </c>
      <c r="J106" s="57">
        <f t="shared" si="8"/>
        <v>364.67999999999984</v>
      </c>
    </row>
    <row r="107" spans="1:11" ht="24.95" customHeight="1" x14ac:dyDescent="0.25">
      <c r="A107" s="10">
        <v>45596</v>
      </c>
      <c r="B107" s="28" t="s">
        <v>3232</v>
      </c>
      <c r="C107" s="66" t="s">
        <v>115</v>
      </c>
      <c r="D107" s="30" t="s">
        <v>3233</v>
      </c>
      <c r="E107" s="7" t="s">
        <v>146</v>
      </c>
      <c r="F107" s="7">
        <v>11216052</v>
      </c>
      <c r="G107" s="38" t="s">
        <v>155</v>
      </c>
      <c r="H107" s="12">
        <v>1495.1</v>
      </c>
      <c r="I107" s="57">
        <f t="shared" si="7"/>
        <v>1943.6299999999999</v>
      </c>
      <c r="J107" s="57">
        <f t="shared" si="8"/>
        <v>448.53</v>
      </c>
    </row>
    <row r="108" spans="1:11" ht="24.95" customHeight="1" x14ac:dyDescent="0.25">
      <c r="A108" s="10">
        <v>45602</v>
      </c>
      <c r="B108" s="28" t="s">
        <v>3386</v>
      </c>
      <c r="C108" s="66" t="s">
        <v>115</v>
      </c>
      <c r="D108" s="30" t="s">
        <v>3387</v>
      </c>
      <c r="E108" s="80" t="s">
        <v>146</v>
      </c>
      <c r="F108" s="7">
        <v>11232406</v>
      </c>
      <c r="G108" s="72" t="s">
        <v>155</v>
      </c>
      <c r="H108" s="12">
        <v>1828.12</v>
      </c>
      <c r="I108" s="57">
        <f t="shared" si="7"/>
        <v>2376.5559999999996</v>
      </c>
      <c r="J108" s="57">
        <f t="shared" si="8"/>
        <v>548.43599999999969</v>
      </c>
    </row>
    <row r="109" spans="1:11" ht="24.95" customHeight="1" x14ac:dyDescent="0.25">
      <c r="A109" s="10">
        <v>45602</v>
      </c>
      <c r="B109" s="28" t="s">
        <v>3436</v>
      </c>
      <c r="C109" s="66" t="s">
        <v>115</v>
      </c>
      <c r="D109" s="30" t="s">
        <v>3437</v>
      </c>
      <c r="E109" s="80" t="s">
        <v>146</v>
      </c>
      <c r="F109" s="7">
        <v>11232040</v>
      </c>
      <c r="G109" s="72" t="s">
        <v>155</v>
      </c>
      <c r="H109" s="12">
        <v>1764.89</v>
      </c>
      <c r="I109" s="57">
        <f t="shared" si="7"/>
        <v>2294.357</v>
      </c>
      <c r="J109" s="57">
        <f t="shared" si="8"/>
        <v>529.46699999999987</v>
      </c>
    </row>
    <row r="110" spans="1:11" ht="24.95" customHeight="1" x14ac:dyDescent="0.25">
      <c r="A110" s="10">
        <v>45583</v>
      </c>
      <c r="B110" s="28" t="s">
        <v>554</v>
      </c>
      <c r="C110" s="66" t="s">
        <v>115</v>
      </c>
      <c r="D110" s="30" t="s">
        <v>555</v>
      </c>
      <c r="E110" s="80" t="s">
        <v>146</v>
      </c>
      <c r="F110" s="7">
        <v>11210186</v>
      </c>
      <c r="G110" s="72" t="s">
        <v>155</v>
      </c>
      <c r="H110" s="12">
        <v>1167.18</v>
      </c>
      <c r="I110" s="57">
        <f t="shared" si="7"/>
        <v>1517.3340000000001</v>
      </c>
      <c r="J110" s="57">
        <f t="shared" si="8"/>
        <v>350.154</v>
      </c>
    </row>
    <row r="111" spans="1:11" ht="24.95" customHeight="1" x14ac:dyDescent="0.25">
      <c r="A111" s="10">
        <v>45576</v>
      </c>
      <c r="B111" s="28" t="s">
        <v>3441</v>
      </c>
      <c r="C111" s="66" t="s">
        <v>115</v>
      </c>
      <c r="D111" s="30" t="s">
        <v>3442</v>
      </c>
      <c r="E111" s="80" t="s">
        <v>146</v>
      </c>
      <c r="F111" s="7">
        <v>11195527</v>
      </c>
      <c r="G111" s="72" t="s">
        <v>155</v>
      </c>
      <c r="H111" s="12">
        <v>2024.53</v>
      </c>
      <c r="I111" s="57">
        <f t="shared" si="7"/>
        <v>2631.8890000000001</v>
      </c>
      <c r="J111" s="57">
        <f t="shared" si="8"/>
        <v>607.35900000000015</v>
      </c>
    </row>
    <row r="112" spans="1:11" ht="24.95" customHeight="1" x14ac:dyDescent="0.25">
      <c r="A112" s="10">
        <v>45578</v>
      </c>
      <c r="B112" s="28" t="s">
        <v>3337</v>
      </c>
      <c r="C112" s="66" t="s">
        <v>3338</v>
      </c>
      <c r="D112" s="30" t="s">
        <v>3339</v>
      </c>
      <c r="E112" s="80" t="s">
        <v>146</v>
      </c>
      <c r="F112" s="7">
        <v>11185505</v>
      </c>
      <c r="G112" s="72" t="s">
        <v>155</v>
      </c>
      <c r="H112" s="12">
        <v>1810.39</v>
      </c>
      <c r="I112" s="57">
        <f t="shared" si="7"/>
        <v>2353.5070000000001</v>
      </c>
      <c r="J112" s="57">
        <f t="shared" si="8"/>
        <v>543.11699999999996</v>
      </c>
    </row>
    <row r="113" spans="1:10" ht="24.95" customHeight="1" x14ac:dyDescent="0.25">
      <c r="A113" s="10">
        <v>45576</v>
      </c>
      <c r="B113" s="28" t="s">
        <v>2762</v>
      </c>
      <c r="C113" s="66" t="s">
        <v>1812</v>
      </c>
      <c r="D113" s="30" t="s">
        <v>1813</v>
      </c>
      <c r="E113" s="80" t="s">
        <v>146</v>
      </c>
      <c r="F113" s="7">
        <v>11184495</v>
      </c>
      <c r="G113" s="72" t="s">
        <v>155</v>
      </c>
      <c r="H113" s="12">
        <v>2179.17</v>
      </c>
      <c r="I113" s="57">
        <f t="shared" si="7"/>
        <v>2832.9210000000003</v>
      </c>
      <c r="J113" s="57">
        <f t="shared" si="8"/>
        <v>653.7510000000002</v>
      </c>
    </row>
    <row r="114" spans="1:10" ht="24.95" customHeight="1" x14ac:dyDescent="0.25">
      <c r="A114" s="10">
        <v>45592</v>
      </c>
      <c r="B114" s="28" t="s">
        <v>3430</v>
      </c>
      <c r="C114" s="66" t="s">
        <v>1025</v>
      </c>
      <c r="D114" s="30" t="s">
        <v>1026</v>
      </c>
      <c r="E114" s="80" t="s">
        <v>146</v>
      </c>
      <c r="F114" s="7">
        <v>11223296</v>
      </c>
      <c r="G114" s="72" t="s">
        <v>155</v>
      </c>
      <c r="H114" s="12">
        <v>2521.63</v>
      </c>
      <c r="I114" s="57">
        <f t="shared" si="7"/>
        <v>3278.1190000000001</v>
      </c>
      <c r="J114" s="57">
        <f t="shared" si="8"/>
        <v>756.48900000000003</v>
      </c>
    </row>
    <row r="115" spans="1:10" ht="24.95" customHeight="1" x14ac:dyDescent="0.25">
      <c r="A115" s="10">
        <v>45594</v>
      </c>
      <c r="B115" s="28" t="s">
        <v>3431</v>
      </c>
      <c r="C115" s="66" t="s">
        <v>3432</v>
      </c>
      <c r="D115" s="30" t="s">
        <v>3433</v>
      </c>
      <c r="E115" s="80" t="s">
        <v>146</v>
      </c>
      <c r="F115" s="7">
        <v>11228719</v>
      </c>
      <c r="G115" s="72" t="s">
        <v>155</v>
      </c>
      <c r="H115" s="12">
        <v>2867.77</v>
      </c>
      <c r="I115" s="57">
        <f t="shared" si="7"/>
        <v>3728.1010000000001</v>
      </c>
      <c r="J115" s="57">
        <f t="shared" si="8"/>
        <v>860.33100000000013</v>
      </c>
    </row>
    <row r="116" spans="1:10" ht="24.95" customHeight="1" x14ac:dyDescent="0.25">
      <c r="A116" s="10">
        <v>45594</v>
      </c>
      <c r="B116" s="28" t="s">
        <v>3325</v>
      </c>
      <c r="C116" s="66" t="s">
        <v>1527</v>
      </c>
      <c r="D116" s="30" t="s">
        <v>1528</v>
      </c>
      <c r="E116" s="80" t="s">
        <v>146</v>
      </c>
      <c r="F116" s="7">
        <v>11217296</v>
      </c>
      <c r="G116" s="72" t="s">
        <v>155</v>
      </c>
      <c r="H116" s="12">
        <v>4096.2</v>
      </c>
      <c r="I116" s="57">
        <f t="shared" si="7"/>
        <v>5325.0599999999995</v>
      </c>
      <c r="J116" s="57">
        <f t="shared" si="8"/>
        <v>1228.8599999999997</v>
      </c>
    </row>
    <row r="117" spans="1:10" ht="24.95" customHeight="1" x14ac:dyDescent="0.25">
      <c r="A117" s="83">
        <v>45585</v>
      </c>
      <c r="B117" s="23" t="s">
        <v>1363</v>
      </c>
      <c r="C117" s="66" t="s">
        <v>829</v>
      </c>
      <c r="D117" s="26" t="s">
        <v>830</v>
      </c>
      <c r="E117" s="73" t="s">
        <v>183</v>
      </c>
      <c r="F117" s="7">
        <v>24002247</v>
      </c>
      <c r="G117" s="71" t="s">
        <v>155</v>
      </c>
      <c r="H117" s="9">
        <v>916.15</v>
      </c>
      <c r="I117" s="57">
        <f>(H117*0.2)+H117</f>
        <v>1099.3800000000001</v>
      </c>
      <c r="J117" s="57">
        <f t="shared" si="8"/>
        <v>183.23000000000013</v>
      </c>
    </row>
    <row r="118" spans="1:10" ht="24.95" customHeight="1" x14ac:dyDescent="0.25">
      <c r="A118" s="13">
        <v>45568</v>
      </c>
      <c r="B118" s="31" t="s">
        <v>3251</v>
      </c>
      <c r="C118" s="66" t="s">
        <v>115</v>
      </c>
      <c r="D118" s="30" t="s">
        <v>3252</v>
      </c>
      <c r="E118" s="16" t="s">
        <v>183</v>
      </c>
      <c r="F118" s="15">
        <v>4138687</v>
      </c>
      <c r="G118" s="63" t="s">
        <v>155</v>
      </c>
      <c r="H118" s="17">
        <v>314.93</v>
      </c>
      <c r="I118" s="57">
        <f t="shared" ref="I118:I123" si="9">(H118*0.2)+H118</f>
        <v>377.916</v>
      </c>
      <c r="J118" s="58">
        <f t="shared" si="8"/>
        <v>62.98599999999999</v>
      </c>
    </row>
    <row r="119" spans="1:10" ht="24.95" customHeight="1" x14ac:dyDescent="0.25">
      <c r="A119" s="10">
        <v>45589</v>
      </c>
      <c r="B119" s="28" t="s">
        <v>2477</v>
      </c>
      <c r="C119" s="66" t="s">
        <v>115</v>
      </c>
      <c r="D119" s="30" t="s">
        <v>2478</v>
      </c>
      <c r="E119" s="80" t="s">
        <v>183</v>
      </c>
      <c r="F119" s="7">
        <v>4140347</v>
      </c>
      <c r="G119" s="72" t="s">
        <v>155</v>
      </c>
      <c r="H119" s="12">
        <v>495.75</v>
      </c>
      <c r="I119" s="57">
        <f t="shared" si="9"/>
        <v>594.9</v>
      </c>
      <c r="J119" s="57">
        <f t="shared" si="8"/>
        <v>99.149999999999977</v>
      </c>
    </row>
    <row r="120" spans="1:10" ht="24.95" customHeight="1" x14ac:dyDescent="0.25">
      <c r="A120" s="83">
        <v>45589</v>
      </c>
      <c r="B120" s="23" t="s">
        <v>3259</v>
      </c>
      <c r="C120" s="66" t="s">
        <v>115</v>
      </c>
      <c r="D120" s="26" t="s">
        <v>3260</v>
      </c>
      <c r="E120" s="73" t="s">
        <v>183</v>
      </c>
      <c r="F120" s="7">
        <v>4140323</v>
      </c>
      <c r="G120" s="71" t="s">
        <v>155</v>
      </c>
      <c r="H120" s="9">
        <v>258.19</v>
      </c>
      <c r="I120" s="57">
        <f t="shared" si="9"/>
        <v>309.82799999999997</v>
      </c>
      <c r="J120" s="57">
        <f t="shared" si="8"/>
        <v>51.637999999999977</v>
      </c>
    </row>
    <row r="121" spans="1:10" ht="24.95" customHeight="1" x14ac:dyDescent="0.25">
      <c r="A121" s="83">
        <v>45593</v>
      </c>
      <c r="B121" s="23" t="s">
        <v>2015</v>
      </c>
      <c r="C121" s="66" t="s">
        <v>115</v>
      </c>
      <c r="D121" s="26" t="s">
        <v>2016</v>
      </c>
      <c r="E121" s="73" t="s">
        <v>183</v>
      </c>
      <c r="F121" s="7">
        <v>4140535</v>
      </c>
      <c r="G121" s="71" t="s">
        <v>155</v>
      </c>
      <c r="H121" s="9">
        <v>926.36</v>
      </c>
      <c r="I121" s="57">
        <f t="shared" si="9"/>
        <v>1111.6320000000001</v>
      </c>
      <c r="J121" s="57">
        <f t="shared" si="8"/>
        <v>185.27200000000005</v>
      </c>
    </row>
    <row r="122" spans="1:10" ht="24.95" customHeight="1" x14ac:dyDescent="0.25">
      <c r="A122" s="83">
        <v>45597</v>
      </c>
      <c r="B122" s="23" t="s">
        <v>1015</v>
      </c>
      <c r="C122" s="66" t="s">
        <v>115</v>
      </c>
      <c r="D122" s="26" t="s">
        <v>1016</v>
      </c>
      <c r="E122" s="73" t="s">
        <v>183</v>
      </c>
      <c r="F122" s="7">
        <v>4140680</v>
      </c>
      <c r="G122" s="71" t="s">
        <v>155</v>
      </c>
      <c r="H122" s="9">
        <v>336.12</v>
      </c>
      <c r="I122" s="57">
        <f t="shared" si="9"/>
        <v>403.34399999999999</v>
      </c>
      <c r="J122" s="57">
        <f t="shared" si="8"/>
        <v>67.22399999999999</v>
      </c>
    </row>
    <row r="123" spans="1:10" ht="24.95" customHeight="1" x14ac:dyDescent="0.25">
      <c r="A123" s="10">
        <v>45352</v>
      </c>
      <c r="B123" s="28" t="s">
        <v>3457</v>
      </c>
      <c r="C123" s="66" t="s">
        <v>115</v>
      </c>
      <c r="D123" s="30" t="s">
        <v>1040</v>
      </c>
      <c r="E123" s="80" t="s">
        <v>183</v>
      </c>
      <c r="F123" s="7">
        <v>11205174</v>
      </c>
      <c r="G123" s="72" t="s">
        <v>155</v>
      </c>
      <c r="H123" s="12">
        <v>517.54999999999995</v>
      </c>
      <c r="I123" s="57">
        <f t="shared" si="9"/>
        <v>621.05999999999995</v>
      </c>
      <c r="J123" s="57">
        <f t="shared" si="8"/>
        <v>103.50999999999999</v>
      </c>
    </row>
    <row r="124" spans="1:10" ht="24.95" customHeight="1" x14ac:dyDescent="0.25">
      <c r="A124" s="83">
        <v>45246</v>
      </c>
      <c r="B124" s="23" t="s">
        <v>3263</v>
      </c>
      <c r="C124" s="66" t="s">
        <v>1458</v>
      </c>
      <c r="D124" s="26" t="s">
        <v>1459</v>
      </c>
      <c r="E124" s="73" t="s">
        <v>387</v>
      </c>
      <c r="F124" s="7">
        <v>23683030</v>
      </c>
      <c r="G124" s="71" t="s">
        <v>155</v>
      </c>
      <c r="H124" s="9">
        <v>295.70999999999998</v>
      </c>
      <c r="I124" s="57">
        <f>(H124*0.15)+H124</f>
        <v>340.06649999999996</v>
      </c>
      <c r="J124" s="57">
        <f t="shared" si="8"/>
        <v>44.356499999999983</v>
      </c>
    </row>
    <row r="125" spans="1:10" ht="24.95" customHeight="1" x14ac:dyDescent="0.25">
      <c r="A125" s="10">
        <v>45573</v>
      </c>
      <c r="B125" s="28" t="s">
        <v>3267</v>
      </c>
      <c r="C125" s="66" t="s">
        <v>3268</v>
      </c>
      <c r="D125" s="30" t="s">
        <v>3269</v>
      </c>
      <c r="E125" s="7" t="s">
        <v>387</v>
      </c>
      <c r="F125" s="7">
        <v>100006049</v>
      </c>
      <c r="G125" s="38" t="s">
        <v>155</v>
      </c>
      <c r="H125" s="12">
        <v>343.36</v>
      </c>
      <c r="I125" s="57">
        <f t="shared" ref="I125:I144" si="10">(H125*0.15)+H125</f>
        <v>394.86400000000003</v>
      </c>
      <c r="J125" s="57">
        <f t="shared" si="8"/>
        <v>51.504000000000019</v>
      </c>
    </row>
    <row r="126" spans="1:10" ht="24.95" customHeight="1" x14ac:dyDescent="0.25">
      <c r="A126" s="10">
        <v>45573</v>
      </c>
      <c r="B126" s="28" t="s">
        <v>3270</v>
      </c>
      <c r="C126" s="66" t="s">
        <v>3268</v>
      </c>
      <c r="D126" s="30" t="s">
        <v>3271</v>
      </c>
      <c r="E126" s="80" t="s">
        <v>387</v>
      </c>
      <c r="F126" s="7">
        <v>100006057</v>
      </c>
      <c r="G126" s="72" t="s">
        <v>155</v>
      </c>
      <c r="H126" s="12">
        <v>259.67</v>
      </c>
      <c r="I126" s="57">
        <f t="shared" si="10"/>
        <v>298.62049999999999</v>
      </c>
      <c r="J126" s="57">
        <f t="shared" si="8"/>
        <v>38.950499999999977</v>
      </c>
    </row>
    <row r="127" spans="1:10" ht="24.95" customHeight="1" x14ac:dyDescent="0.25">
      <c r="A127" s="79">
        <v>45345</v>
      </c>
      <c r="B127" s="23" t="s">
        <v>3264</v>
      </c>
      <c r="C127" s="66" t="s">
        <v>3265</v>
      </c>
      <c r="D127" s="26" t="s">
        <v>3266</v>
      </c>
      <c r="E127" s="73" t="s">
        <v>387</v>
      </c>
      <c r="F127" s="7">
        <v>23683120</v>
      </c>
      <c r="G127" s="71" t="s">
        <v>155</v>
      </c>
      <c r="H127" s="9">
        <v>1524.69</v>
      </c>
      <c r="I127" s="57">
        <f t="shared" si="10"/>
        <v>1753.3935000000001</v>
      </c>
      <c r="J127" s="57">
        <f t="shared" si="8"/>
        <v>228.70350000000008</v>
      </c>
    </row>
    <row r="128" spans="1:10" ht="24.95" customHeight="1" x14ac:dyDescent="0.25">
      <c r="A128" s="10">
        <v>45589</v>
      </c>
      <c r="B128" s="28" t="s">
        <v>1011</v>
      </c>
      <c r="C128" s="66" t="s">
        <v>1013</v>
      </c>
      <c r="D128" s="30" t="s">
        <v>1014</v>
      </c>
      <c r="E128" s="7" t="s">
        <v>387</v>
      </c>
      <c r="F128" s="7">
        <v>100006332</v>
      </c>
      <c r="G128" s="38" t="s">
        <v>155</v>
      </c>
      <c r="H128" s="12">
        <v>903.17</v>
      </c>
      <c r="I128" s="57">
        <f t="shared" si="10"/>
        <v>1038.6454999999999</v>
      </c>
      <c r="J128" s="57">
        <f t="shared" si="8"/>
        <v>135.4754999999999</v>
      </c>
    </row>
    <row r="129" spans="1:10" ht="24.95" customHeight="1" x14ac:dyDescent="0.25">
      <c r="A129" s="83">
        <v>45378</v>
      </c>
      <c r="B129" s="23" t="s">
        <v>3278</v>
      </c>
      <c r="C129" s="66" t="s">
        <v>3276</v>
      </c>
      <c r="D129" s="26" t="s">
        <v>3277</v>
      </c>
      <c r="E129" s="73" t="s">
        <v>387</v>
      </c>
      <c r="F129" s="7">
        <v>23681232</v>
      </c>
      <c r="G129" s="71" t="s">
        <v>155</v>
      </c>
      <c r="H129" s="9">
        <v>525.34</v>
      </c>
      <c r="I129" s="57">
        <f t="shared" si="10"/>
        <v>604.14100000000008</v>
      </c>
      <c r="J129" s="57">
        <f t="shared" si="8"/>
        <v>78.801000000000045</v>
      </c>
    </row>
    <row r="130" spans="1:10" ht="24.95" customHeight="1" x14ac:dyDescent="0.25">
      <c r="A130" s="83">
        <v>45378</v>
      </c>
      <c r="B130" s="23" t="s">
        <v>3279</v>
      </c>
      <c r="C130" s="66" t="s">
        <v>3276</v>
      </c>
      <c r="D130" s="26" t="s">
        <v>3277</v>
      </c>
      <c r="E130" s="73" t="s">
        <v>387</v>
      </c>
      <c r="F130" s="7">
        <v>23681240</v>
      </c>
      <c r="G130" s="71" t="s">
        <v>155</v>
      </c>
      <c r="H130" s="9">
        <v>525.34</v>
      </c>
      <c r="I130" s="57">
        <f t="shared" si="10"/>
        <v>604.14100000000008</v>
      </c>
      <c r="J130" s="57">
        <f t="shared" ref="J130:J161" si="11">I130-H130</f>
        <v>78.801000000000045</v>
      </c>
    </row>
    <row r="131" spans="1:10" ht="24.95" customHeight="1" x14ac:dyDescent="0.25">
      <c r="A131" s="10">
        <v>45378</v>
      </c>
      <c r="B131" s="28" t="s">
        <v>3280</v>
      </c>
      <c r="C131" s="66" t="s">
        <v>3276</v>
      </c>
      <c r="D131" s="30" t="s">
        <v>3277</v>
      </c>
      <c r="E131" s="7" t="s">
        <v>387</v>
      </c>
      <c r="F131" s="7">
        <v>23681259</v>
      </c>
      <c r="G131" s="38" t="s">
        <v>155</v>
      </c>
      <c r="H131" s="12">
        <v>525.34</v>
      </c>
      <c r="I131" s="57">
        <f t="shared" si="10"/>
        <v>604.14100000000008</v>
      </c>
      <c r="J131" s="57">
        <f t="shared" si="11"/>
        <v>78.801000000000045</v>
      </c>
    </row>
    <row r="132" spans="1:10" ht="24.95" customHeight="1" x14ac:dyDescent="0.25">
      <c r="A132" s="83">
        <v>45233</v>
      </c>
      <c r="B132" s="23" t="s">
        <v>3261</v>
      </c>
      <c r="C132" s="66" t="s">
        <v>115</v>
      </c>
      <c r="D132" s="26" t="s">
        <v>3262</v>
      </c>
      <c r="E132" s="73" t="s">
        <v>387</v>
      </c>
      <c r="F132" s="7">
        <v>23683570</v>
      </c>
      <c r="G132" s="71" t="s">
        <v>155</v>
      </c>
      <c r="H132" s="9">
        <v>93.66</v>
      </c>
      <c r="I132" s="57">
        <f t="shared" si="10"/>
        <v>107.709</v>
      </c>
      <c r="J132" s="57">
        <f t="shared" si="11"/>
        <v>14.049000000000007</v>
      </c>
    </row>
    <row r="133" spans="1:10" ht="24.95" customHeight="1" x14ac:dyDescent="0.25">
      <c r="A133" s="83">
        <v>45246</v>
      </c>
      <c r="B133" s="23" t="s">
        <v>1458</v>
      </c>
      <c r="C133" s="66" t="s">
        <v>115</v>
      </c>
      <c r="D133" s="26" t="s">
        <v>1459</v>
      </c>
      <c r="E133" s="73" t="s">
        <v>387</v>
      </c>
      <c r="F133" s="7">
        <v>23683022</v>
      </c>
      <c r="G133" s="71" t="s">
        <v>155</v>
      </c>
      <c r="H133" s="9">
        <v>295.70999999999998</v>
      </c>
      <c r="I133" s="57">
        <f t="shared" si="10"/>
        <v>340.06649999999996</v>
      </c>
      <c r="J133" s="57">
        <f t="shared" si="11"/>
        <v>44.356499999999983</v>
      </c>
    </row>
    <row r="134" spans="1:10" ht="24.95" customHeight="1" x14ac:dyDescent="0.25">
      <c r="A134" s="83">
        <v>45588</v>
      </c>
      <c r="B134" s="23" t="s">
        <v>928</v>
      </c>
      <c r="C134" s="66" t="s">
        <v>115</v>
      </c>
      <c r="D134" s="26" t="s">
        <v>929</v>
      </c>
      <c r="E134" s="73" t="s">
        <v>387</v>
      </c>
      <c r="F134" s="7">
        <v>100006286</v>
      </c>
      <c r="G134" s="71" t="s">
        <v>155</v>
      </c>
      <c r="H134" s="9">
        <v>914.88</v>
      </c>
      <c r="I134" s="57">
        <f t="shared" si="10"/>
        <v>1052.1120000000001</v>
      </c>
      <c r="J134" s="57">
        <f t="shared" si="11"/>
        <v>137.23200000000008</v>
      </c>
    </row>
    <row r="135" spans="1:10" ht="24.95" customHeight="1" x14ac:dyDescent="0.25">
      <c r="A135" s="83">
        <v>45591</v>
      </c>
      <c r="B135" s="23" t="s">
        <v>3272</v>
      </c>
      <c r="C135" s="66" t="s">
        <v>115</v>
      </c>
      <c r="D135" s="26" t="s">
        <v>3273</v>
      </c>
      <c r="E135" s="73" t="s">
        <v>387</v>
      </c>
      <c r="F135" s="7">
        <v>100006391</v>
      </c>
      <c r="G135" s="71" t="s">
        <v>155</v>
      </c>
      <c r="H135" s="9">
        <v>2154.71</v>
      </c>
      <c r="I135" s="57">
        <f t="shared" si="10"/>
        <v>2477.9165000000003</v>
      </c>
      <c r="J135" s="57">
        <f t="shared" si="11"/>
        <v>323.20650000000023</v>
      </c>
    </row>
    <row r="136" spans="1:10" ht="24.95" customHeight="1" x14ac:dyDescent="0.25">
      <c r="A136" s="83">
        <v>45577</v>
      </c>
      <c r="B136" s="23" t="s">
        <v>3268</v>
      </c>
      <c r="C136" s="66" t="s">
        <v>115</v>
      </c>
      <c r="D136" s="26" t="s">
        <v>3271</v>
      </c>
      <c r="E136" s="73" t="s">
        <v>387</v>
      </c>
      <c r="F136" s="73">
        <v>100006090</v>
      </c>
      <c r="G136" s="71" t="s">
        <v>155</v>
      </c>
      <c r="H136" s="9">
        <v>961.76</v>
      </c>
      <c r="I136" s="57">
        <f t="shared" si="10"/>
        <v>1106.0239999999999</v>
      </c>
      <c r="J136" s="57">
        <f t="shared" si="11"/>
        <v>144.2639999999999</v>
      </c>
    </row>
    <row r="137" spans="1:10" ht="24.95" customHeight="1" x14ac:dyDescent="0.25">
      <c r="A137" s="10">
        <v>45378</v>
      </c>
      <c r="B137" s="28" t="s">
        <v>3276</v>
      </c>
      <c r="C137" s="66" t="s">
        <v>115</v>
      </c>
      <c r="D137" s="30" t="s">
        <v>3277</v>
      </c>
      <c r="E137" s="80" t="s">
        <v>387</v>
      </c>
      <c r="F137" s="7">
        <v>23681224</v>
      </c>
      <c r="G137" s="72" t="s">
        <v>155</v>
      </c>
      <c r="H137" s="12">
        <v>525.34</v>
      </c>
      <c r="I137" s="57">
        <f t="shared" si="10"/>
        <v>604.14100000000008</v>
      </c>
      <c r="J137" s="57">
        <f t="shared" si="11"/>
        <v>78.801000000000045</v>
      </c>
    </row>
    <row r="138" spans="1:10" ht="24.95" customHeight="1" x14ac:dyDescent="0.25">
      <c r="A138" s="10">
        <v>45209</v>
      </c>
      <c r="B138" s="28" t="s">
        <v>3453</v>
      </c>
      <c r="C138" s="66" t="s">
        <v>115</v>
      </c>
      <c r="D138" s="30" t="s">
        <v>3454</v>
      </c>
      <c r="E138" s="7" t="s">
        <v>387</v>
      </c>
      <c r="F138" s="7">
        <v>23672217</v>
      </c>
      <c r="G138" s="38" t="s">
        <v>155</v>
      </c>
      <c r="H138" s="12">
        <v>425.5</v>
      </c>
      <c r="I138" s="57">
        <f t="shared" si="10"/>
        <v>489.32499999999999</v>
      </c>
      <c r="J138" s="57">
        <f t="shared" si="11"/>
        <v>63.824999999999989</v>
      </c>
    </row>
    <row r="139" spans="1:10" ht="24.95" customHeight="1" x14ac:dyDescent="0.25">
      <c r="A139" s="10">
        <v>45209</v>
      </c>
      <c r="B139" s="28" t="s">
        <v>3455</v>
      </c>
      <c r="C139" s="66" t="s">
        <v>115</v>
      </c>
      <c r="D139" s="30" t="s">
        <v>3456</v>
      </c>
      <c r="E139" s="80" t="s">
        <v>387</v>
      </c>
      <c r="F139" s="7">
        <v>23671954</v>
      </c>
      <c r="G139" s="72" t="s">
        <v>155</v>
      </c>
      <c r="H139" s="12">
        <v>569.05999999999995</v>
      </c>
      <c r="I139" s="57">
        <f t="shared" si="10"/>
        <v>654.41899999999998</v>
      </c>
      <c r="J139" s="57">
        <f t="shared" si="11"/>
        <v>85.359000000000037</v>
      </c>
    </row>
    <row r="140" spans="1:10" ht="24.95" customHeight="1" x14ac:dyDescent="0.25">
      <c r="A140" s="83">
        <v>45233</v>
      </c>
      <c r="B140" s="23" t="s">
        <v>2097</v>
      </c>
      <c r="C140" s="66" t="s">
        <v>3261</v>
      </c>
      <c r="D140" s="26" t="s">
        <v>3262</v>
      </c>
      <c r="E140" s="73" t="s">
        <v>387</v>
      </c>
      <c r="F140" s="7">
        <v>23683588</v>
      </c>
      <c r="G140" s="71" t="s">
        <v>155</v>
      </c>
      <c r="H140" s="9">
        <v>93.66</v>
      </c>
      <c r="I140" s="57">
        <f t="shared" si="10"/>
        <v>107.709</v>
      </c>
      <c r="J140" s="57">
        <f t="shared" si="11"/>
        <v>14.049000000000007</v>
      </c>
    </row>
    <row r="141" spans="1:10" ht="24.95" customHeight="1" x14ac:dyDescent="0.25">
      <c r="A141" s="10">
        <v>45580</v>
      </c>
      <c r="B141" s="28" t="s">
        <v>3459</v>
      </c>
      <c r="C141" s="66" t="s">
        <v>115</v>
      </c>
      <c r="D141" s="30" t="s">
        <v>3460</v>
      </c>
      <c r="E141" s="7" t="s">
        <v>387</v>
      </c>
      <c r="F141" s="7">
        <v>626851</v>
      </c>
      <c r="G141" s="38" t="s">
        <v>155</v>
      </c>
      <c r="H141" s="12">
        <v>565.13</v>
      </c>
      <c r="I141" s="57">
        <f t="shared" si="10"/>
        <v>649.89949999999999</v>
      </c>
      <c r="J141" s="57">
        <f t="shared" si="11"/>
        <v>84.769499999999994</v>
      </c>
    </row>
    <row r="142" spans="1:10" ht="24.95" customHeight="1" x14ac:dyDescent="0.25">
      <c r="A142" s="10">
        <v>45578</v>
      </c>
      <c r="B142" s="28" t="s">
        <v>3461</v>
      </c>
      <c r="C142" s="66" t="s">
        <v>115</v>
      </c>
      <c r="D142" s="30" t="s">
        <v>3462</v>
      </c>
      <c r="E142" s="7" t="s">
        <v>387</v>
      </c>
      <c r="F142" s="7">
        <v>626843</v>
      </c>
      <c r="G142" s="38" t="s">
        <v>155</v>
      </c>
      <c r="H142" s="12">
        <v>398.62</v>
      </c>
      <c r="I142" s="57">
        <f t="shared" si="10"/>
        <v>458.41300000000001</v>
      </c>
      <c r="J142" s="57">
        <f t="shared" si="11"/>
        <v>59.793000000000006</v>
      </c>
    </row>
    <row r="143" spans="1:10" ht="24.95" customHeight="1" x14ac:dyDescent="0.25">
      <c r="A143" s="10">
        <v>45608</v>
      </c>
      <c r="B143" s="28" t="s">
        <v>3463</v>
      </c>
      <c r="C143" s="66" t="s">
        <v>115</v>
      </c>
      <c r="D143" s="30" t="s">
        <v>3464</v>
      </c>
      <c r="E143" s="7" t="s">
        <v>387</v>
      </c>
      <c r="F143" s="7">
        <v>625995</v>
      </c>
      <c r="G143" s="38" t="s">
        <v>155</v>
      </c>
      <c r="H143" s="12">
        <v>500.21</v>
      </c>
      <c r="I143" s="57">
        <f t="shared" si="10"/>
        <v>575.24149999999997</v>
      </c>
      <c r="J143" s="57">
        <f t="shared" si="11"/>
        <v>75.031499999999994</v>
      </c>
    </row>
    <row r="144" spans="1:10" ht="24.95" customHeight="1" x14ac:dyDescent="0.25">
      <c r="A144" s="10">
        <v>45576</v>
      </c>
      <c r="B144" s="28" t="s">
        <v>3458</v>
      </c>
      <c r="C144" s="66" t="s">
        <v>115</v>
      </c>
      <c r="D144" s="30" t="s">
        <v>3226</v>
      </c>
      <c r="E144" s="7" t="s">
        <v>387</v>
      </c>
      <c r="F144" s="7">
        <v>620306</v>
      </c>
      <c r="G144" s="38" t="s">
        <v>155</v>
      </c>
      <c r="H144" s="12">
        <v>328.56</v>
      </c>
      <c r="I144" s="57">
        <f t="shared" si="10"/>
        <v>377.84399999999999</v>
      </c>
      <c r="J144" s="57">
        <f t="shared" si="11"/>
        <v>49.283999999999992</v>
      </c>
    </row>
    <row r="145" spans="1:10" ht="24.95" customHeight="1" x14ac:dyDescent="0.25">
      <c r="A145" s="10">
        <v>45593</v>
      </c>
      <c r="B145" s="28" t="s">
        <v>3310</v>
      </c>
      <c r="C145" s="66" t="s">
        <v>3311</v>
      </c>
      <c r="D145" s="30" t="s">
        <v>3312</v>
      </c>
      <c r="E145" s="80" t="s">
        <v>146</v>
      </c>
      <c r="F145" s="7">
        <v>11595224</v>
      </c>
      <c r="G145" s="72" t="s">
        <v>49</v>
      </c>
      <c r="H145" s="12">
        <v>2467.15</v>
      </c>
      <c r="I145" s="57">
        <f>(H145*0.1)+H145</f>
        <v>2713.8650000000002</v>
      </c>
      <c r="J145" s="57">
        <f t="shared" si="11"/>
        <v>246.71500000000015</v>
      </c>
    </row>
    <row r="146" spans="1:10" ht="24.95" customHeight="1" x14ac:dyDescent="0.25">
      <c r="A146" s="10">
        <v>45593</v>
      </c>
      <c r="B146" s="28" t="s">
        <v>3449</v>
      </c>
      <c r="C146" s="66" t="s">
        <v>3450</v>
      </c>
      <c r="D146" s="30" t="s">
        <v>3451</v>
      </c>
      <c r="E146" s="7" t="s">
        <v>146</v>
      </c>
      <c r="F146" s="7">
        <v>11594070</v>
      </c>
      <c r="G146" s="38" t="s">
        <v>49</v>
      </c>
      <c r="H146" s="12">
        <v>3803.28</v>
      </c>
      <c r="I146" s="57">
        <f t="shared" ref="I146:I158" si="12">(H146*0.1)+H146</f>
        <v>4183.6080000000002</v>
      </c>
      <c r="J146" s="57">
        <f t="shared" si="11"/>
        <v>380.32799999999997</v>
      </c>
    </row>
    <row r="147" spans="1:10" ht="24.95" customHeight="1" x14ac:dyDescent="0.25">
      <c r="A147" s="83">
        <v>45596</v>
      </c>
      <c r="B147" s="23" t="s">
        <v>2053</v>
      </c>
      <c r="C147" s="66" t="s">
        <v>115</v>
      </c>
      <c r="D147" s="26" t="s">
        <v>2054</v>
      </c>
      <c r="E147" s="73" t="s">
        <v>146</v>
      </c>
      <c r="F147" s="7">
        <v>11597111</v>
      </c>
      <c r="G147" s="71" t="s">
        <v>49</v>
      </c>
      <c r="H147" s="9">
        <v>1240.19</v>
      </c>
      <c r="I147" s="57">
        <f t="shared" si="12"/>
        <v>1364.2090000000001</v>
      </c>
      <c r="J147" s="57">
        <f t="shared" si="11"/>
        <v>124.01900000000001</v>
      </c>
    </row>
    <row r="148" spans="1:10" ht="24.95" customHeight="1" x14ac:dyDescent="0.25">
      <c r="A148" s="10">
        <v>45570</v>
      </c>
      <c r="B148" s="28" t="s">
        <v>3365</v>
      </c>
      <c r="C148" s="66" t="s">
        <v>115</v>
      </c>
      <c r="D148" s="30" t="s">
        <v>3366</v>
      </c>
      <c r="E148" s="7" t="s">
        <v>146</v>
      </c>
      <c r="F148" s="7">
        <v>11591329</v>
      </c>
      <c r="G148" s="38" t="s">
        <v>49</v>
      </c>
      <c r="H148" s="12">
        <v>2181.02</v>
      </c>
      <c r="I148" s="57">
        <f t="shared" si="12"/>
        <v>2399.1219999999998</v>
      </c>
      <c r="J148" s="57">
        <f t="shared" si="11"/>
        <v>218.10199999999986</v>
      </c>
    </row>
    <row r="149" spans="1:10" ht="24.95" customHeight="1" x14ac:dyDescent="0.25">
      <c r="A149" s="10">
        <v>45596</v>
      </c>
      <c r="B149" s="28" t="s">
        <v>686</v>
      </c>
      <c r="C149" s="66" t="s">
        <v>115</v>
      </c>
      <c r="D149" s="30" t="s">
        <v>687</v>
      </c>
      <c r="E149" s="7" t="s">
        <v>146</v>
      </c>
      <c r="F149" s="7">
        <v>11594592</v>
      </c>
      <c r="G149" s="38" t="s">
        <v>49</v>
      </c>
      <c r="H149" s="12">
        <v>1827.79</v>
      </c>
      <c r="I149" s="57">
        <f t="shared" si="12"/>
        <v>2010.569</v>
      </c>
      <c r="J149" s="57">
        <f t="shared" si="11"/>
        <v>182.779</v>
      </c>
    </row>
    <row r="150" spans="1:10" ht="24.95" customHeight="1" x14ac:dyDescent="0.25">
      <c r="A150" s="10">
        <v>45595</v>
      </c>
      <c r="B150" s="28" t="s">
        <v>3315</v>
      </c>
      <c r="C150" s="66" t="s">
        <v>115</v>
      </c>
      <c r="D150" s="30" t="s">
        <v>3316</v>
      </c>
      <c r="E150" s="7" t="s">
        <v>146</v>
      </c>
      <c r="F150" s="7">
        <v>99999</v>
      </c>
      <c r="G150" s="38" t="s">
        <v>49</v>
      </c>
      <c r="H150" s="12">
        <v>1388.46</v>
      </c>
      <c r="I150" s="57">
        <f t="shared" si="12"/>
        <v>1527.306</v>
      </c>
      <c r="J150" s="57">
        <f t="shared" si="11"/>
        <v>138.846</v>
      </c>
    </row>
    <row r="151" spans="1:10" ht="24.95" customHeight="1" x14ac:dyDescent="0.25">
      <c r="A151" s="83">
        <v>45581</v>
      </c>
      <c r="B151" s="23" t="s">
        <v>3371</v>
      </c>
      <c r="C151" s="66" t="s">
        <v>115</v>
      </c>
      <c r="D151" s="26" t="s">
        <v>3372</v>
      </c>
      <c r="E151" s="73" t="s">
        <v>146</v>
      </c>
      <c r="F151" s="7">
        <v>11592626</v>
      </c>
      <c r="G151" s="71" t="s">
        <v>49</v>
      </c>
      <c r="H151" s="9">
        <v>3522.69</v>
      </c>
      <c r="I151" s="57">
        <f t="shared" si="12"/>
        <v>3874.9589999999998</v>
      </c>
      <c r="J151" s="57">
        <f t="shared" si="11"/>
        <v>352.26899999999978</v>
      </c>
    </row>
    <row r="152" spans="1:10" ht="24.95" customHeight="1" x14ac:dyDescent="0.25">
      <c r="A152" s="10">
        <v>45578</v>
      </c>
      <c r="B152" s="28" t="s">
        <v>3447</v>
      </c>
      <c r="C152" s="66" t="s">
        <v>115</v>
      </c>
      <c r="D152" s="30" t="s">
        <v>3448</v>
      </c>
      <c r="E152" s="7" t="s">
        <v>146</v>
      </c>
      <c r="F152" s="7">
        <v>11592601</v>
      </c>
      <c r="G152" s="38" t="s">
        <v>49</v>
      </c>
      <c r="H152" s="12">
        <v>3450.18</v>
      </c>
      <c r="I152" s="57">
        <f t="shared" si="12"/>
        <v>3795.1979999999999</v>
      </c>
      <c r="J152" s="57">
        <f t="shared" si="11"/>
        <v>345.01800000000003</v>
      </c>
    </row>
    <row r="153" spans="1:10" ht="24.95" customHeight="1" x14ac:dyDescent="0.25">
      <c r="A153" s="10">
        <v>45596</v>
      </c>
      <c r="B153" s="28" t="s">
        <v>3361</v>
      </c>
      <c r="C153" s="66" t="s">
        <v>115</v>
      </c>
      <c r="D153" s="30" t="s">
        <v>3362</v>
      </c>
      <c r="E153" s="80" t="s">
        <v>146</v>
      </c>
      <c r="F153" s="80">
        <v>11594673</v>
      </c>
      <c r="G153" s="72" t="s">
        <v>49</v>
      </c>
      <c r="H153" s="12">
        <v>3304.92</v>
      </c>
      <c r="I153" s="57">
        <f t="shared" si="12"/>
        <v>3635.4120000000003</v>
      </c>
      <c r="J153" s="57">
        <f t="shared" si="11"/>
        <v>330.49200000000019</v>
      </c>
    </row>
    <row r="154" spans="1:10" ht="24.95" customHeight="1" x14ac:dyDescent="0.25">
      <c r="A154" s="10">
        <v>45574</v>
      </c>
      <c r="B154" s="28" t="s">
        <v>3367</v>
      </c>
      <c r="C154" s="66" t="s">
        <v>115</v>
      </c>
      <c r="D154" s="30" t="s">
        <v>3368</v>
      </c>
      <c r="E154" s="80" t="s">
        <v>146</v>
      </c>
      <c r="F154" s="80">
        <v>11592045</v>
      </c>
      <c r="G154" s="72" t="s">
        <v>49</v>
      </c>
      <c r="H154" s="12">
        <v>1298.6099999999999</v>
      </c>
      <c r="I154" s="57">
        <f t="shared" si="12"/>
        <v>1428.471</v>
      </c>
      <c r="J154" s="57">
        <f t="shared" si="11"/>
        <v>129.8610000000001</v>
      </c>
    </row>
    <row r="155" spans="1:10" ht="24.95" customHeight="1" x14ac:dyDescent="0.25">
      <c r="A155" s="10">
        <v>45579</v>
      </c>
      <c r="B155" s="28" t="s">
        <v>3369</v>
      </c>
      <c r="C155" s="66" t="s">
        <v>115</v>
      </c>
      <c r="D155" s="30" t="s">
        <v>3370</v>
      </c>
      <c r="E155" s="80" t="s">
        <v>146</v>
      </c>
      <c r="F155" s="80">
        <v>11592626</v>
      </c>
      <c r="G155" s="72" t="s">
        <v>49</v>
      </c>
      <c r="H155" s="12">
        <v>1312.13</v>
      </c>
      <c r="I155" s="57">
        <f t="shared" si="12"/>
        <v>1443.3430000000001</v>
      </c>
      <c r="J155" s="57">
        <f t="shared" si="11"/>
        <v>131.21299999999997</v>
      </c>
    </row>
    <row r="156" spans="1:10" ht="24.95" customHeight="1" x14ac:dyDescent="0.25">
      <c r="A156" s="83">
        <v>45590</v>
      </c>
      <c r="B156" s="23" t="s">
        <v>3195</v>
      </c>
      <c r="C156" s="66" t="s">
        <v>115</v>
      </c>
      <c r="D156" s="26" t="s">
        <v>3196</v>
      </c>
      <c r="E156" s="73" t="s">
        <v>146</v>
      </c>
      <c r="F156" s="80">
        <v>11592294</v>
      </c>
      <c r="G156" s="71" t="s">
        <v>49</v>
      </c>
      <c r="H156" s="9">
        <v>2443.6999999999998</v>
      </c>
      <c r="I156" s="57">
        <f t="shared" si="12"/>
        <v>2688.0699999999997</v>
      </c>
      <c r="J156" s="57">
        <f t="shared" si="11"/>
        <v>244.36999999999989</v>
      </c>
    </row>
    <row r="157" spans="1:10" ht="24.95" customHeight="1" x14ac:dyDescent="0.25">
      <c r="A157" s="10">
        <v>45573</v>
      </c>
      <c r="B157" s="28" t="s">
        <v>3445</v>
      </c>
      <c r="C157" s="66" t="s">
        <v>115</v>
      </c>
      <c r="D157" s="30" t="s">
        <v>3446</v>
      </c>
      <c r="E157" s="80" t="s">
        <v>146</v>
      </c>
      <c r="F157" s="80">
        <v>11592237</v>
      </c>
      <c r="G157" s="72" t="s">
        <v>49</v>
      </c>
      <c r="H157" s="12">
        <v>2427.5700000000002</v>
      </c>
      <c r="I157" s="57">
        <f t="shared" si="12"/>
        <v>2670.3270000000002</v>
      </c>
      <c r="J157" s="57">
        <f t="shared" si="11"/>
        <v>242.75700000000006</v>
      </c>
    </row>
    <row r="158" spans="1:10" ht="24.95" customHeight="1" x14ac:dyDescent="0.25">
      <c r="A158" s="10">
        <v>45591</v>
      </c>
      <c r="B158" s="28" t="s">
        <v>1468</v>
      </c>
      <c r="C158" s="66" t="s">
        <v>115</v>
      </c>
      <c r="D158" s="30" t="s">
        <v>1469</v>
      </c>
      <c r="E158" s="80" t="s">
        <v>146</v>
      </c>
      <c r="F158" s="80">
        <v>11594611</v>
      </c>
      <c r="G158" s="72" t="s">
        <v>49</v>
      </c>
      <c r="H158" s="12">
        <v>8785.64</v>
      </c>
      <c r="I158" s="57">
        <f t="shared" si="12"/>
        <v>9664.2039999999997</v>
      </c>
      <c r="J158" s="57">
        <f t="shared" si="11"/>
        <v>878.56400000000031</v>
      </c>
    </row>
    <row r="159" spans="1:10" ht="24.95" customHeight="1" x14ac:dyDescent="0.25">
      <c r="A159" s="10"/>
      <c r="B159" s="28"/>
      <c r="C159" s="66"/>
      <c r="D159" s="30"/>
      <c r="E159" s="80"/>
      <c r="F159" s="80"/>
      <c r="G159" s="72"/>
      <c r="H159" s="12"/>
      <c r="I159" s="57">
        <f t="shared" ref="I159:I187" si="13">(H159*0.12)+H159</f>
        <v>0</v>
      </c>
      <c r="J159" s="57">
        <f t="shared" ref="J159:J161" si="14">I159-H159</f>
        <v>0</v>
      </c>
    </row>
    <row r="160" spans="1:10" ht="24.95" customHeight="1" x14ac:dyDescent="0.25">
      <c r="A160" s="10"/>
      <c r="B160" s="28"/>
      <c r="C160" s="66"/>
      <c r="D160" s="30"/>
      <c r="E160" s="80"/>
      <c r="F160" s="80"/>
      <c r="G160" s="72"/>
      <c r="H160" s="12"/>
      <c r="I160" s="57">
        <f t="shared" si="13"/>
        <v>0</v>
      </c>
      <c r="J160" s="57">
        <f t="shared" si="14"/>
        <v>0</v>
      </c>
    </row>
    <row r="161" spans="1:10" ht="24.95" customHeight="1" x14ac:dyDescent="0.25">
      <c r="A161" s="10"/>
      <c r="B161" s="28"/>
      <c r="C161" s="66"/>
      <c r="D161" s="30"/>
      <c r="E161" s="80"/>
      <c r="F161" s="80"/>
      <c r="G161" s="72"/>
      <c r="H161" s="12"/>
      <c r="I161" s="57">
        <f t="shared" si="13"/>
        <v>0</v>
      </c>
      <c r="J161" s="57">
        <f t="shared" si="14"/>
        <v>0</v>
      </c>
    </row>
    <row r="162" spans="1:10" ht="24.95" customHeight="1" x14ac:dyDescent="0.25">
      <c r="A162" s="10"/>
      <c r="B162" s="28"/>
      <c r="C162" s="66"/>
      <c r="D162" s="30"/>
      <c r="E162" s="80"/>
      <c r="F162" s="80"/>
      <c r="G162" s="72"/>
      <c r="H162" s="12"/>
      <c r="I162" s="57">
        <f t="shared" si="13"/>
        <v>0</v>
      </c>
      <c r="J162" s="57">
        <f t="shared" ref="J162:J187" si="15">I162-H162</f>
        <v>0</v>
      </c>
    </row>
    <row r="163" spans="1:10" ht="24.95" customHeight="1" x14ac:dyDescent="0.25">
      <c r="A163" s="10"/>
      <c r="B163" s="28"/>
      <c r="C163" s="66"/>
      <c r="D163" s="30"/>
      <c r="E163" s="80"/>
      <c r="F163" s="80"/>
      <c r="G163" s="72"/>
      <c r="H163" s="12"/>
      <c r="I163" s="57">
        <f t="shared" si="13"/>
        <v>0</v>
      </c>
      <c r="J163" s="57">
        <f t="shared" si="15"/>
        <v>0</v>
      </c>
    </row>
    <row r="164" spans="1:10" ht="24.95" customHeight="1" x14ac:dyDescent="0.25">
      <c r="A164" s="10"/>
      <c r="B164" s="28"/>
      <c r="C164" s="66"/>
      <c r="D164" s="30"/>
      <c r="E164" s="80"/>
      <c r="F164" s="80"/>
      <c r="G164" s="72"/>
      <c r="H164" s="12"/>
      <c r="I164" s="57">
        <f t="shared" si="13"/>
        <v>0</v>
      </c>
      <c r="J164" s="57">
        <f t="shared" si="15"/>
        <v>0</v>
      </c>
    </row>
    <row r="165" spans="1:10" ht="24.95" customHeight="1" x14ac:dyDescent="0.25">
      <c r="A165" s="10"/>
      <c r="B165" s="28"/>
      <c r="C165" s="66"/>
      <c r="D165" s="30"/>
      <c r="E165" s="80"/>
      <c r="F165" s="80"/>
      <c r="G165" s="72"/>
      <c r="H165" s="12"/>
      <c r="I165" s="57">
        <f t="shared" si="13"/>
        <v>0</v>
      </c>
      <c r="J165" s="57">
        <f t="shared" si="15"/>
        <v>0</v>
      </c>
    </row>
    <row r="166" spans="1:10" ht="24.95" customHeight="1" x14ac:dyDescent="0.25">
      <c r="A166" s="10"/>
      <c r="B166" s="28"/>
      <c r="C166" s="66"/>
      <c r="D166" s="30"/>
      <c r="E166" s="80"/>
      <c r="F166" s="80"/>
      <c r="G166" s="72"/>
      <c r="H166" s="12"/>
      <c r="I166" s="57">
        <f t="shared" si="13"/>
        <v>0</v>
      </c>
      <c r="J166" s="57">
        <f t="shared" si="15"/>
        <v>0</v>
      </c>
    </row>
    <row r="167" spans="1:10" ht="24.95" customHeight="1" x14ac:dyDescent="0.25">
      <c r="A167" s="10"/>
      <c r="B167" s="28"/>
      <c r="C167" s="66"/>
      <c r="D167" s="30"/>
      <c r="E167" s="80"/>
      <c r="F167" s="80"/>
      <c r="G167" s="72"/>
      <c r="H167" s="12"/>
      <c r="I167" s="57">
        <f t="shared" si="13"/>
        <v>0</v>
      </c>
      <c r="J167" s="57">
        <f t="shared" si="15"/>
        <v>0</v>
      </c>
    </row>
    <row r="168" spans="1:10" ht="24.95" customHeight="1" x14ac:dyDescent="0.25">
      <c r="A168" s="10"/>
      <c r="B168" s="28"/>
      <c r="C168" s="66"/>
      <c r="D168" s="30"/>
      <c r="E168" s="80"/>
      <c r="F168" s="80"/>
      <c r="G168" s="72"/>
      <c r="H168" s="12"/>
      <c r="I168" s="57">
        <f t="shared" si="13"/>
        <v>0</v>
      </c>
      <c r="J168" s="57">
        <f t="shared" si="15"/>
        <v>0</v>
      </c>
    </row>
    <row r="169" spans="1:10" ht="24.95" customHeight="1" x14ac:dyDescent="0.25">
      <c r="A169" s="10"/>
      <c r="B169" s="28"/>
      <c r="C169" s="66"/>
      <c r="D169" s="30"/>
      <c r="E169" s="80"/>
      <c r="F169" s="80"/>
      <c r="G169" s="72"/>
      <c r="H169" s="12"/>
      <c r="I169" s="57">
        <f t="shared" si="13"/>
        <v>0</v>
      </c>
      <c r="J169" s="57">
        <f t="shared" si="15"/>
        <v>0</v>
      </c>
    </row>
    <row r="170" spans="1:10" ht="24.95" customHeight="1" x14ac:dyDescent="0.25">
      <c r="A170" s="10"/>
      <c r="B170" s="28"/>
      <c r="C170" s="66"/>
      <c r="D170" s="30"/>
      <c r="E170" s="80"/>
      <c r="F170" s="80"/>
      <c r="G170" s="72"/>
      <c r="H170" s="12"/>
      <c r="I170" s="57">
        <f t="shared" si="13"/>
        <v>0</v>
      </c>
      <c r="J170" s="57">
        <f t="shared" si="15"/>
        <v>0</v>
      </c>
    </row>
    <row r="171" spans="1:10" ht="24.95" customHeight="1" x14ac:dyDescent="0.25">
      <c r="A171" s="10"/>
      <c r="B171" s="28"/>
      <c r="C171" s="66"/>
      <c r="D171" s="30"/>
      <c r="E171" s="80"/>
      <c r="F171" s="80"/>
      <c r="G171" s="72"/>
      <c r="H171" s="12"/>
      <c r="I171" s="57">
        <f t="shared" si="13"/>
        <v>0</v>
      </c>
      <c r="J171" s="57">
        <f t="shared" si="15"/>
        <v>0</v>
      </c>
    </row>
    <row r="172" spans="1:10" ht="24.95" customHeight="1" x14ac:dyDescent="0.25">
      <c r="A172" s="10"/>
      <c r="B172" s="28"/>
      <c r="C172" s="66"/>
      <c r="D172" s="30"/>
      <c r="E172" s="80"/>
      <c r="F172" s="80"/>
      <c r="G172" s="72"/>
      <c r="H172" s="12"/>
      <c r="I172" s="57">
        <f t="shared" si="13"/>
        <v>0</v>
      </c>
      <c r="J172" s="57">
        <f t="shared" si="15"/>
        <v>0</v>
      </c>
    </row>
    <row r="173" spans="1:10" ht="24.95" customHeight="1" x14ac:dyDescent="0.25">
      <c r="A173" s="10"/>
      <c r="B173" s="28"/>
      <c r="C173" s="66"/>
      <c r="D173" s="30"/>
      <c r="E173" s="80"/>
      <c r="F173" s="80"/>
      <c r="G173" s="72"/>
      <c r="H173" s="12"/>
      <c r="I173" s="57">
        <f t="shared" si="13"/>
        <v>0</v>
      </c>
      <c r="J173" s="57">
        <f t="shared" si="15"/>
        <v>0</v>
      </c>
    </row>
    <row r="174" spans="1:10" ht="24.95" customHeight="1" x14ac:dyDescent="0.25">
      <c r="A174" s="10"/>
      <c r="B174" s="28"/>
      <c r="C174" s="66"/>
      <c r="D174" s="30"/>
      <c r="E174" s="80"/>
      <c r="F174" s="80"/>
      <c r="G174" s="72"/>
      <c r="H174" s="12"/>
      <c r="I174" s="57">
        <f t="shared" si="13"/>
        <v>0</v>
      </c>
      <c r="J174" s="57">
        <f t="shared" si="15"/>
        <v>0</v>
      </c>
    </row>
    <row r="175" spans="1:10" ht="24.95" customHeight="1" x14ac:dyDescent="0.25">
      <c r="A175" s="10"/>
      <c r="B175" s="28"/>
      <c r="C175" s="66"/>
      <c r="D175" s="30"/>
      <c r="E175" s="80"/>
      <c r="F175" s="80"/>
      <c r="G175" s="72"/>
      <c r="H175" s="12"/>
      <c r="I175" s="57">
        <f t="shared" si="13"/>
        <v>0</v>
      </c>
      <c r="J175" s="57">
        <f t="shared" si="15"/>
        <v>0</v>
      </c>
    </row>
    <row r="176" spans="1:10" ht="24.95" customHeight="1" x14ac:dyDescent="0.25">
      <c r="A176" s="10"/>
      <c r="B176" s="28"/>
      <c r="C176" s="66"/>
      <c r="D176" s="30"/>
      <c r="E176" s="80"/>
      <c r="F176" s="80"/>
      <c r="G176" s="72"/>
      <c r="H176" s="12"/>
      <c r="I176" s="57">
        <f t="shared" si="13"/>
        <v>0</v>
      </c>
      <c r="J176" s="57">
        <f t="shared" si="15"/>
        <v>0</v>
      </c>
    </row>
    <row r="177" spans="1:10" ht="24.95" customHeight="1" x14ac:dyDescent="0.25">
      <c r="A177" s="10"/>
      <c r="B177" s="28"/>
      <c r="C177" s="66"/>
      <c r="D177" s="30"/>
      <c r="E177" s="80"/>
      <c r="F177" s="80"/>
      <c r="G177" s="72"/>
      <c r="H177" s="12"/>
      <c r="I177" s="57">
        <f t="shared" si="13"/>
        <v>0</v>
      </c>
      <c r="J177" s="57">
        <f t="shared" si="15"/>
        <v>0</v>
      </c>
    </row>
    <row r="178" spans="1:10" ht="24.95" customHeight="1" x14ac:dyDescent="0.25">
      <c r="A178" s="10"/>
      <c r="B178" s="28"/>
      <c r="C178" s="66"/>
      <c r="D178" s="30"/>
      <c r="E178" s="80"/>
      <c r="F178" s="80"/>
      <c r="G178" s="72"/>
      <c r="H178" s="12"/>
      <c r="I178" s="57">
        <f t="shared" si="13"/>
        <v>0</v>
      </c>
      <c r="J178" s="57">
        <f t="shared" si="15"/>
        <v>0</v>
      </c>
    </row>
    <row r="179" spans="1:10" ht="24.95" customHeight="1" x14ac:dyDescent="0.25">
      <c r="A179" s="10"/>
      <c r="B179" s="28"/>
      <c r="C179" s="66"/>
      <c r="D179" s="30"/>
      <c r="E179" s="80"/>
      <c r="F179" s="80"/>
      <c r="G179" s="72"/>
      <c r="H179" s="12"/>
      <c r="I179" s="57">
        <f t="shared" si="13"/>
        <v>0</v>
      </c>
      <c r="J179" s="57">
        <f t="shared" si="15"/>
        <v>0</v>
      </c>
    </row>
    <row r="180" spans="1:10" ht="24.95" customHeight="1" x14ac:dyDescent="0.25">
      <c r="A180" s="10"/>
      <c r="B180" s="28"/>
      <c r="C180" s="66"/>
      <c r="D180" s="30"/>
      <c r="E180" s="80"/>
      <c r="F180" s="80"/>
      <c r="G180" s="72"/>
      <c r="H180" s="12"/>
      <c r="I180" s="57">
        <f t="shared" si="13"/>
        <v>0</v>
      </c>
      <c r="J180" s="57">
        <f t="shared" si="15"/>
        <v>0</v>
      </c>
    </row>
    <row r="181" spans="1:10" ht="24.95" customHeight="1" x14ac:dyDescent="0.25">
      <c r="A181" s="10"/>
      <c r="B181" s="28"/>
      <c r="C181" s="66"/>
      <c r="D181" s="30"/>
      <c r="E181" s="80"/>
      <c r="F181" s="80"/>
      <c r="G181" s="72"/>
      <c r="H181" s="12"/>
      <c r="I181" s="57">
        <f t="shared" si="13"/>
        <v>0</v>
      </c>
      <c r="J181" s="57">
        <f t="shared" si="15"/>
        <v>0</v>
      </c>
    </row>
    <row r="182" spans="1:10" ht="24.95" customHeight="1" x14ac:dyDescent="0.25">
      <c r="A182" s="10"/>
      <c r="B182" s="28"/>
      <c r="C182" s="66"/>
      <c r="D182" s="30"/>
      <c r="E182" s="80"/>
      <c r="F182" s="80"/>
      <c r="G182" s="72"/>
      <c r="H182" s="12"/>
      <c r="I182" s="57">
        <f t="shared" si="13"/>
        <v>0</v>
      </c>
      <c r="J182" s="57">
        <f t="shared" si="15"/>
        <v>0</v>
      </c>
    </row>
    <row r="183" spans="1:10" ht="24.95" customHeight="1" x14ac:dyDescent="0.25">
      <c r="A183" s="10"/>
      <c r="B183" s="28"/>
      <c r="C183" s="66"/>
      <c r="D183" s="30"/>
      <c r="E183" s="80"/>
      <c r="F183" s="80"/>
      <c r="G183" s="72"/>
      <c r="H183" s="12"/>
      <c r="I183" s="57">
        <f t="shared" si="13"/>
        <v>0</v>
      </c>
      <c r="J183" s="57">
        <f t="shared" si="15"/>
        <v>0</v>
      </c>
    </row>
    <row r="184" spans="1:10" ht="24.95" customHeight="1" x14ac:dyDescent="0.25">
      <c r="A184" s="10"/>
      <c r="B184" s="28"/>
      <c r="C184" s="66"/>
      <c r="D184" s="30"/>
      <c r="E184" s="80"/>
      <c r="F184" s="80"/>
      <c r="G184" s="72"/>
      <c r="H184" s="12"/>
      <c r="I184" s="57">
        <f t="shared" si="13"/>
        <v>0</v>
      </c>
      <c r="J184" s="57">
        <f t="shared" si="15"/>
        <v>0</v>
      </c>
    </row>
    <row r="185" spans="1:10" ht="24.95" customHeight="1" x14ac:dyDescent="0.25">
      <c r="A185" s="10"/>
      <c r="B185" s="28"/>
      <c r="C185" s="66"/>
      <c r="D185" s="30"/>
      <c r="E185" s="80"/>
      <c r="F185" s="80"/>
      <c r="G185" s="72"/>
      <c r="H185" s="12"/>
      <c r="I185" s="57">
        <f t="shared" si="13"/>
        <v>0</v>
      </c>
      <c r="J185" s="57">
        <f t="shared" si="15"/>
        <v>0</v>
      </c>
    </row>
    <row r="186" spans="1:10" ht="24.95" customHeight="1" x14ac:dyDescent="0.25">
      <c r="A186" s="10"/>
      <c r="B186" s="28"/>
      <c r="C186" s="66"/>
      <c r="D186" s="30"/>
      <c r="E186" s="80"/>
      <c r="F186" s="80"/>
      <c r="G186" s="72"/>
      <c r="H186" s="12"/>
      <c r="I186" s="57">
        <f t="shared" si="13"/>
        <v>0</v>
      </c>
      <c r="J186" s="57">
        <f t="shared" si="15"/>
        <v>0</v>
      </c>
    </row>
    <row r="187" spans="1:10" ht="24.95" customHeight="1" x14ac:dyDescent="0.25">
      <c r="A187" s="10"/>
      <c r="B187" s="28"/>
      <c r="C187" s="66"/>
      <c r="D187" s="30"/>
      <c r="E187" s="80"/>
      <c r="F187" s="80"/>
      <c r="G187" s="72"/>
      <c r="H187" s="12"/>
      <c r="I187" s="57">
        <f t="shared" si="13"/>
        <v>0</v>
      </c>
      <c r="J187" s="57">
        <f t="shared" si="15"/>
        <v>0</v>
      </c>
    </row>
  </sheetData>
  <sortState ref="A53:L144">
    <sortCondition ref="G53:G144"/>
    <sortCondition ref="E53:E144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"/>
  <sheetViews>
    <sheetView workbookViewId="0">
      <pane ySplit="1" topLeftCell="A114" activePane="bottomLeft" state="frozen"/>
      <selection pane="bottomLeft" activeCell="H114" sqref="H114"/>
    </sheetView>
  </sheetViews>
  <sheetFormatPr defaultRowHeight="15" x14ac:dyDescent="0.25"/>
  <cols>
    <col min="1" max="1" width="11.28515625" style="60" bestFit="1" customWidth="1"/>
    <col min="2" max="2" width="57.42578125" style="54" bestFit="1" customWidth="1"/>
    <col min="3" max="3" width="19.7109375" style="54" bestFit="1" customWidth="1"/>
    <col min="4" max="4" width="50.85546875" style="54" bestFit="1" customWidth="1"/>
    <col min="5" max="5" width="16.140625" style="54" customWidth="1"/>
    <col min="6" max="6" width="14.42578125" style="61" bestFit="1" customWidth="1"/>
    <col min="7" max="7" width="14.7109375" style="52" customWidth="1"/>
    <col min="8" max="8" width="14.7109375" style="52" bestFit="1" customWidth="1"/>
    <col min="9" max="9" width="15.42578125" style="64" customWidth="1"/>
    <col min="10" max="10" width="15.42578125" style="59" customWidth="1"/>
    <col min="11" max="11" width="19.7109375" style="54" bestFit="1" customWidth="1"/>
    <col min="12" max="12" width="12.7109375" style="54" bestFit="1" customWidth="1"/>
  </cols>
  <sheetData>
    <row r="1" spans="1:13" ht="30" x14ac:dyDescent="0.25">
      <c r="A1" s="42" t="s">
        <v>0</v>
      </c>
      <c r="B1" s="1" t="s">
        <v>1</v>
      </c>
      <c r="C1" s="2" t="s">
        <v>3</v>
      </c>
      <c r="D1" s="1" t="s">
        <v>2</v>
      </c>
      <c r="E1" s="2" t="s">
        <v>3</v>
      </c>
      <c r="F1" s="3" t="s">
        <v>4</v>
      </c>
      <c r="G1" s="3" t="s">
        <v>175</v>
      </c>
      <c r="H1" s="3" t="s">
        <v>5</v>
      </c>
      <c r="I1" s="62" t="s">
        <v>6</v>
      </c>
      <c r="J1" s="50" t="s">
        <v>7</v>
      </c>
      <c r="K1" s="22" t="s">
        <v>103</v>
      </c>
      <c r="L1" s="65" t="s">
        <v>104</v>
      </c>
    </row>
    <row r="2" spans="1:13" ht="24.95" customHeight="1" x14ac:dyDescent="0.25">
      <c r="A2" s="10"/>
      <c r="B2" s="28"/>
      <c r="C2" s="29"/>
      <c r="D2" s="25"/>
      <c r="E2" s="30"/>
      <c r="F2" s="7"/>
      <c r="G2" s="7"/>
      <c r="H2" s="7"/>
      <c r="I2" s="38"/>
      <c r="J2" s="12"/>
      <c r="K2" s="57">
        <f>(J2*0.15)+J2</f>
        <v>0</v>
      </c>
      <c r="L2" s="57">
        <f t="shared" ref="L2:L63" si="0">K2-J2</f>
        <v>0</v>
      </c>
    </row>
    <row r="3" spans="1:13" ht="24.95" customHeight="1" x14ac:dyDescent="0.25">
      <c r="A3" s="10"/>
      <c r="B3" s="28"/>
      <c r="C3" s="29"/>
      <c r="D3" s="25"/>
      <c r="E3" s="30"/>
      <c r="F3" s="7"/>
      <c r="G3" s="7"/>
      <c r="H3" s="7"/>
      <c r="I3" s="38"/>
      <c r="J3" s="12"/>
      <c r="K3" s="57">
        <f t="shared" ref="K3:K17" si="1">(J3*0.15)+J3</f>
        <v>0</v>
      </c>
      <c r="L3" s="57">
        <f t="shared" si="0"/>
        <v>0</v>
      </c>
    </row>
    <row r="4" spans="1:13" ht="24.95" customHeight="1" x14ac:dyDescent="0.25">
      <c r="A4" s="4"/>
      <c r="B4" s="23"/>
      <c r="C4" s="24"/>
      <c r="D4" s="25"/>
      <c r="E4" s="26"/>
      <c r="F4" s="8"/>
      <c r="G4" s="7"/>
      <c r="H4" s="7"/>
      <c r="I4" s="39"/>
      <c r="J4" s="9"/>
      <c r="K4" s="57">
        <f t="shared" si="1"/>
        <v>0</v>
      </c>
      <c r="L4" s="57">
        <f t="shared" si="0"/>
        <v>0</v>
      </c>
    </row>
    <row r="5" spans="1:13" ht="24.95" customHeight="1" x14ac:dyDescent="0.25">
      <c r="A5" s="10"/>
      <c r="B5" s="28"/>
      <c r="C5" s="29"/>
      <c r="D5" s="25"/>
      <c r="E5" s="30"/>
      <c r="F5" s="7"/>
      <c r="G5" s="7"/>
      <c r="H5" s="7"/>
      <c r="I5" s="38"/>
      <c r="J5" s="12"/>
      <c r="K5" s="57">
        <f t="shared" si="1"/>
        <v>0</v>
      </c>
      <c r="L5" s="57">
        <f t="shared" si="0"/>
        <v>0</v>
      </c>
    </row>
    <row r="6" spans="1:13" ht="24.95" customHeight="1" x14ac:dyDescent="0.25">
      <c r="A6" s="10"/>
      <c r="B6" s="28"/>
      <c r="C6" s="29"/>
      <c r="D6" s="25"/>
      <c r="E6" s="30"/>
      <c r="F6" s="7"/>
      <c r="G6" s="7"/>
      <c r="H6" s="7"/>
      <c r="I6" s="38"/>
      <c r="J6" s="12"/>
      <c r="K6" s="57">
        <f t="shared" si="1"/>
        <v>0</v>
      </c>
      <c r="L6" s="57">
        <f t="shared" si="0"/>
        <v>0</v>
      </c>
    </row>
    <row r="7" spans="1:13" ht="24.95" customHeight="1" x14ac:dyDescent="0.25">
      <c r="A7" s="10"/>
      <c r="B7" s="28"/>
      <c r="C7" s="29"/>
      <c r="D7" s="25"/>
      <c r="E7" s="30"/>
      <c r="F7" s="7"/>
      <c r="G7" s="7"/>
      <c r="H7" s="7"/>
      <c r="I7" s="38"/>
      <c r="J7" s="12"/>
      <c r="K7" s="57">
        <f t="shared" si="1"/>
        <v>0</v>
      </c>
      <c r="L7" s="57">
        <f t="shared" si="0"/>
        <v>0</v>
      </c>
    </row>
    <row r="8" spans="1:13" ht="24.95" customHeight="1" x14ac:dyDescent="0.25">
      <c r="A8" s="10"/>
      <c r="B8" s="28"/>
      <c r="C8" s="29"/>
      <c r="D8" s="25"/>
      <c r="E8" s="30"/>
      <c r="F8" s="7"/>
      <c r="G8" s="7"/>
      <c r="H8" s="7"/>
      <c r="I8" s="38"/>
      <c r="J8" s="12"/>
      <c r="K8" s="57">
        <f t="shared" si="1"/>
        <v>0</v>
      </c>
      <c r="L8" s="57">
        <f t="shared" si="0"/>
        <v>0</v>
      </c>
    </row>
    <row r="9" spans="1:13" ht="24.95" customHeight="1" x14ac:dyDescent="0.25">
      <c r="A9" s="10"/>
      <c r="B9" s="28"/>
      <c r="C9" s="29"/>
      <c r="D9" s="25"/>
      <c r="E9" s="30"/>
      <c r="F9" s="7"/>
      <c r="G9" s="7"/>
      <c r="H9" s="7"/>
      <c r="I9" s="38"/>
      <c r="J9" s="12"/>
      <c r="K9" s="57">
        <f t="shared" si="1"/>
        <v>0</v>
      </c>
      <c r="L9" s="57">
        <f t="shared" si="0"/>
        <v>0</v>
      </c>
    </row>
    <row r="10" spans="1:13" ht="24.95" customHeight="1" x14ac:dyDescent="0.25">
      <c r="A10" s="32"/>
      <c r="B10" s="31"/>
      <c r="C10" s="33"/>
      <c r="D10" s="34"/>
      <c r="E10" s="35"/>
      <c r="F10" s="39"/>
      <c r="G10" s="38"/>
      <c r="H10" s="38"/>
      <c r="I10" s="39"/>
      <c r="J10" s="40"/>
      <c r="K10" s="57">
        <f t="shared" si="1"/>
        <v>0</v>
      </c>
      <c r="L10" s="57">
        <f t="shared" si="0"/>
        <v>0</v>
      </c>
    </row>
    <row r="11" spans="1:13" ht="24.95" customHeight="1" x14ac:dyDescent="0.25">
      <c r="A11" s="4"/>
      <c r="B11" s="23"/>
      <c r="C11" s="24"/>
      <c r="D11" s="25"/>
      <c r="E11" s="26"/>
      <c r="F11" s="8"/>
      <c r="G11" s="7"/>
      <c r="H11" s="7"/>
      <c r="I11" s="39"/>
      <c r="J11" s="9"/>
      <c r="K11" s="57">
        <f t="shared" si="1"/>
        <v>0</v>
      </c>
      <c r="L11" s="57">
        <f t="shared" si="0"/>
        <v>0</v>
      </c>
    </row>
    <row r="12" spans="1:13" ht="24.95" customHeight="1" x14ac:dyDescent="0.25">
      <c r="A12" s="10"/>
      <c r="B12" s="28"/>
      <c r="C12" s="29"/>
      <c r="D12" s="25"/>
      <c r="E12" s="30"/>
      <c r="F12" s="7"/>
      <c r="G12" s="7"/>
      <c r="H12" s="7"/>
      <c r="I12" s="38"/>
      <c r="J12" s="12"/>
      <c r="K12" s="57">
        <f t="shared" si="1"/>
        <v>0</v>
      </c>
      <c r="L12" s="57">
        <f t="shared" si="0"/>
        <v>0</v>
      </c>
    </row>
    <row r="13" spans="1:13" ht="24.95" customHeight="1" x14ac:dyDescent="0.25">
      <c r="A13" s="10"/>
      <c r="B13" s="28"/>
      <c r="C13" s="29"/>
      <c r="D13" s="27"/>
      <c r="E13" s="30"/>
      <c r="F13" s="7"/>
      <c r="G13" s="7"/>
      <c r="H13" s="7"/>
      <c r="I13" s="38"/>
      <c r="J13" s="12"/>
      <c r="K13" s="57">
        <f t="shared" si="1"/>
        <v>0</v>
      </c>
      <c r="L13" s="57">
        <f t="shared" si="0"/>
        <v>0</v>
      </c>
    </row>
    <row r="14" spans="1:13" ht="24.95" customHeight="1" x14ac:dyDescent="0.25">
      <c r="A14" s="10"/>
      <c r="B14" s="28"/>
      <c r="C14" s="29"/>
      <c r="D14" s="25"/>
      <c r="E14" s="30"/>
      <c r="F14" s="7"/>
      <c r="G14" s="7"/>
      <c r="H14" s="7"/>
      <c r="I14" s="38"/>
      <c r="J14" s="12"/>
      <c r="K14" s="57">
        <f t="shared" si="1"/>
        <v>0</v>
      </c>
      <c r="L14" s="57">
        <f t="shared" si="0"/>
        <v>0</v>
      </c>
    </row>
    <row r="15" spans="1:13" ht="24.95" customHeight="1" x14ac:dyDescent="0.25">
      <c r="A15" s="13"/>
      <c r="B15" s="31"/>
      <c r="C15" s="29"/>
      <c r="D15" s="25"/>
      <c r="E15" s="30"/>
      <c r="F15" s="16"/>
      <c r="G15" s="15"/>
      <c r="H15" s="15"/>
      <c r="I15" s="63"/>
      <c r="J15" s="17"/>
      <c r="K15" s="57">
        <f t="shared" si="1"/>
        <v>0</v>
      </c>
      <c r="L15" s="58">
        <f t="shared" si="0"/>
        <v>0</v>
      </c>
      <c r="M15" s="41"/>
    </row>
    <row r="16" spans="1:13" ht="24.95" customHeight="1" x14ac:dyDescent="0.25">
      <c r="A16" s="4"/>
      <c r="B16" s="23"/>
      <c r="C16" s="24"/>
      <c r="D16" s="25"/>
      <c r="E16" s="26"/>
      <c r="F16" s="8"/>
      <c r="G16" s="7"/>
      <c r="H16" s="7"/>
      <c r="I16" s="39"/>
      <c r="J16" s="9"/>
      <c r="K16" s="57">
        <f t="shared" si="1"/>
        <v>0</v>
      </c>
      <c r="L16" s="57">
        <f t="shared" si="0"/>
        <v>0</v>
      </c>
    </row>
    <row r="17" spans="1:12" ht="24.95" customHeight="1" x14ac:dyDescent="0.25">
      <c r="A17" s="10"/>
      <c r="B17" s="28"/>
      <c r="C17" s="29"/>
      <c r="D17" s="25"/>
      <c r="E17" s="30"/>
      <c r="F17" s="7"/>
      <c r="G17" s="7"/>
      <c r="H17" s="7"/>
      <c r="I17" s="38"/>
      <c r="J17" s="12"/>
      <c r="K17" s="57">
        <f t="shared" si="1"/>
        <v>0</v>
      </c>
      <c r="L17" s="57">
        <f t="shared" si="0"/>
        <v>0</v>
      </c>
    </row>
    <row r="18" spans="1:12" ht="24.95" customHeight="1" x14ac:dyDescent="0.25">
      <c r="A18" s="4"/>
      <c r="B18" s="23"/>
      <c r="C18" s="24"/>
      <c r="D18" s="25"/>
      <c r="E18" s="26"/>
      <c r="F18" s="8"/>
      <c r="G18" s="7"/>
      <c r="H18" s="7"/>
      <c r="I18" s="39"/>
      <c r="J18" s="9"/>
      <c r="K18" s="57">
        <f t="shared" ref="K18:K44" si="2">(J18*0.2)+J18</f>
        <v>0</v>
      </c>
      <c r="L18" s="57">
        <f t="shared" si="0"/>
        <v>0</v>
      </c>
    </row>
    <row r="19" spans="1:12" ht="24.95" customHeight="1" x14ac:dyDescent="0.25">
      <c r="A19" s="10"/>
      <c r="B19" s="28"/>
      <c r="C19" s="29"/>
      <c r="D19" s="25"/>
      <c r="E19" s="30"/>
      <c r="F19" s="7"/>
      <c r="G19" s="7"/>
      <c r="H19" s="7"/>
      <c r="I19" s="38"/>
      <c r="J19" s="12"/>
      <c r="K19" s="57">
        <f>(J19*0.1)+J19</f>
        <v>0</v>
      </c>
      <c r="L19" s="57">
        <f t="shared" si="0"/>
        <v>0</v>
      </c>
    </row>
    <row r="20" spans="1:12" ht="24.95" customHeight="1" x14ac:dyDescent="0.25">
      <c r="A20" s="10"/>
      <c r="B20" s="28"/>
      <c r="C20" s="29"/>
      <c r="D20" s="25"/>
      <c r="E20" s="30"/>
      <c r="F20" s="7"/>
      <c r="G20" s="7"/>
      <c r="H20" s="7"/>
      <c r="I20" s="38"/>
      <c r="J20" s="12"/>
      <c r="K20" s="57">
        <f t="shared" ref="K20:K21" si="3">(J20*0.1)+J20</f>
        <v>0</v>
      </c>
      <c r="L20" s="57">
        <f t="shared" si="0"/>
        <v>0</v>
      </c>
    </row>
    <row r="21" spans="1:12" ht="24.95" customHeight="1" x14ac:dyDescent="0.25">
      <c r="A21" s="4"/>
      <c r="B21" s="23"/>
      <c r="C21" s="24"/>
      <c r="D21" s="25"/>
      <c r="E21" s="26"/>
      <c r="F21" s="8"/>
      <c r="G21" s="7"/>
      <c r="H21" s="7"/>
      <c r="I21" s="39"/>
      <c r="J21" s="9"/>
      <c r="K21" s="57">
        <f t="shared" si="3"/>
        <v>0</v>
      </c>
      <c r="L21" s="57">
        <f t="shared" si="0"/>
        <v>0</v>
      </c>
    </row>
    <row r="22" spans="1:12" ht="24.95" customHeight="1" x14ac:dyDescent="0.25">
      <c r="A22" s="4"/>
      <c r="B22" s="23"/>
      <c r="C22" s="24"/>
      <c r="D22" s="25"/>
      <c r="E22" s="26"/>
      <c r="F22" s="8"/>
      <c r="G22" s="7"/>
      <c r="H22" s="7"/>
      <c r="I22" s="39"/>
      <c r="J22" s="9"/>
      <c r="K22" s="57">
        <f t="shared" si="2"/>
        <v>0</v>
      </c>
      <c r="L22" s="57">
        <f t="shared" si="0"/>
        <v>0</v>
      </c>
    </row>
    <row r="23" spans="1:12" ht="24.95" customHeight="1" x14ac:dyDescent="0.25">
      <c r="A23" s="4"/>
      <c r="B23" s="23"/>
      <c r="C23" s="24"/>
      <c r="D23" s="25"/>
      <c r="E23" s="26"/>
      <c r="F23" s="8"/>
      <c r="G23" s="7"/>
      <c r="H23" s="7"/>
      <c r="I23" s="39"/>
      <c r="J23" s="9"/>
      <c r="K23" s="57">
        <f t="shared" si="2"/>
        <v>0</v>
      </c>
      <c r="L23" s="57">
        <f t="shared" si="0"/>
        <v>0</v>
      </c>
    </row>
    <row r="24" spans="1:12" ht="24.95" customHeight="1" x14ac:dyDescent="0.25">
      <c r="A24" s="4"/>
      <c r="B24" s="23"/>
      <c r="C24" s="24"/>
      <c r="D24" s="25"/>
      <c r="E24" s="26"/>
      <c r="F24" s="8"/>
      <c r="G24" s="7"/>
      <c r="H24" s="7"/>
      <c r="I24" s="39"/>
      <c r="J24" s="9"/>
      <c r="K24" s="57">
        <f t="shared" si="2"/>
        <v>0</v>
      </c>
      <c r="L24" s="57">
        <f t="shared" si="0"/>
        <v>0</v>
      </c>
    </row>
    <row r="25" spans="1:12" ht="24.95" customHeight="1" x14ac:dyDescent="0.25">
      <c r="A25" s="4"/>
      <c r="B25" s="23"/>
      <c r="C25" s="24"/>
      <c r="D25" s="25"/>
      <c r="E25" s="26"/>
      <c r="F25" s="8"/>
      <c r="G25" s="7"/>
      <c r="H25" s="7"/>
      <c r="I25" s="39"/>
      <c r="J25" s="9"/>
      <c r="K25" s="57">
        <f t="shared" si="2"/>
        <v>0</v>
      </c>
      <c r="L25" s="57">
        <f t="shared" si="0"/>
        <v>0</v>
      </c>
    </row>
    <row r="26" spans="1:12" ht="24.95" customHeight="1" x14ac:dyDescent="0.25">
      <c r="A26" s="4"/>
      <c r="B26" s="23"/>
      <c r="C26" s="24"/>
      <c r="D26" s="25"/>
      <c r="E26" s="26"/>
      <c r="F26" s="8"/>
      <c r="G26" s="7"/>
      <c r="H26" s="7"/>
      <c r="I26" s="39"/>
      <c r="J26" s="9"/>
      <c r="K26" s="57">
        <f t="shared" si="2"/>
        <v>0</v>
      </c>
      <c r="L26" s="57">
        <f t="shared" si="0"/>
        <v>0</v>
      </c>
    </row>
    <row r="27" spans="1:12" ht="24.95" customHeight="1" x14ac:dyDescent="0.25">
      <c r="A27" s="4"/>
      <c r="B27" s="23"/>
      <c r="C27" s="24"/>
      <c r="D27" s="25"/>
      <c r="E27" s="26"/>
      <c r="F27" s="8"/>
      <c r="G27" s="7"/>
      <c r="H27" s="7"/>
      <c r="I27" s="39"/>
      <c r="J27" s="9"/>
      <c r="K27" s="57">
        <f t="shared" si="2"/>
        <v>0</v>
      </c>
      <c r="L27" s="57">
        <f t="shared" si="0"/>
        <v>0</v>
      </c>
    </row>
    <row r="28" spans="1:12" ht="24.95" customHeight="1" x14ac:dyDescent="0.25">
      <c r="A28" s="20"/>
      <c r="B28" s="23"/>
      <c r="C28" s="24"/>
      <c r="D28" s="25"/>
      <c r="E28" s="26"/>
      <c r="F28" s="8"/>
      <c r="G28" s="7"/>
      <c r="H28" s="7"/>
      <c r="I28" s="39"/>
      <c r="J28" s="9"/>
      <c r="K28" s="57">
        <f t="shared" si="2"/>
        <v>0</v>
      </c>
      <c r="L28" s="57">
        <f t="shared" si="0"/>
        <v>0</v>
      </c>
    </row>
    <row r="29" spans="1:12" ht="24.95" customHeight="1" x14ac:dyDescent="0.25">
      <c r="A29" s="10"/>
      <c r="B29" s="28"/>
      <c r="C29" s="29"/>
      <c r="D29" s="25"/>
      <c r="E29" s="30"/>
      <c r="F29" s="7"/>
      <c r="G29" s="7"/>
      <c r="H29" s="7"/>
      <c r="I29" s="38"/>
      <c r="J29" s="12"/>
      <c r="K29" s="57">
        <f t="shared" si="2"/>
        <v>0</v>
      </c>
      <c r="L29" s="57">
        <f t="shared" si="0"/>
        <v>0</v>
      </c>
    </row>
    <row r="30" spans="1:12" ht="24.95" customHeight="1" x14ac:dyDescent="0.25">
      <c r="A30" s="10"/>
      <c r="B30" s="28"/>
      <c r="C30" s="29"/>
      <c r="D30" s="25"/>
      <c r="E30" s="30"/>
      <c r="F30" s="7"/>
      <c r="G30" s="7"/>
      <c r="H30" s="7"/>
      <c r="I30" s="38"/>
      <c r="J30" s="12"/>
      <c r="K30" s="57">
        <f t="shared" si="2"/>
        <v>0</v>
      </c>
      <c r="L30" s="57">
        <f t="shared" si="0"/>
        <v>0</v>
      </c>
    </row>
    <row r="31" spans="1:12" ht="24.95" customHeight="1" x14ac:dyDescent="0.25">
      <c r="A31" s="4"/>
      <c r="B31" s="23"/>
      <c r="C31" s="24"/>
      <c r="D31" s="25"/>
      <c r="E31" s="26"/>
      <c r="F31" s="8"/>
      <c r="G31" s="7"/>
      <c r="H31" s="7"/>
      <c r="I31" s="39"/>
      <c r="J31" s="9"/>
      <c r="K31" s="57">
        <f t="shared" si="2"/>
        <v>0</v>
      </c>
      <c r="L31" s="57">
        <f t="shared" si="0"/>
        <v>0</v>
      </c>
    </row>
    <row r="32" spans="1:12" ht="24.95" customHeight="1" x14ac:dyDescent="0.25">
      <c r="A32" s="4"/>
      <c r="B32" s="23"/>
      <c r="C32" s="24"/>
      <c r="D32" s="25"/>
      <c r="E32" s="26"/>
      <c r="F32" s="8"/>
      <c r="G32" s="7"/>
      <c r="H32" s="7"/>
      <c r="I32" s="39"/>
      <c r="J32" s="9"/>
      <c r="K32" s="57">
        <f t="shared" si="2"/>
        <v>0</v>
      </c>
      <c r="L32" s="57">
        <f t="shared" si="0"/>
        <v>0</v>
      </c>
    </row>
    <row r="33" spans="1:12" ht="24.95" customHeight="1" x14ac:dyDescent="0.25">
      <c r="A33" s="10"/>
      <c r="B33" s="28"/>
      <c r="C33" s="29"/>
      <c r="D33" s="25"/>
      <c r="E33" s="30"/>
      <c r="F33" s="7"/>
      <c r="G33" s="7"/>
      <c r="H33" s="7"/>
      <c r="I33" s="38"/>
      <c r="J33" s="12"/>
      <c r="K33" s="57">
        <f t="shared" si="2"/>
        <v>0</v>
      </c>
      <c r="L33" s="57">
        <f t="shared" si="0"/>
        <v>0</v>
      </c>
    </row>
    <row r="34" spans="1:12" ht="24.95" customHeight="1" x14ac:dyDescent="0.25">
      <c r="A34" s="10"/>
      <c r="B34" s="28"/>
      <c r="C34" s="29"/>
      <c r="D34" s="25"/>
      <c r="E34" s="30"/>
      <c r="F34" s="7"/>
      <c r="G34" s="7"/>
      <c r="H34" s="7"/>
      <c r="I34" s="38"/>
      <c r="J34" s="12"/>
      <c r="K34" s="57">
        <f t="shared" si="2"/>
        <v>0</v>
      </c>
      <c r="L34" s="57">
        <f t="shared" si="0"/>
        <v>0</v>
      </c>
    </row>
    <row r="35" spans="1:12" ht="24.95" customHeight="1" x14ac:dyDescent="0.25">
      <c r="A35" s="10"/>
      <c r="B35" s="28"/>
      <c r="C35" s="29"/>
      <c r="D35" s="25"/>
      <c r="E35" s="30"/>
      <c r="F35" s="7"/>
      <c r="G35" s="7"/>
      <c r="H35" s="7"/>
      <c r="I35" s="38"/>
      <c r="J35" s="12"/>
      <c r="K35" s="57">
        <f t="shared" si="2"/>
        <v>0</v>
      </c>
      <c r="L35" s="57">
        <f t="shared" si="0"/>
        <v>0</v>
      </c>
    </row>
    <row r="36" spans="1:12" ht="24.95" customHeight="1" x14ac:dyDescent="0.25">
      <c r="A36" s="4"/>
      <c r="B36" s="23"/>
      <c r="C36" s="24"/>
      <c r="D36" s="25"/>
      <c r="E36" s="26"/>
      <c r="F36" s="8"/>
      <c r="G36" s="8"/>
      <c r="H36" s="8"/>
      <c r="I36" s="39"/>
      <c r="J36" s="9"/>
      <c r="K36" s="57">
        <f t="shared" si="2"/>
        <v>0</v>
      </c>
      <c r="L36" s="57">
        <f t="shared" si="0"/>
        <v>0</v>
      </c>
    </row>
    <row r="37" spans="1:12" ht="24.95" customHeight="1" x14ac:dyDescent="0.25">
      <c r="A37" s="10"/>
      <c r="B37" s="28"/>
      <c r="C37" s="29"/>
      <c r="D37" s="25"/>
      <c r="E37" s="30"/>
      <c r="F37" s="7"/>
      <c r="G37" s="7"/>
      <c r="H37" s="7"/>
      <c r="I37" s="38"/>
      <c r="J37" s="12"/>
      <c r="K37" s="57">
        <f t="shared" si="2"/>
        <v>0</v>
      </c>
      <c r="L37" s="57">
        <f t="shared" si="0"/>
        <v>0</v>
      </c>
    </row>
    <row r="38" spans="1:12" ht="24.95" customHeight="1" x14ac:dyDescent="0.25">
      <c r="A38" s="4"/>
      <c r="B38" s="23"/>
      <c r="C38" s="24"/>
      <c r="D38" s="25"/>
      <c r="E38" s="26"/>
      <c r="F38" s="8"/>
      <c r="G38" s="7"/>
      <c r="H38" s="7"/>
      <c r="I38" s="39"/>
      <c r="J38" s="9"/>
      <c r="K38" s="57">
        <f t="shared" si="2"/>
        <v>0</v>
      </c>
      <c r="L38" s="57">
        <f t="shared" si="0"/>
        <v>0</v>
      </c>
    </row>
    <row r="39" spans="1:12" ht="24.95" customHeight="1" x14ac:dyDescent="0.25">
      <c r="A39" s="4"/>
      <c r="B39" s="23"/>
      <c r="C39" s="24"/>
      <c r="D39" s="25"/>
      <c r="E39" s="26"/>
      <c r="F39" s="8"/>
      <c r="G39" s="7"/>
      <c r="H39" s="7"/>
      <c r="I39" s="39"/>
      <c r="J39" s="9"/>
      <c r="K39" s="57">
        <f t="shared" si="2"/>
        <v>0</v>
      </c>
      <c r="L39" s="57">
        <f t="shared" si="0"/>
        <v>0</v>
      </c>
    </row>
    <row r="40" spans="1:12" ht="24.95" customHeight="1" x14ac:dyDescent="0.25">
      <c r="A40" s="4"/>
      <c r="B40" s="23"/>
      <c r="C40" s="24"/>
      <c r="D40" s="25"/>
      <c r="E40" s="26"/>
      <c r="F40" s="8"/>
      <c r="G40" s="7"/>
      <c r="H40" s="7"/>
      <c r="I40" s="39"/>
      <c r="J40" s="9"/>
      <c r="K40" s="57">
        <f t="shared" si="2"/>
        <v>0</v>
      </c>
      <c r="L40" s="57">
        <f t="shared" si="0"/>
        <v>0</v>
      </c>
    </row>
    <row r="41" spans="1:12" ht="24.95" customHeight="1" x14ac:dyDescent="0.25">
      <c r="A41" s="4"/>
      <c r="B41" s="23"/>
      <c r="C41" s="24"/>
      <c r="D41" s="25"/>
      <c r="E41" s="26"/>
      <c r="F41" s="8"/>
      <c r="G41" s="7"/>
      <c r="H41" s="7"/>
      <c r="I41" s="39"/>
      <c r="J41" s="9"/>
      <c r="K41" s="57">
        <f t="shared" si="2"/>
        <v>0</v>
      </c>
      <c r="L41" s="57">
        <f t="shared" si="0"/>
        <v>0</v>
      </c>
    </row>
    <row r="42" spans="1:12" ht="24.95" customHeight="1" x14ac:dyDescent="0.25">
      <c r="A42" s="10"/>
      <c r="B42" s="28"/>
      <c r="C42" s="29"/>
      <c r="D42" s="25"/>
      <c r="E42" s="30"/>
      <c r="F42" s="7"/>
      <c r="G42" s="7"/>
      <c r="H42" s="7"/>
      <c r="I42" s="38"/>
      <c r="J42" s="12"/>
      <c r="K42" s="57">
        <f t="shared" si="2"/>
        <v>0</v>
      </c>
      <c r="L42" s="57">
        <f t="shared" si="0"/>
        <v>0</v>
      </c>
    </row>
    <row r="43" spans="1:12" ht="24.95" customHeight="1" x14ac:dyDescent="0.25">
      <c r="A43" s="10"/>
      <c r="B43" s="28"/>
      <c r="C43" s="29"/>
      <c r="D43" s="25"/>
      <c r="E43" s="30"/>
      <c r="F43" s="7"/>
      <c r="G43" s="7"/>
      <c r="H43" s="7"/>
      <c r="I43" s="38"/>
      <c r="J43" s="12"/>
      <c r="K43" s="57">
        <f t="shared" si="2"/>
        <v>0</v>
      </c>
      <c r="L43" s="57">
        <f t="shared" si="0"/>
        <v>0</v>
      </c>
    </row>
    <row r="44" spans="1:12" ht="24.95" customHeight="1" x14ac:dyDescent="0.25">
      <c r="A44" s="4"/>
      <c r="B44" s="23"/>
      <c r="C44" s="24"/>
      <c r="D44" s="25"/>
      <c r="E44" s="26"/>
      <c r="F44" s="7"/>
      <c r="G44" s="7"/>
      <c r="H44" s="7"/>
      <c r="I44" s="39"/>
      <c r="J44" s="9"/>
      <c r="K44" s="57">
        <f t="shared" si="2"/>
        <v>0</v>
      </c>
      <c r="L44" s="57">
        <f t="shared" si="0"/>
        <v>0</v>
      </c>
    </row>
    <row r="45" spans="1:12" ht="24.95" customHeight="1" x14ac:dyDescent="0.25">
      <c r="A45" s="4"/>
      <c r="B45" s="23"/>
      <c r="C45" s="24"/>
      <c r="D45" s="25"/>
      <c r="E45" s="26"/>
      <c r="F45" s="8"/>
      <c r="G45" s="7"/>
      <c r="H45" s="7"/>
      <c r="I45" s="39"/>
      <c r="J45" s="9"/>
      <c r="K45" s="57">
        <f>(J45*0.27)+J45</f>
        <v>0</v>
      </c>
      <c r="L45" s="57">
        <f t="shared" si="0"/>
        <v>0</v>
      </c>
    </row>
    <row r="46" spans="1:12" ht="24.95" customHeight="1" x14ac:dyDescent="0.25">
      <c r="A46" s="18"/>
      <c r="B46" s="23"/>
      <c r="C46" s="29"/>
      <c r="D46" s="25"/>
      <c r="E46" s="30"/>
      <c r="F46" s="16"/>
      <c r="G46" s="15"/>
      <c r="H46" s="15"/>
      <c r="I46" s="63"/>
      <c r="J46" s="17"/>
      <c r="K46" s="57">
        <f t="shared" ref="K46:K58" si="4">(J46*0.27)+J46</f>
        <v>0</v>
      </c>
      <c r="L46" s="57">
        <f t="shared" si="0"/>
        <v>0</v>
      </c>
    </row>
    <row r="47" spans="1:12" ht="24.95" customHeight="1" x14ac:dyDescent="0.25">
      <c r="A47" s="4"/>
      <c r="B47" s="23"/>
      <c r="C47" s="24"/>
      <c r="D47" s="25"/>
      <c r="E47" s="26"/>
      <c r="F47" s="8"/>
      <c r="G47" s="7"/>
      <c r="H47" s="7"/>
      <c r="I47" s="39"/>
      <c r="J47" s="9"/>
      <c r="K47" s="57">
        <f t="shared" si="4"/>
        <v>0</v>
      </c>
      <c r="L47" s="57">
        <f t="shared" si="0"/>
        <v>0</v>
      </c>
    </row>
    <row r="48" spans="1:12" ht="24.95" customHeight="1" x14ac:dyDescent="0.25">
      <c r="A48" s="4"/>
      <c r="B48" s="23"/>
      <c r="C48" s="24"/>
      <c r="D48" s="25"/>
      <c r="E48" s="26"/>
      <c r="F48" s="8"/>
      <c r="G48" s="7"/>
      <c r="H48" s="7"/>
      <c r="I48" s="39"/>
      <c r="J48" s="9"/>
      <c r="K48" s="57">
        <f t="shared" si="4"/>
        <v>0</v>
      </c>
      <c r="L48" s="57">
        <f t="shared" si="0"/>
        <v>0</v>
      </c>
    </row>
    <row r="49" spans="1:12" ht="24.95" customHeight="1" x14ac:dyDescent="0.25">
      <c r="A49" s="10"/>
      <c r="B49" s="28"/>
      <c r="C49" s="29"/>
      <c r="D49" s="25"/>
      <c r="E49" s="30"/>
      <c r="F49" s="7"/>
      <c r="G49" s="7"/>
      <c r="H49" s="7"/>
      <c r="I49" s="38"/>
      <c r="J49" s="12"/>
      <c r="K49" s="57">
        <f t="shared" si="4"/>
        <v>0</v>
      </c>
      <c r="L49" s="57">
        <f t="shared" si="0"/>
        <v>0</v>
      </c>
    </row>
    <row r="50" spans="1:12" ht="24.95" customHeight="1" x14ac:dyDescent="0.25">
      <c r="A50" s="4"/>
      <c r="B50" s="23"/>
      <c r="C50" s="24"/>
      <c r="D50" s="25"/>
      <c r="E50" s="26"/>
      <c r="F50" s="8"/>
      <c r="G50" s="7"/>
      <c r="H50" s="7"/>
      <c r="I50" s="39"/>
      <c r="J50" s="9"/>
      <c r="K50" s="57">
        <f t="shared" si="4"/>
        <v>0</v>
      </c>
      <c r="L50" s="57">
        <f t="shared" si="0"/>
        <v>0</v>
      </c>
    </row>
    <row r="51" spans="1:12" ht="24.95" customHeight="1" x14ac:dyDescent="0.25">
      <c r="A51" s="10"/>
      <c r="B51" s="28"/>
      <c r="C51" s="29"/>
      <c r="D51" s="25"/>
      <c r="E51" s="30"/>
      <c r="F51" s="7"/>
      <c r="G51" s="7"/>
      <c r="H51" s="7"/>
      <c r="I51" s="38"/>
      <c r="J51" s="12"/>
      <c r="K51" s="57">
        <f t="shared" si="4"/>
        <v>0</v>
      </c>
      <c r="L51" s="57">
        <f t="shared" si="0"/>
        <v>0</v>
      </c>
    </row>
    <row r="52" spans="1:12" ht="24.95" customHeight="1" x14ac:dyDescent="0.25">
      <c r="A52" s="18"/>
      <c r="B52" s="23"/>
      <c r="C52" s="29"/>
      <c r="D52" s="25"/>
      <c r="E52" s="30"/>
      <c r="F52" s="16"/>
      <c r="G52" s="15"/>
      <c r="H52" s="15"/>
      <c r="I52" s="63"/>
      <c r="J52" s="19"/>
      <c r="K52" s="57">
        <f t="shared" si="4"/>
        <v>0</v>
      </c>
      <c r="L52" s="57">
        <f t="shared" si="0"/>
        <v>0</v>
      </c>
    </row>
    <row r="53" spans="1:12" ht="24.95" customHeight="1" x14ac:dyDescent="0.25">
      <c r="A53" s="10"/>
      <c r="B53" s="28"/>
      <c r="C53" s="29"/>
      <c r="D53" s="25"/>
      <c r="E53" s="30"/>
      <c r="F53" s="7"/>
      <c r="G53" s="7"/>
      <c r="H53" s="7"/>
      <c r="I53" s="38"/>
      <c r="J53" s="12"/>
      <c r="K53" s="57">
        <f t="shared" si="4"/>
        <v>0</v>
      </c>
      <c r="L53" s="57">
        <f t="shared" si="0"/>
        <v>0</v>
      </c>
    </row>
    <row r="54" spans="1:12" ht="24.95" customHeight="1" x14ac:dyDescent="0.25">
      <c r="A54" s="18"/>
      <c r="B54" s="23"/>
      <c r="C54" s="29"/>
      <c r="D54" s="25"/>
      <c r="E54" s="30"/>
      <c r="F54" s="16"/>
      <c r="G54" s="15"/>
      <c r="H54" s="15"/>
      <c r="I54" s="63"/>
      <c r="J54" s="19"/>
      <c r="K54" s="57">
        <f t="shared" si="4"/>
        <v>0</v>
      </c>
      <c r="L54" s="57">
        <f t="shared" si="0"/>
        <v>0</v>
      </c>
    </row>
    <row r="55" spans="1:12" ht="24.95" customHeight="1" x14ac:dyDescent="0.25">
      <c r="A55" s="4"/>
      <c r="B55" s="23"/>
      <c r="C55" s="24"/>
      <c r="D55" s="25"/>
      <c r="E55" s="26"/>
      <c r="F55" s="8"/>
      <c r="G55" s="7"/>
      <c r="H55" s="7"/>
      <c r="I55" s="39"/>
      <c r="J55" s="9"/>
      <c r="K55" s="57">
        <f t="shared" si="4"/>
        <v>0</v>
      </c>
      <c r="L55" s="57">
        <f t="shared" si="0"/>
        <v>0</v>
      </c>
    </row>
    <row r="56" spans="1:12" ht="24.95" customHeight="1" x14ac:dyDescent="0.25">
      <c r="A56" s="4"/>
      <c r="B56" s="23"/>
      <c r="C56" s="24"/>
      <c r="D56" s="25"/>
      <c r="E56" s="26"/>
      <c r="F56" s="8"/>
      <c r="G56" s="7"/>
      <c r="H56" s="7"/>
      <c r="I56" s="39"/>
      <c r="J56" s="9"/>
      <c r="K56" s="57">
        <f t="shared" si="4"/>
        <v>0</v>
      </c>
      <c r="L56" s="57">
        <f t="shared" si="0"/>
        <v>0</v>
      </c>
    </row>
    <row r="57" spans="1:12" ht="24.95" customHeight="1" x14ac:dyDescent="0.25">
      <c r="A57" s="4"/>
      <c r="B57" s="23"/>
      <c r="C57" s="24"/>
      <c r="D57" s="25"/>
      <c r="E57" s="26"/>
      <c r="F57" s="8"/>
      <c r="G57" s="7"/>
      <c r="H57" s="7"/>
      <c r="I57" s="39"/>
      <c r="J57" s="9"/>
      <c r="K57" s="57">
        <f t="shared" si="4"/>
        <v>0</v>
      </c>
      <c r="L57" s="57">
        <f t="shared" si="0"/>
        <v>0</v>
      </c>
    </row>
    <row r="58" spans="1:12" ht="24.95" customHeight="1" x14ac:dyDescent="0.25">
      <c r="A58" s="4"/>
      <c r="B58" s="23"/>
      <c r="C58" s="24"/>
      <c r="D58" s="25"/>
      <c r="E58" s="26"/>
      <c r="F58" s="8"/>
      <c r="G58" s="7"/>
      <c r="H58" s="7"/>
      <c r="I58" s="39"/>
      <c r="J58" s="9"/>
      <c r="K58" s="57">
        <f t="shared" si="4"/>
        <v>0</v>
      </c>
      <c r="L58" s="57">
        <f t="shared" si="0"/>
        <v>0</v>
      </c>
    </row>
    <row r="59" spans="1:12" ht="24.95" customHeight="1" x14ac:dyDescent="0.25">
      <c r="A59" s="4"/>
      <c r="B59" s="23"/>
      <c r="C59" s="24"/>
      <c r="D59" s="25"/>
      <c r="E59" s="26"/>
      <c r="F59" s="8"/>
      <c r="G59" s="7"/>
      <c r="H59" s="7"/>
      <c r="I59" s="39"/>
      <c r="J59" s="9"/>
      <c r="K59" s="57">
        <f t="shared" ref="K59:K97" si="5">(J59*0.27)+J59</f>
        <v>0</v>
      </c>
      <c r="L59" s="57">
        <f t="shared" si="0"/>
        <v>0</v>
      </c>
    </row>
    <row r="60" spans="1:12" ht="24.95" customHeight="1" x14ac:dyDescent="0.25">
      <c r="A60" s="4"/>
      <c r="B60" s="23"/>
      <c r="C60" s="24"/>
      <c r="D60" s="25"/>
      <c r="E60" s="26"/>
      <c r="F60" s="8"/>
      <c r="G60" s="11"/>
      <c r="H60" s="11"/>
      <c r="I60" s="37"/>
      <c r="J60" s="9"/>
      <c r="K60" s="57">
        <f t="shared" si="5"/>
        <v>0</v>
      </c>
      <c r="L60" s="57">
        <f t="shared" si="0"/>
        <v>0</v>
      </c>
    </row>
    <row r="61" spans="1:12" ht="24.95" customHeight="1" x14ac:dyDescent="0.25">
      <c r="A61" s="10"/>
      <c r="B61" s="28"/>
      <c r="C61" s="29"/>
      <c r="D61" s="25"/>
      <c r="E61" s="30"/>
      <c r="F61" s="7"/>
      <c r="G61" s="7"/>
      <c r="H61" s="7"/>
      <c r="I61" s="38"/>
      <c r="J61" s="12"/>
      <c r="K61" s="57">
        <f t="shared" si="5"/>
        <v>0</v>
      </c>
      <c r="L61" s="57">
        <f t="shared" si="0"/>
        <v>0</v>
      </c>
    </row>
    <row r="62" spans="1:12" ht="24.95" customHeight="1" x14ac:dyDescent="0.25">
      <c r="A62" s="10"/>
      <c r="B62" s="28"/>
      <c r="C62" s="29"/>
      <c r="D62" s="25"/>
      <c r="E62" s="30"/>
      <c r="F62" s="7"/>
      <c r="G62" s="7"/>
      <c r="H62" s="7"/>
      <c r="I62" s="38"/>
      <c r="J62" s="12"/>
      <c r="K62" s="57">
        <f t="shared" si="5"/>
        <v>0</v>
      </c>
      <c r="L62" s="57">
        <f t="shared" si="0"/>
        <v>0</v>
      </c>
    </row>
    <row r="63" spans="1:12" ht="24.95" customHeight="1" x14ac:dyDescent="0.25">
      <c r="A63" s="4"/>
      <c r="B63" s="23"/>
      <c r="C63" s="24"/>
      <c r="D63" s="25"/>
      <c r="E63" s="26"/>
      <c r="F63" s="8"/>
      <c r="G63" s="7"/>
      <c r="H63" s="7"/>
      <c r="I63" s="39"/>
      <c r="J63" s="9"/>
      <c r="K63" s="57">
        <f>(J63*0.1)+J63</f>
        <v>0</v>
      </c>
      <c r="L63" s="57">
        <f t="shared" si="0"/>
        <v>0</v>
      </c>
    </row>
    <row r="64" spans="1:12" ht="24.95" customHeight="1" x14ac:dyDescent="0.25">
      <c r="A64" s="4"/>
      <c r="B64" s="23"/>
      <c r="C64" s="24"/>
      <c r="D64" s="25"/>
      <c r="E64" s="26"/>
      <c r="F64" s="8"/>
      <c r="G64" s="7"/>
      <c r="H64" s="7"/>
      <c r="I64" s="39"/>
      <c r="J64" s="9"/>
      <c r="K64" s="57">
        <f t="shared" si="5"/>
        <v>0</v>
      </c>
      <c r="L64" s="57">
        <f t="shared" ref="L64:L117" si="6">K64-J64</f>
        <v>0</v>
      </c>
    </row>
    <row r="65" spans="1:12" ht="24.95" customHeight="1" x14ac:dyDescent="0.25">
      <c r="A65" s="10"/>
      <c r="B65" s="28"/>
      <c r="C65" s="29"/>
      <c r="D65" s="25"/>
      <c r="E65" s="30"/>
      <c r="F65" s="7"/>
      <c r="G65" s="7"/>
      <c r="H65" s="7"/>
      <c r="I65" s="38"/>
      <c r="J65" s="12"/>
      <c r="K65" s="57">
        <f t="shared" si="5"/>
        <v>0</v>
      </c>
      <c r="L65" s="57">
        <f t="shared" si="6"/>
        <v>0</v>
      </c>
    </row>
    <row r="66" spans="1:12" ht="24.95" customHeight="1" x14ac:dyDescent="0.25">
      <c r="A66" s="18"/>
      <c r="B66" s="23"/>
      <c r="C66" s="29"/>
      <c r="D66" s="25"/>
      <c r="E66" s="30"/>
      <c r="F66" s="16"/>
      <c r="G66" s="15"/>
      <c r="H66" s="15"/>
      <c r="I66" s="63"/>
      <c r="J66" s="19"/>
      <c r="K66" s="57">
        <f t="shared" si="5"/>
        <v>0</v>
      </c>
      <c r="L66" s="57">
        <f t="shared" si="6"/>
        <v>0</v>
      </c>
    </row>
    <row r="67" spans="1:12" ht="24.95" customHeight="1" x14ac:dyDescent="0.25">
      <c r="A67" s="10"/>
      <c r="B67" s="28"/>
      <c r="C67" s="29"/>
      <c r="D67" s="25"/>
      <c r="E67" s="30"/>
      <c r="F67" s="7"/>
      <c r="G67" s="7"/>
      <c r="H67" s="7"/>
      <c r="I67" s="38"/>
      <c r="J67" s="12"/>
      <c r="K67" s="57">
        <f t="shared" si="5"/>
        <v>0</v>
      </c>
      <c r="L67" s="57">
        <f t="shared" si="6"/>
        <v>0</v>
      </c>
    </row>
    <row r="68" spans="1:12" ht="24.95" customHeight="1" x14ac:dyDescent="0.25">
      <c r="A68" s="10"/>
      <c r="B68" s="28"/>
      <c r="C68" s="29"/>
      <c r="D68" s="25"/>
      <c r="E68" s="30"/>
      <c r="F68" s="7"/>
      <c r="G68" s="7"/>
      <c r="H68" s="7"/>
      <c r="I68" s="38"/>
      <c r="J68" s="12"/>
      <c r="K68" s="57">
        <f t="shared" si="5"/>
        <v>0</v>
      </c>
      <c r="L68" s="57">
        <f t="shared" si="6"/>
        <v>0</v>
      </c>
    </row>
    <row r="69" spans="1:12" ht="24.95" customHeight="1" x14ac:dyDescent="0.25">
      <c r="A69" s="10"/>
      <c r="B69" s="28"/>
      <c r="C69" s="29"/>
      <c r="D69" s="25"/>
      <c r="E69" s="30"/>
      <c r="F69" s="7"/>
      <c r="G69" s="7"/>
      <c r="H69" s="7"/>
      <c r="I69" s="38"/>
      <c r="J69" s="12"/>
      <c r="K69" s="57">
        <f t="shared" si="5"/>
        <v>0</v>
      </c>
      <c r="L69" s="57">
        <f t="shared" si="6"/>
        <v>0</v>
      </c>
    </row>
    <row r="70" spans="1:12" ht="24.95" customHeight="1" x14ac:dyDescent="0.25">
      <c r="A70" s="10"/>
      <c r="B70" s="28"/>
      <c r="C70" s="29"/>
      <c r="D70" s="25"/>
      <c r="E70" s="30"/>
      <c r="F70" s="7"/>
      <c r="G70" s="7"/>
      <c r="H70" s="7"/>
      <c r="I70" s="38"/>
      <c r="J70" s="12"/>
      <c r="K70" s="57">
        <f t="shared" si="5"/>
        <v>0</v>
      </c>
      <c r="L70" s="57">
        <f t="shared" si="6"/>
        <v>0</v>
      </c>
    </row>
    <row r="71" spans="1:12" ht="24.95" customHeight="1" x14ac:dyDescent="0.25">
      <c r="A71" s="4"/>
      <c r="B71" s="23"/>
      <c r="C71" s="24"/>
      <c r="D71" s="25"/>
      <c r="E71" s="26"/>
      <c r="F71" s="8"/>
      <c r="G71" s="7"/>
      <c r="H71" s="7"/>
      <c r="I71" s="39"/>
      <c r="J71" s="9"/>
      <c r="K71" s="57">
        <f t="shared" si="5"/>
        <v>0</v>
      </c>
      <c r="L71" s="57">
        <f t="shared" si="6"/>
        <v>0</v>
      </c>
    </row>
    <row r="72" spans="1:12" ht="24.95" customHeight="1" x14ac:dyDescent="0.25">
      <c r="A72" s="4"/>
      <c r="B72" s="23"/>
      <c r="C72" s="24"/>
      <c r="D72" s="25"/>
      <c r="E72" s="26"/>
      <c r="F72" s="8"/>
      <c r="G72" s="11"/>
      <c r="H72" s="11"/>
      <c r="I72" s="37"/>
      <c r="J72" s="9"/>
      <c r="K72" s="57">
        <f t="shared" si="5"/>
        <v>0</v>
      </c>
      <c r="L72" s="57">
        <f t="shared" si="6"/>
        <v>0</v>
      </c>
    </row>
    <row r="73" spans="1:12" ht="24.95" customHeight="1" x14ac:dyDescent="0.25">
      <c r="A73" s="4"/>
      <c r="B73" s="23"/>
      <c r="C73" s="24"/>
      <c r="D73" s="25"/>
      <c r="E73" s="26"/>
      <c r="F73" s="8"/>
      <c r="G73" s="11"/>
      <c r="H73" s="11"/>
      <c r="I73" s="37"/>
      <c r="J73" s="9"/>
      <c r="K73" s="57">
        <f t="shared" si="5"/>
        <v>0</v>
      </c>
      <c r="L73" s="57">
        <f t="shared" si="6"/>
        <v>0</v>
      </c>
    </row>
    <row r="74" spans="1:12" ht="24.95" customHeight="1" x14ac:dyDescent="0.25">
      <c r="A74" s="10"/>
      <c r="B74" s="28"/>
      <c r="C74" s="29"/>
      <c r="D74" s="25"/>
      <c r="E74" s="30"/>
      <c r="F74" s="7"/>
      <c r="G74" s="7"/>
      <c r="H74" s="7"/>
      <c r="I74" s="38"/>
      <c r="J74" s="12"/>
      <c r="K74" s="57">
        <f t="shared" si="5"/>
        <v>0</v>
      </c>
      <c r="L74" s="57">
        <f t="shared" si="6"/>
        <v>0</v>
      </c>
    </row>
    <row r="75" spans="1:12" ht="24.95" customHeight="1" x14ac:dyDescent="0.25">
      <c r="A75" s="10"/>
      <c r="B75" s="28"/>
      <c r="C75" s="29"/>
      <c r="D75" s="25"/>
      <c r="E75" s="30"/>
      <c r="F75" s="7"/>
      <c r="G75" s="7"/>
      <c r="H75" s="7"/>
      <c r="I75" s="38"/>
      <c r="J75" s="12"/>
      <c r="K75" s="57">
        <f t="shared" si="5"/>
        <v>0</v>
      </c>
      <c r="L75" s="57">
        <f t="shared" si="6"/>
        <v>0</v>
      </c>
    </row>
    <row r="76" spans="1:12" ht="24.95" customHeight="1" x14ac:dyDescent="0.25">
      <c r="A76" s="4"/>
      <c r="B76" s="23"/>
      <c r="C76" s="24"/>
      <c r="D76" s="25"/>
      <c r="E76" s="26"/>
      <c r="F76" s="8"/>
      <c r="G76" s="7"/>
      <c r="H76" s="7"/>
      <c r="I76" s="39"/>
      <c r="J76" s="9"/>
      <c r="K76" s="57">
        <f t="shared" si="5"/>
        <v>0</v>
      </c>
      <c r="L76" s="57">
        <f t="shared" si="6"/>
        <v>0</v>
      </c>
    </row>
    <row r="77" spans="1:12" ht="24.95" customHeight="1" x14ac:dyDescent="0.25">
      <c r="A77" s="4"/>
      <c r="B77" s="23"/>
      <c r="C77" s="24"/>
      <c r="D77" s="25"/>
      <c r="E77" s="26"/>
      <c r="F77" s="8"/>
      <c r="G77" s="7"/>
      <c r="H77" s="7"/>
      <c r="I77" s="39"/>
      <c r="J77" s="9"/>
      <c r="K77" s="57">
        <f t="shared" si="5"/>
        <v>0</v>
      </c>
      <c r="L77" s="57">
        <f t="shared" si="6"/>
        <v>0</v>
      </c>
    </row>
    <row r="78" spans="1:12" ht="24.95" customHeight="1" x14ac:dyDescent="0.25">
      <c r="A78" s="10"/>
      <c r="B78" s="28"/>
      <c r="C78" s="29"/>
      <c r="D78" s="25"/>
      <c r="E78" s="30"/>
      <c r="F78" s="7"/>
      <c r="G78" s="7"/>
      <c r="H78" s="7"/>
      <c r="I78" s="38"/>
      <c r="J78" s="12"/>
      <c r="K78" s="57">
        <f t="shared" si="5"/>
        <v>0</v>
      </c>
      <c r="L78" s="57">
        <f t="shared" si="6"/>
        <v>0</v>
      </c>
    </row>
    <row r="79" spans="1:12" ht="24.95" customHeight="1" x14ac:dyDescent="0.25">
      <c r="A79" s="10"/>
      <c r="B79" s="28"/>
      <c r="C79" s="29"/>
      <c r="D79" s="25"/>
      <c r="E79" s="30"/>
      <c r="F79" s="7"/>
      <c r="G79" s="7"/>
      <c r="H79" s="7"/>
      <c r="I79" s="38"/>
      <c r="J79" s="12"/>
      <c r="K79" s="57">
        <f t="shared" si="5"/>
        <v>0</v>
      </c>
      <c r="L79" s="57">
        <f t="shared" si="6"/>
        <v>0</v>
      </c>
    </row>
    <row r="80" spans="1:12" ht="24.95" customHeight="1" x14ac:dyDescent="0.25">
      <c r="A80" s="4"/>
      <c r="B80" s="23"/>
      <c r="C80" s="24"/>
      <c r="D80" s="25"/>
      <c r="E80" s="26"/>
      <c r="F80" s="8"/>
      <c r="G80" s="7"/>
      <c r="H80" s="7"/>
      <c r="I80" s="39"/>
      <c r="J80" s="9"/>
      <c r="K80" s="57">
        <f t="shared" si="5"/>
        <v>0</v>
      </c>
      <c r="L80" s="57">
        <f t="shared" si="6"/>
        <v>0</v>
      </c>
    </row>
    <row r="81" spans="1:12" ht="24.95" customHeight="1" x14ac:dyDescent="0.25">
      <c r="A81" s="10"/>
      <c r="B81" s="28"/>
      <c r="C81" s="29"/>
      <c r="D81" s="25"/>
      <c r="E81" s="30"/>
      <c r="F81" s="7"/>
      <c r="G81" s="7"/>
      <c r="H81" s="7"/>
      <c r="I81" s="38"/>
      <c r="J81" s="12"/>
      <c r="K81" s="57">
        <f t="shared" si="5"/>
        <v>0</v>
      </c>
      <c r="L81" s="57">
        <f t="shared" si="6"/>
        <v>0</v>
      </c>
    </row>
    <row r="82" spans="1:12" ht="24.95" customHeight="1" x14ac:dyDescent="0.25">
      <c r="A82" s="10"/>
      <c r="B82" s="28"/>
      <c r="C82" s="29"/>
      <c r="D82" s="25"/>
      <c r="E82" s="30"/>
      <c r="F82" s="7"/>
      <c r="G82" s="7"/>
      <c r="H82" s="7"/>
      <c r="I82" s="38"/>
      <c r="J82" s="12"/>
      <c r="K82" s="57">
        <f t="shared" si="5"/>
        <v>0</v>
      </c>
      <c r="L82" s="57">
        <f t="shared" si="6"/>
        <v>0</v>
      </c>
    </row>
    <row r="83" spans="1:12" ht="24.95" customHeight="1" x14ac:dyDescent="0.25">
      <c r="A83" s="10"/>
      <c r="B83" s="28"/>
      <c r="C83" s="29"/>
      <c r="D83" s="25"/>
      <c r="E83" s="30"/>
      <c r="F83" s="7"/>
      <c r="G83" s="7"/>
      <c r="H83" s="7"/>
      <c r="I83" s="38"/>
      <c r="J83" s="12"/>
      <c r="K83" s="57">
        <f t="shared" si="5"/>
        <v>0</v>
      </c>
      <c r="L83" s="57">
        <f t="shared" si="6"/>
        <v>0</v>
      </c>
    </row>
    <row r="84" spans="1:12" ht="24.95" customHeight="1" x14ac:dyDescent="0.25">
      <c r="A84" s="10"/>
      <c r="B84" s="28"/>
      <c r="C84" s="29"/>
      <c r="D84" s="25"/>
      <c r="E84" s="30"/>
      <c r="F84" s="7"/>
      <c r="G84" s="7"/>
      <c r="H84" s="7"/>
      <c r="I84" s="38"/>
      <c r="J84" s="12"/>
      <c r="K84" s="57">
        <f t="shared" si="5"/>
        <v>0</v>
      </c>
      <c r="L84" s="57">
        <f t="shared" si="6"/>
        <v>0</v>
      </c>
    </row>
    <row r="85" spans="1:12" ht="24.95" customHeight="1" x14ac:dyDescent="0.25">
      <c r="A85" s="10"/>
      <c r="B85" s="28"/>
      <c r="C85" s="29"/>
      <c r="D85" s="25"/>
      <c r="E85" s="30"/>
      <c r="F85" s="7"/>
      <c r="G85" s="7"/>
      <c r="H85" s="7"/>
      <c r="I85" s="38"/>
      <c r="J85" s="12"/>
      <c r="K85" s="57">
        <f t="shared" si="5"/>
        <v>0</v>
      </c>
      <c r="L85" s="57">
        <f t="shared" si="6"/>
        <v>0</v>
      </c>
    </row>
    <row r="86" spans="1:12" ht="24.95" customHeight="1" x14ac:dyDescent="0.25">
      <c r="A86" s="10"/>
      <c r="B86" s="28"/>
      <c r="C86" s="29"/>
      <c r="D86" s="25"/>
      <c r="E86" s="30"/>
      <c r="F86" s="7"/>
      <c r="G86" s="7"/>
      <c r="H86" s="7"/>
      <c r="I86" s="38"/>
      <c r="J86" s="12"/>
      <c r="K86" s="57">
        <f t="shared" si="5"/>
        <v>0</v>
      </c>
      <c r="L86" s="57">
        <f t="shared" si="6"/>
        <v>0</v>
      </c>
    </row>
    <row r="87" spans="1:12" ht="24.95" customHeight="1" x14ac:dyDescent="0.25">
      <c r="A87" s="10"/>
      <c r="B87" s="28"/>
      <c r="C87" s="29"/>
      <c r="D87" s="25"/>
      <c r="E87" s="30"/>
      <c r="F87" s="7"/>
      <c r="G87" s="7"/>
      <c r="H87" s="7"/>
      <c r="I87" s="38"/>
      <c r="J87" s="12"/>
      <c r="K87" s="57">
        <f t="shared" si="5"/>
        <v>0</v>
      </c>
      <c r="L87" s="57">
        <f t="shared" si="6"/>
        <v>0</v>
      </c>
    </row>
    <row r="88" spans="1:12" ht="24.95" customHeight="1" x14ac:dyDescent="0.25">
      <c r="A88" s="10"/>
      <c r="B88" s="28"/>
      <c r="C88" s="29"/>
      <c r="D88" s="25"/>
      <c r="E88" s="30"/>
      <c r="F88" s="7"/>
      <c r="G88" s="7"/>
      <c r="H88" s="7"/>
      <c r="I88" s="38"/>
      <c r="J88" s="12"/>
      <c r="K88" s="57">
        <f t="shared" si="5"/>
        <v>0</v>
      </c>
      <c r="L88" s="57">
        <f t="shared" si="6"/>
        <v>0</v>
      </c>
    </row>
    <row r="89" spans="1:12" ht="24.95" customHeight="1" x14ac:dyDescent="0.25">
      <c r="A89" s="10"/>
      <c r="B89" s="28"/>
      <c r="C89" s="29"/>
      <c r="D89" s="25"/>
      <c r="E89" s="30"/>
      <c r="F89" s="7"/>
      <c r="G89" s="7"/>
      <c r="H89" s="7"/>
      <c r="I89" s="38"/>
      <c r="J89" s="12"/>
      <c r="K89" s="57">
        <f t="shared" si="5"/>
        <v>0</v>
      </c>
      <c r="L89" s="57">
        <f t="shared" si="6"/>
        <v>0</v>
      </c>
    </row>
    <row r="90" spans="1:12" ht="24.95" customHeight="1" x14ac:dyDescent="0.25">
      <c r="A90" s="10"/>
      <c r="B90" s="28"/>
      <c r="C90" s="29"/>
      <c r="D90" s="25"/>
      <c r="E90" s="30"/>
      <c r="F90" s="7"/>
      <c r="G90" s="7"/>
      <c r="H90" s="7"/>
      <c r="I90" s="38"/>
      <c r="J90" s="12"/>
      <c r="K90" s="57">
        <f t="shared" si="5"/>
        <v>0</v>
      </c>
      <c r="L90" s="57">
        <f t="shared" si="6"/>
        <v>0</v>
      </c>
    </row>
    <row r="91" spans="1:12" ht="24.95" customHeight="1" x14ac:dyDescent="0.25">
      <c r="A91" s="10"/>
      <c r="B91" s="28"/>
      <c r="C91" s="29"/>
      <c r="D91" s="25"/>
      <c r="E91" s="30"/>
      <c r="F91" s="7"/>
      <c r="G91" s="7"/>
      <c r="H91" s="7"/>
      <c r="I91" s="38"/>
      <c r="J91" s="12"/>
      <c r="K91" s="57">
        <f t="shared" si="5"/>
        <v>0</v>
      </c>
      <c r="L91" s="57">
        <f t="shared" si="6"/>
        <v>0</v>
      </c>
    </row>
    <row r="92" spans="1:12" ht="24.95" customHeight="1" x14ac:dyDescent="0.25">
      <c r="A92" s="10"/>
      <c r="B92" s="28"/>
      <c r="C92" s="29"/>
      <c r="D92" s="25"/>
      <c r="E92" s="30"/>
      <c r="F92" s="7"/>
      <c r="G92" s="7"/>
      <c r="H92" s="7"/>
      <c r="I92" s="38"/>
      <c r="J92" s="12"/>
      <c r="K92" s="57">
        <f t="shared" si="5"/>
        <v>0</v>
      </c>
      <c r="L92" s="57">
        <f t="shared" si="6"/>
        <v>0</v>
      </c>
    </row>
    <row r="93" spans="1:12" ht="24.95" customHeight="1" x14ac:dyDescent="0.25">
      <c r="A93" s="10"/>
      <c r="B93" s="28"/>
      <c r="C93" s="29"/>
      <c r="D93" s="25"/>
      <c r="E93" s="30"/>
      <c r="F93" s="7"/>
      <c r="G93" s="7"/>
      <c r="H93" s="7"/>
      <c r="I93" s="38"/>
      <c r="J93" s="12"/>
      <c r="K93" s="57">
        <f t="shared" si="5"/>
        <v>0</v>
      </c>
      <c r="L93" s="57">
        <f t="shared" si="6"/>
        <v>0</v>
      </c>
    </row>
    <row r="94" spans="1:12" ht="24.95" customHeight="1" x14ac:dyDescent="0.25">
      <c r="A94" s="10"/>
      <c r="B94" s="28"/>
      <c r="C94" s="29"/>
      <c r="D94" s="25"/>
      <c r="E94" s="30"/>
      <c r="F94" s="7"/>
      <c r="G94" s="7"/>
      <c r="H94" s="7"/>
      <c r="I94" s="38"/>
      <c r="J94" s="12"/>
      <c r="K94" s="57">
        <f t="shared" si="5"/>
        <v>0</v>
      </c>
      <c r="L94" s="57">
        <f t="shared" si="6"/>
        <v>0</v>
      </c>
    </row>
    <row r="95" spans="1:12" ht="24.95" customHeight="1" x14ac:dyDescent="0.25">
      <c r="A95" s="10"/>
      <c r="B95" s="28"/>
      <c r="C95" s="29"/>
      <c r="D95" s="25"/>
      <c r="E95" s="30"/>
      <c r="F95" s="7"/>
      <c r="G95" s="7"/>
      <c r="H95" s="7"/>
      <c r="I95" s="38"/>
      <c r="J95" s="12"/>
      <c r="K95" s="57">
        <f t="shared" si="5"/>
        <v>0</v>
      </c>
      <c r="L95" s="57">
        <f t="shared" si="6"/>
        <v>0</v>
      </c>
    </row>
    <row r="96" spans="1:12" ht="24.95" customHeight="1" x14ac:dyDescent="0.25">
      <c r="A96" s="4"/>
      <c r="B96" s="23"/>
      <c r="C96" s="24"/>
      <c r="D96" s="25"/>
      <c r="E96" s="26"/>
      <c r="F96" s="8"/>
      <c r="G96" s="7"/>
      <c r="H96" s="7"/>
      <c r="I96" s="39"/>
      <c r="J96" s="9"/>
      <c r="K96" s="57">
        <f t="shared" si="5"/>
        <v>0</v>
      </c>
      <c r="L96" s="57">
        <f t="shared" si="6"/>
        <v>0</v>
      </c>
    </row>
    <row r="97" spans="1:12" ht="24.95" customHeight="1" x14ac:dyDescent="0.25">
      <c r="A97" s="10"/>
      <c r="B97" s="28"/>
      <c r="C97" s="29"/>
      <c r="D97" s="25"/>
      <c r="E97" s="30"/>
      <c r="F97" s="7"/>
      <c r="G97" s="7"/>
      <c r="H97" s="7"/>
      <c r="I97" s="38"/>
      <c r="J97" s="12"/>
      <c r="K97" s="57">
        <f t="shared" si="5"/>
        <v>0</v>
      </c>
      <c r="L97" s="57">
        <f t="shared" si="6"/>
        <v>0</v>
      </c>
    </row>
    <row r="98" spans="1:12" ht="24.95" customHeight="1" x14ac:dyDescent="0.25">
      <c r="A98" s="4"/>
      <c r="B98" s="23"/>
      <c r="C98" s="24"/>
      <c r="D98" s="25"/>
      <c r="E98" s="26"/>
      <c r="F98" s="8"/>
      <c r="G98" s="7"/>
      <c r="H98" s="7"/>
      <c r="I98" s="39"/>
      <c r="J98" s="9"/>
      <c r="K98" s="57">
        <f>(J98*0.2)+J98</f>
        <v>0</v>
      </c>
      <c r="L98" s="57">
        <f t="shared" si="6"/>
        <v>0</v>
      </c>
    </row>
    <row r="99" spans="1:12" ht="24.95" customHeight="1" x14ac:dyDescent="0.25">
      <c r="A99" s="4"/>
      <c r="B99" s="23"/>
      <c r="C99" s="24"/>
      <c r="D99" s="25"/>
      <c r="E99" s="26"/>
      <c r="F99" s="8"/>
      <c r="G99" s="7"/>
      <c r="H99" s="7"/>
      <c r="I99" s="39"/>
      <c r="J99" s="9"/>
      <c r="K99" s="57">
        <f t="shared" ref="K99:K110" si="7">(J99*0.2)+J99</f>
        <v>0</v>
      </c>
      <c r="L99" s="57">
        <f t="shared" si="6"/>
        <v>0</v>
      </c>
    </row>
    <row r="100" spans="1:12" ht="24.95" customHeight="1" x14ac:dyDescent="0.25">
      <c r="A100" s="4"/>
      <c r="B100" s="23"/>
      <c r="C100" s="24"/>
      <c r="D100" s="25"/>
      <c r="E100" s="26"/>
      <c r="F100" s="8"/>
      <c r="G100" s="7"/>
      <c r="H100" s="7"/>
      <c r="I100" s="39"/>
      <c r="J100" s="9"/>
      <c r="K100" s="57">
        <f t="shared" si="7"/>
        <v>0</v>
      </c>
      <c r="L100" s="57">
        <f t="shared" si="6"/>
        <v>0</v>
      </c>
    </row>
    <row r="101" spans="1:12" ht="24.95" customHeight="1" x14ac:dyDescent="0.25">
      <c r="A101" s="4"/>
      <c r="B101" s="23"/>
      <c r="C101" s="24"/>
      <c r="D101" s="25"/>
      <c r="E101" s="26"/>
      <c r="F101" s="8"/>
      <c r="G101" s="7"/>
      <c r="H101" s="7"/>
      <c r="I101" s="39"/>
      <c r="J101" s="9"/>
      <c r="K101" s="57">
        <f t="shared" si="7"/>
        <v>0</v>
      </c>
      <c r="L101" s="57">
        <f t="shared" si="6"/>
        <v>0</v>
      </c>
    </row>
    <row r="102" spans="1:12" ht="24.95" customHeight="1" x14ac:dyDescent="0.25">
      <c r="A102" s="10"/>
      <c r="B102" s="28"/>
      <c r="C102" s="29"/>
      <c r="D102" s="25"/>
      <c r="E102" s="30"/>
      <c r="F102" s="7"/>
      <c r="G102" s="7"/>
      <c r="H102" s="7"/>
      <c r="I102" s="38"/>
      <c r="J102" s="12"/>
      <c r="K102" s="57">
        <f t="shared" si="7"/>
        <v>0</v>
      </c>
      <c r="L102" s="57">
        <f t="shared" si="6"/>
        <v>0</v>
      </c>
    </row>
    <row r="103" spans="1:12" ht="24.95" customHeight="1" x14ac:dyDescent="0.25">
      <c r="A103" s="10"/>
      <c r="B103" s="28"/>
      <c r="C103" s="29"/>
      <c r="D103" s="25"/>
      <c r="E103" s="30"/>
      <c r="F103" s="7"/>
      <c r="G103" s="7"/>
      <c r="H103" s="7"/>
      <c r="I103" s="38"/>
      <c r="J103" s="12"/>
      <c r="K103" s="57">
        <f t="shared" si="7"/>
        <v>0</v>
      </c>
      <c r="L103" s="57">
        <f t="shared" si="6"/>
        <v>0</v>
      </c>
    </row>
    <row r="104" spans="1:12" ht="24.95" customHeight="1" x14ac:dyDescent="0.25">
      <c r="A104" s="10"/>
      <c r="B104" s="28"/>
      <c r="C104" s="29"/>
      <c r="D104" s="25"/>
      <c r="E104" s="30"/>
      <c r="F104" s="7"/>
      <c r="G104" s="7"/>
      <c r="H104" s="7"/>
      <c r="I104" s="38"/>
      <c r="J104" s="12"/>
      <c r="K104" s="57">
        <f t="shared" si="7"/>
        <v>0</v>
      </c>
      <c r="L104" s="57">
        <f t="shared" si="6"/>
        <v>0</v>
      </c>
    </row>
    <row r="105" spans="1:12" ht="24.95" customHeight="1" x14ac:dyDescent="0.25">
      <c r="A105" s="4"/>
      <c r="B105" s="23"/>
      <c r="C105" s="24"/>
      <c r="D105" s="25"/>
      <c r="E105" s="26"/>
      <c r="F105" s="7"/>
      <c r="G105" s="7"/>
      <c r="H105" s="7"/>
      <c r="I105" s="39"/>
      <c r="J105" s="9"/>
      <c r="K105" s="57">
        <f t="shared" si="7"/>
        <v>0</v>
      </c>
      <c r="L105" s="57">
        <f t="shared" si="6"/>
        <v>0</v>
      </c>
    </row>
    <row r="106" spans="1:12" ht="24.95" customHeight="1" x14ac:dyDescent="0.25">
      <c r="A106" s="10"/>
      <c r="B106" s="28"/>
      <c r="C106" s="29"/>
      <c r="D106" s="25"/>
      <c r="E106" s="30"/>
      <c r="F106" s="7"/>
      <c r="G106" s="7"/>
      <c r="H106" s="7"/>
      <c r="I106" s="38"/>
      <c r="J106" s="12"/>
      <c r="K106" s="57">
        <f t="shared" si="7"/>
        <v>0</v>
      </c>
      <c r="L106" s="57">
        <f t="shared" si="6"/>
        <v>0</v>
      </c>
    </row>
    <row r="107" spans="1:12" ht="24.95" customHeight="1" x14ac:dyDescent="0.25">
      <c r="A107" s="10"/>
      <c r="B107" s="28"/>
      <c r="C107" s="29"/>
      <c r="D107" s="25"/>
      <c r="E107" s="30"/>
      <c r="F107" s="7"/>
      <c r="G107" s="7"/>
      <c r="H107" s="7"/>
      <c r="I107" s="38"/>
      <c r="J107" s="12"/>
      <c r="K107" s="57">
        <f t="shared" si="7"/>
        <v>0</v>
      </c>
      <c r="L107" s="57">
        <f t="shared" si="6"/>
        <v>0</v>
      </c>
    </row>
    <row r="108" spans="1:12" ht="24.95" customHeight="1" x14ac:dyDescent="0.25">
      <c r="A108" s="10"/>
      <c r="B108" s="28"/>
      <c r="C108" s="29"/>
      <c r="D108" s="25"/>
      <c r="E108" s="30"/>
      <c r="F108" s="7"/>
      <c r="G108" s="7"/>
      <c r="H108" s="7"/>
      <c r="I108" s="38"/>
      <c r="J108" s="12"/>
      <c r="K108" s="57">
        <f t="shared" si="7"/>
        <v>0</v>
      </c>
      <c r="L108" s="57">
        <f t="shared" si="6"/>
        <v>0</v>
      </c>
    </row>
    <row r="109" spans="1:12" ht="24.95" customHeight="1" x14ac:dyDescent="0.25">
      <c r="A109" s="10"/>
      <c r="B109" s="28"/>
      <c r="C109" s="29"/>
      <c r="D109" s="25"/>
      <c r="E109" s="30"/>
      <c r="F109" s="7"/>
      <c r="G109" s="7"/>
      <c r="H109" s="7"/>
      <c r="I109" s="38"/>
      <c r="J109" s="12"/>
      <c r="K109" s="57">
        <f t="shared" si="7"/>
        <v>0</v>
      </c>
      <c r="L109" s="57">
        <f t="shared" si="6"/>
        <v>0</v>
      </c>
    </row>
    <row r="110" spans="1:12" ht="24.95" customHeight="1" x14ac:dyDescent="0.25">
      <c r="A110" s="10"/>
      <c r="B110" s="28"/>
      <c r="C110" s="29"/>
      <c r="D110" s="25"/>
      <c r="E110" s="30"/>
      <c r="F110" s="7"/>
      <c r="G110" s="7"/>
      <c r="H110" s="7"/>
      <c r="I110" s="38"/>
      <c r="J110" s="12"/>
      <c r="K110" s="57">
        <f t="shared" si="7"/>
        <v>0</v>
      </c>
      <c r="L110" s="57">
        <f t="shared" si="6"/>
        <v>0</v>
      </c>
    </row>
    <row r="111" spans="1:12" ht="24.95" customHeight="1" x14ac:dyDescent="0.25">
      <c r="A111" s="4"/>
      <c r="B111" s="23"/>
      <c r="C111" s="24"/>
      <c r="D111" s="25"/>
      <c r="E111" s="26"/>
      <c r="F111" s="8"/>
      <c r="G111" s="7"/>
      <c r="H111" s="7"/>
      <c r="I111" s="39"/>
      <c r="J111" s="9"/>
      <c r="K111" s="57">
        <f>(J111*0.15)+J111</f>
        <v>0</v>
      </c>
      <c r="L111" s="57">
        <f t="shared" si="6"/>
        <v>0</v>
      </c>
    </row>
    <row r="112" spans="1:12" ht="24.95" customHeight="1" x14ac:dyDescent="0.25">
      <c r="A112" s="4"/>
      <c r="B112" s="23"/>
      <c r="C112" s="24"/>
      <c r="D112" s="25"/>
      <c r="E112" s="26"/>
      <c r="F112" s="8"/>
      <c r="G112" s="7"/>
      <c r="H112" s="7"/>
      <c r="I112" s="39"/>
      <c r="J112" s="9"/>
      <c r="K112" s="57">
        <f t="shared" ref="K112:K116" si="8">(J112*0.15)+J112</f>
        <v>0</v>
      </c>
      <c r="L112" s="57">
        <f t="shared" si="6"/>
        <v>0</v>
      </c>
    </row>
    <row r="113" spans="1:12" ht="24.95" customHeight="1" x14ac:dyDescent="0.25">
      <c r="A113" s="4"/>
      <c r="B113" s="23"/>
      <c r="C113" s="24"/>
      <c r="D113" s="25"/>
      <c r="E113" s="26"/>
      <c r="F113" s="8"/>
      <c r="G113" s="7"/>
      <c r="H113" s="7"/>
      <c r="I113" s="39"/>
      <c r="J113" s="9"/>
      <c r="K113" s="57">
        <f t="shared" si="8"/>
        <v>0</v>
      </c>
      <c r="L113" s="57">
        <f t="shared" si="6"/>
        <v>0</v>
      </c>
    </row>
    <row r="114" spans="1:12" ht="24.95" customHeight="1" x14ac:dyDescent="0.25">
      <c r="A114" s="10"/>
      <c r="B114" s="28"/>
      <c r="C114" s="29"/>
      <c r="D114" s="25"/>
      <c r="E114" s="30"/>
      <c r="F114" s="7"/>
      <c r="G114" s="7"/>
      <c r="H114" s="7"/>
      <c r="I114" s="38"/>
      <c r="J114" s="12"/>
      <c r="K114" s="57">
        <f t="shared" si="8"/>
        <v>0</v>
      </c>
      <c r="L114" s="57">
        <f t="shared" si="6"/>
        <v>0</v>
      </c>
    </row>
    <row r="115" spans="1:12" ht="24.95" customHeight="1" x14ac:dyDescent="0.25">
      <c r="A115" s="4"/>
      <c r="B115" s="23"/>
      <c r="C115" s="24"/>
      <c r="D115" s="25"/>
      <c r="E115" s="26"/>
      <c r="F115" s="8"/>
      <c r="G115" s="7"/>
      <c r="H115" s="7"/>
      <c r="I115" s="39"/>
      <c r="J115" s="9"/>
      <c r="K115" s="57">
        <f t="shared" si="8"/>
        <v>0</v>
      </c>
      <c r="L115" s="57">
        <f t="shared" si="6"/>
        <v>0</v>
      </c>
    </row>
    <row r="116" spans="1:12" ht="24.95" customHeight="1" x14ac:dyDescent="0.25">
      <c r="A116" s="4"/>
      <c r="B116" s="23"/>
      <c r="C116" s="24"/>
      <c r="D116" s="27"/>
      <c r="E116" s="26"/>
      <c r="F116" s="8"/>
      <c r="G116" s="7"/>
      <c r="H116" s="7"/>
      <c r="I116" s="39"/>
      <c r="J116" s="9"/>
      <c r="K116" s="57">
        <f t="shared" si="8"/>
        <v>0</v>
      </c>
      <c r="L116" s="57">
        <f t="shared" si="6"/>
        <v>0</v>
      </c>
    </row>
    <row r="117" spans="1:12" ht="24.95" customHeight="1" x14ac:dyDescent="0.25">
      <c r="A117" s="10"/>
      <c r="B117" s="28"/>
      <c r="C117" s="29"/>
      <c r="D117" s="25"/>
      <c r="E117" s="30"/>
      <c r="F117" s="7"/>
      <c r="G117" s="7"/>
      <c r="H117" s="7"/>
      <c r="I117" s="38"/>
      <c r="J117" s="12"/>
      <c r="K117" s="57">
        <f t="shared" ref="K117:K122" si="9">(J117*0.27)+J117</f>
        <v>0</v>
      </c>
      <c r="L117" s="57">
        <f t="shared" si="6"/>
        <v>0</v>
      </c>
    </row>
    <row r="118" spans="1:12" ht="24.95" customHeight="1" x14ac:dyDescent="0.25">
      <c r="A118" s="10"/>
      <c r="B118" s="28"/>
      <c r="C118" s="29"/>
      <c r="D118" s="25"/>
      <c r="E118" s="30"/>
      <c r="F118" s="7"/>
      <c r="G118" s="7"/>
      <c r="H118" s="7"/>
      <c r="I118" s="38"/>
      <c r="J118" s="12"/>
      <c r="K118" s="57">
        <f t="shared" si="9"/>
        <v>0</v>
      </c>
      <c r="L118" s="57">
        <f>K118-J118</f>
        <v>0</v>
      </c>
    </row>
    <row r="119" spans="1:12" ht="24.95" customHeight="1" x14ac:dyDescent="0.25">
      <c r="A119" s="10"/>
      <c r="B119" s="28"/>
      <c r="C119" s="29"/>
      <c r="D119" s="25"/>
      <c r="E119" s="30"/>
      <c r="F119" s="7"/>
      <c r="G119" s="7"/>
      <c r="H119" s="7"/>
      <c r="I119" s="38"/>
      <c r="J119" s="12"/>
      <c r="K119" s="57">
        <f t="shared" si="9"/>
        <v>0</v>
      </c>
      <c r="L119" s="57">
        <f t="shared" ref="L119:L184" si="10">K119-J119</f>
        <v>0</v>
      </c>
    </row>
    <row r="120" spans="1:12" ht="24.95" customHeight="1" x14ac:dyDescent="0.25">
      <c r="A120" s="10"/>
      <c r="B120" s="28"/>
      <c r="C120" s="29"/>
      <c r="D120" s="25"/>
      <c r="E120" s="30"/>
      <c r="F120" s="7"/>
      <c r="G120" s="7"/>
      <c r="H120" s="7"/>
      <c r="I120" s="38"/>
      <c r="J120" s="12"/>
      <c r="K120" s="57">
        <f t="shared" si="9"/>
        <v>0</v>
      </c>
      <c r="L120" s="57">
        <f t="shared" si="10"/>
        <v>0</v>
      </c>
    </row>
    <row r="121" spans="1:12" ht="24.95" customHeight="1" x14ac:dyDescent="0.25">
      <c r="A121" s="10"/>
      <c r="B121" s="28"/>
      <c r="C121" s="29"/>
      <c r="D121" s="25"/>
      <c r="E121" s="30"/>
      <c r="F121" s="7"/>
      <c r="G121" s="7"/>
      <c r="H121" s="7"/>
      <c r="I121" s="38"/>
      <c r="J121" s="12"/>
      <c r="K121" s="57">
        <f t="shared" si="9"/>
        <v>0</v>
      </c>
      <c r="L121" s="57">
        <f t="shared" si="10"/>
        <v>0</v>
      </c>
    </row>
    <row r="122" spans="1:12" ht="24.95" customHeight="1" x14ac:dyDescent="0.25">
      <c r="A122" s="4"/>
      <c r="B122" s="23"/>
      <c r="C122" s="24"/>
      <c r="D122" s="25"/>
      <c r="E122" s="26"/>
      <c r="F122" s="8"/>
      <c r="G122" s="7"/>
      <c r="H122" s="7"/>
      <c r="I122" s="39"/>
      <c r="J122" s="9"/>
      <c r="K122" s="57">
        <f t="shared" si="9"/>
        <v>0</v>
      </c>
      <c r="L122" s="57">
        <f t="shared" si="10"/>
        <v>0</v>
      </c>
    </row>
    <row r="123" spans="1:12" ht="24.95" customHeight="1" x14ac:dyDescent="0.25">
      <c r="A123" s="4"/>
      <c r="B123" s="23"/>
      <c r="C123" s="24"/>
      <c r="D123" s="25"/>
      <c r="E123" s="26"/>
      <c r="F123" s="8"/>
      <c r="G123" s="7"/>
      <c r="H123" s="7"/>
      <c r="I123" s="39"/>
      <c r="J123" s="9"/>
      <c r="K123" s="57">
        <f>(J123*0.1)+J123</f>
        <v>0</v>
      </c>
      <c r="L123" s="57">
        <f>K123-J123</f>
        <v>0</v>
      </c>
    </row>
    <row r="124" spans="1:12" ht="24.95" customHeight="1" x14ac:dyDescent="0.25">
      <c r="A124" s="10"/>
      <c r="B124" s="28"/>
      <c r="C124" s="29"/>
      <c r="D124" s="25"/>
      <c r="E124" s="30"/>
      <c r="F124" s="7"/>
      <c r="G124" s="7"/>
      <c r="H124" s="7"/>
      <c r="I124" s="38"/>
      <c r="J124" s="12"/>
      <c r="K124" s="57">
        <f>(J124*0.15)+J124</f>
        <v>0</v>
      </c>
      <c r="L124" s="57">
        <f>K124-J124</f>
        <v>0</v>
      </c>
    </row>
    <row r="125" spans="1:12" ht="24.95" customHeight="1" x14ac:dyDescent="0.25">
      <c r="A125" s="4"/>
      <c r="B125" s="23"/>
      <c r="C125" s="24"/>
      <c r="D125" s="25"/>
      <c r="E125" s="26"/>
      <c r="F125" s="8"/>
      <c r="G125" s="7"/>
      <c r="H125" s="7"/>
      <c r="I125" s="39"/>
      <c r="J125" s="9"/>
      <c r="K125" s="57">
        <f t="shared" ref="K125:K132" si="11">(J125*0.1)+J125</f>
        <v>0</v>
      </c>
      <c r="L125" s="57">
        <f t="shared" si="10"/>
        <v>0</v>
      </c>
    </row>
    <row r="126" spans="1:12" ht="24.95" customHeight="1" x14ac:dyDescent="0.25">
      <c r="A126" s="4"/>
      <c r="B126" s="23"/>
      <c r="C126" s="24"/>
      <c r="D126" s="25"/>
      <c r="E126" s="26"/>
      <c r="F126" s="8"/>
      <c r="G126" s="7"/>
      <c r="H126" s="7"/>
      <c r="I126" s="39"/>
      <c r="J126" s="9"/>
      <c r="K126" s="57">
        <f t="shared" si="11"/>
        <v>0</v>
      </c>
      <c r="L126" s="57">
        <f t="shared" si="10"/>
        <v>0</v>
      </c>
    </row>
    <row r="127" spans="1:12" ht="24.95" customHeight="1" x14ac:dyDescent="0.25">
      <c r="A127" s="4"/>
      <c r="B127" s="23"/>
      <c r="C127" s="24"/>
      <c r="D127" s="25"/>
      <c r="E127" s="26"/>
      <c r="F127" s="8"/>
      <c r="G127" s="7"/>
      <c r="H127" s="7"/>
      <c r="I127" s="39"/>
      <c r="J127" s="9"/>
      <c r="K127" s="57">
        <f t="shared" si="11"/>
        <v>0</v>
      </c>
      <c r="L127" s="57">
        <f t="shared" si="10"/>
        <v>0</v>
      </c>
    </row>
    <row r="128" spans="1:12" ht="24.95" customHeight="1" x14ac:dyDescent="0.25">
      <c r="A128" s="4"/>
      <c r="B128" s="23"/>
      <c r="C128" s="24"/>
      <c r="D128" s="25"/>
      <c r="E128" s="26"/>
      <c r="F128" s="8"/>
      <c r="G128" s="7"/>
      <c r="H128" s="7"/>
      <c r="I128" s="39"/>
      <c r="J128" s="9"/>
      <c r="K128" s="57">
        <f t="shared" si="11"/>
        <v>0</v>
      </c>
      <c r="L128" s="57">
        <f t="shared" si="10"/>
        <v>0</v>
      </c>
    </row>
    <row r="129" spans="1:13" s="41" customFormat="1" ht="24.95" customHeight="1" x14ac:dyDescent="0.25">
      <c r="A129" s="10"/>
      <c r="B129" s="28"/>
      <c r="C129" s="29"/>
      <c r="D129" s="25"/>
      <c r="E129" s="30"/>
      <c r="F129" s="7"/>
      <c r="G129" s="7"/>
      <c r="H129" s="7"/>
      <c r="I129" s="38"/>
      <c r="J129" s="12"/>
      <c r="K129" s="57">
        <f t="shared" si="11"/>
        <v>0</v>
      </c>
      <c r="L129" s="57">
        <f t="shared" si="10"/>
        <v>0</v>
      </c>
      <c r="M129"/>
    </row>
    <row r="130" spans="1:13" ht="24.95" customHeight="1" x14ac:dyDescent="0.25">
      <c r="A130" s="4"/>
      <c r="B130" s="23"/>
      <c r="C130" s="24"/>
      <c r="D130" s="25"/>
      <c r="E130" s="26"/>
      <c r="F130" s="8"/>
      <c r="G130" s="7"/>
      <c r="H130" s="7"/>
      <c r="I130" s="39"/>
      <c r="J130" s="9"/>
      <c r="K130" s="57">
        <f t="shared" si="11"/>
        <v>0</v>
      </c>
      <c r="L130" s="57">
        <f t="shared" si="10"/>
        <v>0</v>
      </c>
    </row>
    <row r="131" spans="1:13" ht="24.95" customHeight="1" x14ac:dyDescent="0.25">
      <c r="A131" s="4"/>
      <c r="B131" s="23"/>
      <c r="C131" s="24"/>
      <c r="D131" s="27"/>
      <c r="E131" s="26"/>
      <c r="F131" s="8"/>
      <c r="G131" s="7"/>
      <c r="H131" s="7"/>
      <c r="I131" s="39"/>
      <c r="J131" s="9"/>
      <c r="K131" s="57">
        <f t="shared" si="11"/>
        <v>0</v>
      </c>
      <c r="L131" s="57">
        <f t="shared" si="10"/>
        <v>0</v>
      </c>
    </row>
    <row r="132" spans="1:13" ht="24.95" customHeight="1" x14ac:dyDescent="0.25">
      <c r="A132" s="4"/>
      <c r="B132" s="23"/>
      <c r="C132" s="24"/>
      <c r="D132" s="25"/>
      <c r="E132" s="26"/>
      <c r="F132" s="8"/>
      <c r="G132" s="11"/>
      <c r="H132" s="11"/>
      <c r="I132" s="37"/>
      <c r="J132" s="9"/>
      <c r="K132" s="57">
        <f t="shared" si="11"/>
        <v>0</v>
      </c>
      <c r="L132" s="57">
        <f t="shared" si="10"/>
        <v>0</v>
      </c>
    </row>
    <row r="133" spans="1:13" ht="24.95" customHeight="1" x14ac:dyDescent="0.25">
      <c r="A133" s="10"/>
      <c r="B133" s="28"/>
      <c r="C133" s="29"/>
      <c r="D133" s="25"/>
      <c r="E133" s="30"/>
      <c r="F133" s="7"/>
      <c r="G133" s="7"/>
      <c r="H133" s="7"/>
      <c r="I133" s="38"/>
      <c r="J133" s="12"/>
      <c r="K133" s="57">
        <f>(J133*0.12)+J133</f>
        <v>0</v>
      </c>
      <c r="L133" s="57">
        <f t="shared" si="10"/>
        <v>0</v>
      </c>
    </row>
    <row r="134" spans="1:13" ht="24.95" customHeight="1" x14ac:dyDescent="0.25">
      <c r="A134" s="10"/>
      <c r="B134" s="28"/>
      <c r="C134" s="29"/>
      <c r="D134" s="25"/>
      <c r="E134" s="30"/>
      <c r="F134" s="7"/>
      <c r="G134" s="7"/>
      <c r="H134" s="7"/>
      <c r="I134" s="38"/>
      <c r="J134" s="12"/>
      <c r="K134" s="57">
        <f>(J134*0.12)+J134</f>
        <v>0</v>
      </c>
      <c r="L134" s="57">
        <f t="shared" si="10"/>
        <v>0</v>
      </c>
    </row>
    <row r="135" spans="1:13" ht="24.95" customHeight="1" x14ac:dyDescent="0.25">
      <c r="A135" s="4"/>
      <c r="B135" s="23"/>
      <c r="C135" s="24"/>
      <c r="D135" s="25"/>
      <c r="E135" s="26"/>
      <c r="F135" s="8"/>
      <c r="G135" s="7"/>
      <c r="H135" s="7"/>
      <c r="I135" s="39"/>
      <c r="J135" s="9"/>
      <c r="K135" s="57">
        <f t="shared" ref="K135:K190" si="12">(J135*0.12)+J135</f>
        <v>0</v>
      </c>
      <c r="L135" s="57">
        <f t="shared" si="10"/>
        <v>0</v>
      </c>
    </row>
    <row r="136" spans="1:13" ht="24.95" customHeight="1" x14ac:dyDescent="0.25">
      <c r="A136" s="4"/>
      <c r="B136" s="23"/>
      <c r="C136" s="24"/>
      <c r="D136" s="25"/>
      <c r="E136" s="26"/>
      <c r="F136" s="8"/>
      <c r="G136" s="7"/>
      <c r="H136" s="7"/>
      <c r="I136" s="39"/>
      <c r="J136" s="9"/>
      <c r="K136" s="57">
        <f t="shared" si="12"/>
        <v>0</v>
      </c>
      <c r="L136" s="57">
        <f t="shared" si="10"/>
        <v>0</v>
      </c>
    </row>
    <row r="137" spans="1:13" ht="24.95" customHeight="1" x14ac:dyDescent="0.25">
      <c r="A137" s="10"/>
      <c r="B137" s="28"/>
      <c r="C137" s="29"/>
      <c r="D137" s="25"/>
      <c r="E137" s="30"/>
      <c r="F137" s="7"/>
      <c r="G137" s="7"/>
      <c r="H137" s="7"/>
      <c r="I137" s="38"/>
      <c r="J137" s="12"/>
      <c r="K137" s="57">
        <f t="shared" si="12"/>
        <v>0</v>
      </c>
      <c r="L137" s="57">
        <f t="shared" si="10"/>
        <v>0</v>
      </c>
    </row>
    <row r="138" spans="1:13" ht="24.95" customHeight="1" x14ac:dyDescent="0.25">
      <c r="A138" s="10"/>
      <c r="B138" s="28"/>
      <c r="C138" s="29"/>
      <c r="D138" s="25"/>
      <c r="E138" s="30"/>
      <c r="F138" s="7"/>
      <c r="G138" s="7"/>
      <c r="H138" s="7"/>
      <c r="I138" s="38"/>
      <c r="J138" s="12"/>
      <c r="K138" s="57">
        <f t="shared" si="12"/>
        <v>0</v>
      </c>
      <c r="L138" s="57">
        <f t="shared" si="10"/>
        <v>0</v>
      </c>
    </row>
    <row r="139" spans="1:13" ht="24.95" customHeight="1" x14ac:dyDescent="0.25">
      <c r="A139" s="4"/>
      <c r="B139" s="23"/>
      <c r="C139" s="24"/>
      <c r="D139" s="25"/>
      <c r="E139" s="26"/>
      <c r="F139" s="8"/>
      <c r="G139" s="7"/>
      <c r="H139" s="7"/>
      <c r="I139" s="39"/>
      <c r="J139" s="9"/>
      <c r="K139" s="57">
        <f t="shared" si="12"/>
        <v>0</v>
      </c>
      <c r="L139" s="57">
        <f t="shared" si="10"/>
        <v>0</v>
      </c>
    </row>
    <row r="140" spans="1:13" ht="24.95" customHeight="1" x14ac:dyDescent="0.25">
      <c r="A140" s="10"/>
      <c r="B140" s="28"/>
      <c r="C140" s="29"/>
      <c r="D140" s="25"/>
      <c r="E140" s="30"/>
      <c r="F140" s="7"/>
      <c r="G140" s="7"/>
      <c r="H140" s="7"/>
      <c r="I140" s="38"/>
      <c r="J140" s="12"/>
      <c r="K140" s="57">
        <f t="shared" si="12"/>
        <v>0</v>
      </c>
      <c r="L140" s="57">
        <f t="shared" si="10"/>
        <v>0</v>
      </c>
    </row>
    <row r="141" spans="1:13" ht="24.95" customHeight="1" x14ac:dyDescent="0.25">
      <c r="A141" s="4"/>
      <c r="B141" s="23"/>
      <c r="C141" s="24"/>
      <c r="D141" s="25"/>
      <c r="E141" s="26"/>
      <c r="F141" s="8"/>
      <c r="G141" s="7"/>
      <c r="H141" s="7"/>
      <c r="I141" s="39"/>
      <c r="J141" s="9"/>
      <c r="K141" s="57">
        <f t="shared" si="12"/>
        <v>0</v>
      </c>
      <c r="L141" s="57">
        <f t="shared" si="10"/>
        <v>0</v>
      </c>
    </row>
    <row r="142" spans="1:13" ht="24.95" customHeight="1" x14ac:dyDescent="0.25">
      <c r="A142" s="10"/>
      <c r="B142" s="28"/>
      <c r="C142" s="29"/>
      <c r="D142" s="25"/>
      <c r="E142" s="30"/>
      <c r="F142" s="7"/>
      <c r="G142" s="7"/>
      <c r="H142" s="7"/>
      <c r="I142" s="38"/>
      <c r="J142" s="12"/>
      <c r="K142" s="57">
        <f t="shared" si="12"/>
        <v>0</v>
      </c>
      <c r="L142" s="57">
        <f t="shared" si="10"/>
        <v>0</v>
      </c>
    </row>
    <row r="143" spans="1:13" ht="24.95" customHeight="1" x14ac:dyDescent="0.25">
      <c r="A143" s="4"/>
      <c r="B143" s="23"/>
      <c r="C143" s="24"/>
      <c r="D143" s="27"/>
      <c r="E143" s="26"/>
      <c r="F143" s="8"/>
      <c r="G143" s="7"/>
      <c r="H143" s="7"/>
      <c r="I143" s="39"/>
      <c r="J143" s="9"/>
      <c r="K143" s="57">
        <f t="shared" si="12"/>
        <v>0</v>
      </c>
      <c r="L143" s="57">
        <f t="shared" si="10"/>
        <v>0</v>
      </c>
    </row>
    <row r="144" spans="1:13" ht="24.95" customHeight="1" x14ac:dyDescent="0.25">
      <c r="A144" s="10"/>
      <c r="B144" s="28"/>
      <c r="C144" s="29"/>
      <c r="D144" s="25"/>
      <c r="E144" s="30"/>
      <c r="F144" s="7"/>
      <c r="G144" s="7"/>
      <c r="H144" s="7"/>
      <c r="I144" s="38"/>
      <c r="J144" s="12"/>
      <c r="K144" s="57">
        <f t="shared" si="12"/>
        <v>0</v>
      </c>
      <c r="L144" s="57">
        <f t="shared" si="10"/>
        <v>0</v>
      </c>
    </row>
    <row r="145" spans="1:12" ht="24.95" customHeight="1" x14ac:dyDescent="0.25">
      <c r="A145" s="4"/>
      <c r="B145" s="23"/>
      <c r="C145" s="24"/>
      <c r="D145" s="25"/>
      <c r="E145" s="26"/>
      <c r="F145" s="8"/>
      <c r="G145" s="7"/>
      <c r="H145" s="7"/>
      <c r="I145" s="39"/>
      <c r="J145" s="9"/>
      <c r="K145" s="57">
        <f t="shared" si="12"/>
        <v>0</v>
      </c>
      <c r="L145" s="57">
        <f t="shared" si="10"/>
        <v>0</v>
      </c>
    </row>
    <row r="146" spans="1:12" ht="24.95" customHeight="1" x14ac:dyDescent="0.25">
      <c r="A146" s="10"/>
      <c r="B146" s="28"/>
      <c r="C146" s="29"/>
      <c r="D146" s="25"/>
      <c r="E146" s="30"/>
      <c r="F146" s="7"/>
      <c r="G146" s="7"/>
      <c r="H146" s="7"/>
      <c r="I146" s="38"/>
      <c r="J146" s="12"/>
      <c r="K146" s="57">
        <f t="shared" si="12"/>
        <v>0</v>
      </c>
      <c r="L146" s="57">
        <f t="shared" si="10"/>
        <v>0</v>
      </c>
    </row>
    <row r="147" spans="1:12" ht="24.95" customHeight="1" x14ac:dyDescent="0.25">
      <c r="A147" s="10"/>
      <c r="B147" s="28"/>
      <c r="C147" s="29"/>
      <c r="D147" s="25"/>
      <c r="E147" s="30"/>
      <c r="F147" s="7"/>
      <c r="G147" s="7"/>
      <c r="H147" s="7"/>
      <c r="I147" s="38"/>
      <c r="J147" s="12"/>
      <c r="K147" s="57">
        <f t="shared" si="12"/>
        <v>0</v>
      </c>
      <c r="L147" s="57">
        <f t="shared" si="10"/>
        <v>0</v>
      </c>
    </row>
    <row r="148" spans="1:12" ht="24.95" customHeight="1" x14ac:dyDescent="0.25">
      <c r="A148" s="4"/>
      <c r="B148" s="23"/>
      <c r="C148" s="24"/>
      <c r="D148" s="25"/>
      <c r="E148" s="26"/>
      <c r="F148" s="8"/>
      <c r="G148" s="7"/>
      <c r="H148" s="7"/>
      <c r="I148" s="39"/>
      <c r="J148" s="9"/>
      <c r="K148" s="57">
        <f t="shared" si="12"/>
        <v>0</v>
      </c>
      <c r="L148" s="57">
        <f t="shared" si="10"/>
        <v>0</v>
      </c>
    </row>
    <row r="149" spans="1:12" ht="24.95" customHeight="1" x14ac:dyDescent="0.25">
      <c r="A149" s="10"/>
      <c r="B149" s="28"/>
      <c r="C149" s="29"/>
      <c r="D149" s="25"/>
      <c r="E149" s="30"/>
      <c r="F149" s="7"/>
      <c r="G149" s="7"/>
      <c r="H149" s="7"/>
      <c r="I149" s="38"/>
      <c r="J149" s="12"/>
      <c r="K149" s="57">
        <f t="shared" si="12"/>
        <v>0</v>
      </c>
      <c r="L149" s="57">
        <f t="shared" si="10"/>
        <v>0</v>
      </c>
    </row>
    <row r="150" spans="1:12" ht="24.95" customHeight="1" x14ac:dyDescent="0.25">
      <c r="A150" s="10"/>
      <c r="B150" s="28"/>
      <c r="C150" s="29"/>
      <c r="D150" s="25"/>
      <c r="E150" s="30"/>
      <c r="F150" s="7"/>
      <c r="G150" s="7"/>
      <c r="H150" s="7"/>
      <c r="I150" s="38"/>
      <c r="J150" s="12"/>
      <c r="K150" s="57">
        <f t="shared" si="12"/>
        <v>0</v>
      </c>
      <c r="L150" s="57">
        <f t="shared" si="10"/>
        <v>0</v>
      </c>
    </row>
    <row r="151" spans="1:12" ht="24.95" customHeight="1" x14ac:dyDescent="0.25">
      <c r="A151" s="10"/>
      <c r="B151" s="28"/>
      <c r="C151" s="29"/>
      <c r="D151" s="25"/>
      <c r="E151" s="30"/>
      <c r="F151" s="7"/>
      <c r="G151" s="7"/>
      <c r="H151" s="7"/>
      <c r="I151" s="38"/>
      <c r="J151" s="12"/>
      <c r="K151" s="57">
        <f t="shared" si="12"/>
        <v>0</v>
      </c>
      <c r="L151" s="57">
        <f t="shared" si="10"/>
        <v>0</v>
      </c>
    </row>
    <row r="152" spans="1:12" ht="24.95" customHeight="1" x14ac:dyDescent="0.25">
      <c r="A152" s="10"/>
      <c r="B152" s="28"/>
      <c r="C152" s="29"/>
      <c r="D152" s="25"/>
      <c r="E152" s="30"/>
      <c r="F152" s="7"/>
      <c r="G152" s="7"/>
      <c r="H152" s="7"/>
      <c r="I152" s="38"/>
      <c r="J152" s="12"/>
      <c r="K152" s="57">
        <f t="shared" si="12"/>
        <v>0</v>
      </c>
      <c r="L152" s="57">
        <f t="shared" si="10"/>
        <v>0</v>
      </c>
    </row>
    <row r="153" spans="1:12" ht="24.95" customHeight="1" x14ac:dyDescent="0.25">
      <c r="A153" s="10"/>
      <c r="B153" s="28"/>
      <c r="C153" s="29"/>
      <c r="D153" s="25"/>
      <c r="E153" s="30"/>
      <c r="F153" s="7"/>
      <c r="G153" s="7"/>
      <c r="H153" s="7"/>
      <c r="I153" s="38"/>
      <c r="J153" s="12"/>
      <c r="K153" s="57">
        <f t="shared" si="12"/>
        <v>0</v>
      </c>
      <c r="L153" s="57">
        <f t="shared" si="10"/>
        <v>0</v>
      </c>
    </row>
    <row r="154" spans="1:12" ht="24.95" customHeight="1" x14ac:dyDescent="0.25">
      <c r="A154" s="10"/>
      <c r="B154" s="28"/>
      <c r="C154" s="29"/>
      <c r="D154" s="25"/>
      <c r="E154" s="30"/>
      <c r="F154" s="7"/>
      <c r="G154" s="7"/>
      <c r="H154" s="7"/>
      <c r="I154" s="38"/>
      <c r="J154" s="12"/>
      <c r="K154" s="57">
        <f t="shared" si="12"/>
        <v>0</v>
      </c>
      <c r="L154" s="57">
        <f t="shared" si="10"/>
        <v>0</v>
      </c>
    </row>
    <row r="155" spans="1:12" ht="24.95" customHeight="1" x14ac:dyDescent="0.25">
      <c r="A155" s="10"/>
      <c r="B155" s="28"/>
      <c r="C155" s="29"/>
      <c r="D155" s="25"/>
      <c r="E155" s="30"/>
      <c r="F155" s="7"/>
      <c r="G155" s="7"/>
      <c r="H155" s="7"/>
      <c r="I155" s="38"/>
      <c r="J155" s="12"/>
      <c r="K155" s="57">
        <f t="shared" si="12"/>
        <v>0</v>
      </c>
      <c r="L155" s="57">
        <f t="shared" si="10"/>
        <v>0</v>
      </c>
    </row>
    <row r="156" spans="1:12" ht="24.95" customHeight="1" x14ac:dyDescent="0.25">
      <c r="A156" s="10"/>
      <c r="B156" s="28"/>
      <c r="C156" s="29"/>
      <c r="D156" s="25"/>
      <c r="E156" s="30"/>
      <c r="F156" s="7"/>
      <c r="G156" s="7"/>
      <c r="H156" s="7"/>
      <c r="I156" s="38"/>
      <c r="J156" s="12"/>
      <c r="K156" s="57">
        <f t="shared" si="12"/>
        <v>0</v>
      </c>
      <c r="L156" s="57">
        <f t="shared" si="10"/>
        <v>0</v>
      </c>
    </row>
    <row r="157" spans="1:12" ht="24.95" customHeight="1" x14ac:dyDescent="0.25">
      <c r="A157" s="10"/>
      <c r="B157" s="28"/>
      <c r="C157" s="29"/>
      <c r="D157" s="25"/>
      <c r="E157" s="30"/>
      <c r="F157" s="7"/>
      <c r="G157" s="7"/>
      <c r="H157" s="7"/>
      <c r="I157" s="38"/>
      <c r="J157" s="12"/>
      <c r="K157" s="57">
        <f t="shared" si="12"/>
        <v>0</v>
      </c>
      <c r="L157" s="57">
        <f t="shared" si="10"/>
        <v>0</v>
      </c>
    </row>
    <row r="158" spans="1:12" ht="24.95" customHeight="1" x14ac:dyDescent="0.25">
      <c r="A158" s="10"/>
      <c r="B158" s="28"/>
      <c r="C158" s="29"/>
      <c r="D158" s="25"/>
      <c r="E158" s="30"/>
      <c r="F158" s="7"/>
      <c r="G158" s="7"/>
      <c r="H158" s="7"/>
      <c r="I158" s="38"/>
      <c r="J158" s="12"/>
      <c r="K158" s="57">
        <f t="shared" si="12"/>
        <v>0</v>
      </c>
      <c r="L158" s="57">
        <f t="shared" si="10"/>
        <v>0</v>
      </c>
    </row>
    <row r="159" spans="1:12" ht="24.95" customHeight="1" x14ac:dyDescent="0.25">
      <c r="A159" s="10"/>
      <c r="B159" s="28"/>
      <c r="C159" s="29"/>
      <c r="D159" s="25"/>
      <c r="E159" s="30"/>
      <c r="F159" s="7"/>
      <c r="G159" s="7"/>
      <c r="H159" s="7"/>
      <c r="I159" s="38"/>
      <c r="J159" s="12"/>
      <c r="K159" s="57">
        <f t="shared" si="12"/>
        <v>0</v>
      </c>
      <c r="L159" s="57">
        <f t="shared" si="10"/>
        <v>0</v>
      </c>
    </row>
    <row r="160" spans="1:12" ht="24.95" customHeight="1" x14ac:dyDescent="0.25">
      <c r="A160" s="10"/>
      <c r="B160" s="28"/>
      <c r="C160" s="29"/>
      <c r="D160" s="25"/>
      <c r="E160" s="30"/>
      <c r="F160" s="7"/>
      <c r="G160" s="7"/>
      <c r="H160" s="7"/>
      <c r="I160" s="38"/>
      <c r="J160" s="12"/>
      <c r="K160" s="57">
        <f t="shared" si="12"/>
        <v>0</v>
      </c>
      <c r="L160" s="57">
        <f t="shared" si="10"/>
        <v>0</v>
      </c>
    </row>
    <row r="161" spans="1:12" ht="24.95" customHeight="1" x14ac:dyDescent="0.25">
      <c r="A161" s="10"/>
      <c r="B161" s="28"/>
      <c r="C161" s="29"/>
      <c r="D161" s="25"/>
      <c r="E161" s="30"/>
      <c r="F161" s="7"/>
      <c r="G161" s="7"/>
      <c r="H161" s="7"/>
      <c r="I161" s="38"/>
      <c r="J161" s="12"/>
      <c r="K161" s="57">
        <f t="shared" si="12"/>
        <v>0</v>
      </c>
      <c r="L161" s="57">
        <f t="shared" si="10"/>
        <v>0</v>
      </c>
    </row>
    <row r="162" spans="1:12" ht="24.95" customHeight="1" x14ac:dyDescent="0.25">
      <c r="A162" s="10"/>
      <c r="B162" s="28"/>
      <c r="C162" s="29"/>
      <c r="D162" s="25"/>
      <c r="E162" s="30"/>
      <c r="F162" s="7"/>
      <c r="G162" s="7"/>
      <c r="H162" s="7"/>
      <c r="I162" s="38"/>
      <c r="J162" s="12"/>
      <c r="K162" s="57">
        <f t="shared" si="12"/>
        <v>0</v>
      </c>
      <c r="L162" s="57">
        <f t="shared" si="10"/>
        <v>0</v>
      </c>
    </row>
    <row r="163" spans="1:12" ht="24.95" customHeight="1" x14ac:dyDescent="0.25">
      <c r="A163" s="10"/>
      <c r="B163" s="28"/>
      <c r="C163" s="29"/>
      <c r="D163" s="25"/>
      <c r="E163" s="30"/>
      <c r="F163" s="7"/>
      <c r="G163" s="7"/>
      <c r="H163" s="7"/>
      <c r="I163" s="38"/>
      <c r="J163" s="12"/>
      <c r="K163" s="57">
        <f t="shared" si="12"/>
        <v>0</v>
      </c>
      <c r="L163" s="57">
        <f t="shared" si="10"/>
        <v>0</v>
      </c>
    </row>
    <row r="164" spans="1:12" ht="24.95" customHeight="1" x14ac:dyDescent="0.25">
      <c r="A164" s="10"/>
      <c r="B164" s="28"/>
      <c r="C164" s="29"/>
      <c r="D164" s="25"/>
      <c r="E164" s="30"/>
      <c r="F164" s="7"/>
      <c r="G164" s="7"/>
      <c r="H164" s="7"/>
      <c r="I164" s="38"/>
      <c r="J164" s="12"/>
      <c r="K164" s="57">
        <f t="shared" si="12"/>
        <v>0</v>
      </c>
      <c r="L164" s="57">
        <f t="shared" si="10"/>
        <v>0</v>
      </c>
    </row>
    <row r="165" spans="1:12" ht="24.95" customHeight="1" x14ac:dyDescent="0.25">
      <c r="A165" s="10"/>
      <c r="B165" s="28"/>
      <c r="C165" s="29"/>
      <c r="D165" s="25"/>
      <c r="E165" s="30"/>
      <c r="F165" s="7"/>
      <c r="G165" s="7"/>
      <c r="H165" s="7"/>
      <c r="I165" s="38"/>
      <c r="J165" s="12"/>
      <c r="K165" s="57">
        <f t="shared" si="12"/>
        <v>0</v>
      </c>
      <c r="L165" s="57">
        <f t="shared" si="10"/>
        <v>0</v>
      </c>
    </row>
    <row r="166" spans="1:12" ht="24.95" customHeight="1" x14ac:dyDescent="0.25">
      <c r="A166" s="10"/>
      <c r="B166" s="28"/>
      <c r="C166" s="29"/>
      <c r="D166" s="25"/>
      <c r="E166" s="30"/>
      <c r="F166" s="7"/>
      <c r="G166" s="7"/>
      <c r="H166" s="7"/>
      <c r="I166" s="38"/>
      <c r="J166" s="12"/>
      <c r="K166" s="57">
        <f t="shared" si="12"/>
        <v>0</v>
      </c>
      <c r="L166" s="57">
        <f t="shared" si="10"/>
        <v>0</v>
      </c>
    </row>
    <row r="167" spans="1:12" ht="24.95" customHeight="1" x14ac:dyDescent="0.25">
      <c r="A167" s="10"/>
      <c r="B167" s="28"/>
      <c r="C167" s="29"/>
      <c r="D167" s="25"/>
      <c r="E167" s="30"/>
      <c r="F167" s="7"/>
      <c r="G167" s="7"/>
      <c r="H167" s="7"/>
      <c r="I167" s="38"/>
      <c r="J167" s="12"/>
      <c r="K167" s="57">
        <f t="shared" si="12"/>
        <v>0</v>
      </c>
      <c r="L167" s="57">
        <f t="shared" si="10"/>
        <v>0</v>
      </c>
    </row>
    <row r="168" spans="1:12" ht="24.95" customHeight="1" x14ac:dyDescent="0.25">
      <c r="A168" s="10"/>
      <c r="B168" s="28"/>
      <c r="C168" s="29"/>
      <c r="D168" s="25"/>
      <c r="E168" s="30"/>
      <c r="F168" s="7"/>
      <c r="G168" s="7"/>
      <c r="H168" s="7"/>
      <c r="I168" s="38"/>
      <c r="J168" s="12"/>
      <c r="K168" s="57">
        <f t="shared" si="12"/>
        <v>0</v>
      </c>
      <c r="L168" s="57">
        <f t="shared" si="10"/>
        <v>0</v>
      </c>
    </row>
    <row r="169" spans="1:12" ht="24.95" customHeight="1" x14ac:dyDescent="0.25">
      <c r="A169" s="10"/>
      <c r="B169" s="28"/>
      <c r="C169" s="29"/>
      <c r="D169" s="25"/>
      <c r="E169" s="30"/>
      <c r="F169" s="7"/>
      <c r="G169" s="7"/>
      <c r="H169" s="7"/>
      <c r="I169" s="38"/>
      <c r="J169" s="12"/>
      <c r="K169" s="57">
        <f t="shared" si="12"/>
        <v>0</v>
      </c>
      <c r="L169" s="57">
        <f t="shared" si="10"/>
        <v>0</v>
      </c>
    </row>
    <row r="170" spans="1:12" ht="24.95" customHeight="1" x14ac:dyDescent="0.25">
      <c r="A170" s="10"/>
      <c r="B170" s="28"/>
      <c r="C170" s="29"/>
      <c r="D170" s="25"/>
      <c r="E170" s="30"/>
      <c r="F170" s="7"/>
      <c r="G170" s="7"/>
      <c r="H170" s="7"/>
      <c r="I170" s="38"/>
      <c r="J170" s="12"/>
      <c r="K170" s="57">
        <f t="shared" si="12"/>
        <v>0</v>
      </c>
      <c r="L170" s="57">
        <f t="shared" si="10"/>
        <v>0</v>
      </c>
    </row>
    <row r="171" spans="1:12" ht="24.95" customHeight="1" x14ac:dyDescent="0.25">
      <c r="A171" s="10"/>
      <c r="B171" s="28"/>
      <c r="C171" s="29"/>
      <c r="D171" s="25"/>
      <c r="E171" s="30"/>
      <c r="F171" s="7"/>
      <c r="G171" s="7"/>
      <c r="H171" s="7"/>
      <c r="I171" s="38"/>
      <c r="J171" s="12"/>
      <c r="K171" s="57">
        <f t="shared" si="12"/>
        <v>0</v>
      </c>
      <c r="L171" s="57">
        <f t="shared" si="10"/>
        <v>0</v>
      </c>
    </row>
    <row r="172" spans="1:12" ht="24.95" customHeight="1" x14ac:dyDescent="0.25">
      <c r="A172" s="10"/>
      <c r="B172" s="28"/>
      <c r="C172" s="29"/>
      <c r="D172" s="25"/>
      <c r="E172" s="30"/>
      <c r="F172" s="7"/>
      <c r="G172" s="7"/>
      <c r="H172" s="7"/>
      <c r="I172" s="38"/>
      <c r="J172" s="12"/>
      <c r="K172" s="57">
        <f t="shared" si="12"/>
        <v>0</v>
      </c>
      <c r="L172" s="57">
        <f t="shared" si="10"/>
        <v>0</v>
      </c>
    </row>
    <row r="173" spans="1:12" ht="24.95" customHeight="1" x14ac:dyDescent="0.25">
      <c r="A173" s="10"/>
      <c r="B173" s="28"/>
      <c r="C173" s="29"/>
      <c r="D173" s="25"/>
      <c r="E173" s="30"/>
      <c r="F173" s="7"/>
      <c r="G173" s="7"/>
      <c r="H173" s="7"/>
      <c r="I173" s="38"/>
      <c r="J173" s="12"/>
      <c r="K173" s="57">
        <f t="shared" si="12"/>
        <v>0</v>
      </c>
      <c r="L173" s="57">
        <f t="shared" si="10"/>
        <v>0</v>
      </c>
    </row>
    <row r="174" spans="1:12" ht="24.95" customHeight="1" x14ac:dyDescent="0.25">
      <c r="A174" s="10"/>
      <c r="B174" s="28"/>
      <c r="C174" s="29"/>
      <c r="D174" s="25"/>
      <c r="E174" s="30"/>
      <c r="F174" s="7"/>
      <c r="G174" s="7"/>
      <c r="H174" s="7"/>
      <c r="I174" s="38"/>
      <c r="J174" s="12"/>
      <c r="K174" s="57">
        <f t="shared" si="12"/>
        <v>0</v>
      </c>
      <c r="L174" s="57">
        <f t="shared" si="10"/>
        <v>0</v>
      </c>
    </row>
    <row r="175" spans="1:12" ht="24.95" customHeight="1" x14ac:dyDescent="0.25">
      <c r="A175" s="10"/>
      <c r="B175" s="28"/>
      <c r="C175" s="29"/>
      <c r="D175" s="25"/>
      <c r="E175" s="30"/>
      <c r="F175" s="7"/>
      <c r="G175" s="7"/>
      <c r="H175" s="7"/>
      <c r="I175" s="38"/>
      <c r="J175" s="12"/>
      <c r="K175" s="57">
        <f t="shared" si="12"/>
        <v>0</v>
      </c>
      <c r="L175" s="57">
        <f t="shared" si="10"/>
        <v>0</v>
      </c>
    </row>
    <row r="176" spans="1:12" ht="24.95" customHeight="1" x14ac:dyDescent="0.25">
      <c r="A176" s="10"/>
      <c r="B176" s="28"/>
      <c r="C176" s="29"/>
      <c r="D176" s="25"/>
      <c r="E176" s="30"/>
      <c r="F176" s="7"/>
      <c r="G176" s="7"/>
      <c r="H176" s="7"/>
      <c r="I176" s="38"/>
      <c r="J176" s="12"/>
      <c r="K176" s="57">
        <f t="shared" si="12"/>
        <v>0</v>
      </c>
      <c r="L176" s="57">
        <f t="shared" si="10"/>
        <v>0</v>
      </c>
    </row>
    <row r="177" spans="1:12" ht="24.95" customHeight="1" x14ac:dyDescent="0.25">
      <c r="A177" s="10"/>
      <c r="B177" s="28"/>
      <c r="C177" s="29"/>
      <c r="D177" s="25"/>
      <c r="E177" s="30"/>
      <c r="F177" s="7"/>
      <c r="G177" s="7"/>
      <c r="H177" s="7"/>
      <c r="I177" s="38"/>
      <c r="J177" s="12"/>
      <c r="K177" s="57">
        <f t="shared" si="12"/>
        <v>0</v>
      </c>
      <c r="L177" s="57">
        <f t="shared" si="10"/>
        <v>0</v>
      </c>
    </row>
    <row r="178" spans="1:12" ht="24.95" customHeight="1" x14ac:dyDescent="0.25">
      <c r="A178" s="10"/>
      <c r="B178" s="28"/>
      <c r="C178" s="29"/>
      <c r="D178" s="25"/>
      <c r="E178" s="30"/>
      <c r="F178" s="7"/>
      <c r="G178" s="7"/>
      <c r="H178" s="7"/>
      <c r="I178" s="38"/>
      <c r="J178" s="12"/>
      <c r="K178" s="57">
        <f t="shared" si="12"/>
        <v>0</v>
      </c>
      <c r="L178" s="57">
        <f t="shared" si="10"/>
        <v>0</v>
      </c>
    </row>
    <row r="179" spans="1:12" ht="24.95" customHeight="1" x14ac:dyDescent="0.25">
      <c r="A179" s="10"/>
      <c r="B179" s="28"/>
      <c r="C179" s="29"/>
      <c r="D179" s="25"/>
      <c r="E179" s="30"/>
      <c r="F179" s="7"/>
      <c r="G179" s="7"/>
      <c r="H179" s="7"/>
      <c r="I179" s="38"/>
      <c r="J179" s="12"/>
      <c r="K179" s="57">
        <f t="shared" si="12"/>
        <v>0</v>
      </c>
      <c r="L179" s="57">
        <f t="shared" si="10"/>
        <v>0</v>
      </c>
    </row>
    <row r="180" spans="1:12" ht="24.95" customHeight="1" x14ac:dyDescent="0.25">
      <c r="A180" s="10"/>
      <c r="B180" s="28"/>
      <c r="C180" s="29"/>
      <c r="D180" s="25"/>
      <c r="E180" s="30"/>
      <c r="F180" s="7"/>
      <c r="G180" s="7"/>
      <c r="H180" s="7"/>
      <c r="I180" s="38"/>
      <c r="J180" s="12"/>
      <c r="K180" s="57">
        <f t="shared" si="12"/>
        <v>0</v>
      </c>
      <c r="L180" s="57">
        <f t="shared" si="10"/>
        <v>0</v>
      </c>
    </row>
    <row r="181" spans="1:12" ht="24.95" customHeight="1" x14ac:dyDescent="0.25">
      <c r="A181" s="10"/>
      <c r="B181" s="28"/>
      <c r="C181" s="29"/>
      <c r="D181" s="25"/>
      <c r="E181" s="30"/>
      <c r="F181" s="7"/>
      <c r="G181" s="7"/>
      <c r="H181" s="7"/>
      <c r="I181" s="38"/>
      <c r="J181" s="12"/>
      <c r="K181" s="57">
        <f t="shared" si="12"/>
        <v>0</v>
      </c>
      <c r="L181" s="57">
        <f t="shared" si="10"/>
        <v>0</v>
      </c>
    </row>
    <row r="182" spans="1:12" ht="24.95" customHeight="1" x14ac:dyDescent="0.25">
      <c r="A182" s="10"/>
      <c r="B182" s="28"/>
      <c r="C182" s="29"/>
      <c r="D182" s="25"/>
      <c r="E182" s="30"/>
      <c r="F182" s="7"/>
      <c r="G182" s="7"/>
      <c r="H182" s="7"/>
      <c r="I182" s="38"/>
      <c r="J182" s="12"/>
      <c r="K182" s="57">
        <f t="shared" si="12"/>
        <v>0</v>
      </c>
      <c r="L182" s="57">
        <f t="shared" si="10"/>
        <v>0</v>
      </c>
    </row>
    <row r="183" spans="1:12" ht="24.95" customHeight="1" x14ac:dyDescent="0.25">
      <c r="A183" s="10"/>
      <c r="B183" s="28"/>
      <c r="C183" s="29"/>
      <c r="D183" s="25"/>
      <c r="E183" s="30"/>
      <c r="F183" s="7"/>
      <c r="G183" s="7"/>
      <c r="H183" s="7"/>
      <c r="I183" s="38"/>
      <c r="J183" s="12"/>
      <c r="K183" s="57">
        <f t="shared" si="12"/>
        <v>0</v>
      </c>
      <c r="L183" s="57">
        <f t="shared" si="10"/>
        <v>0</v>
      </c>
    </row>
    <row r="184" spans="1:12" ht="24.95" customHeight="1" x14ac:dyDescent="0.25">
      <c r="A184" s="10"/>
      <c r="B184" s="28"/>
      <c r="C184" s="29"/>
      <c r="D184" s="25"/>
      <c r="E184" s="30"/>
      <c r="F184" s="7"/>
      <c r="G184" s="7"/>
      <c r="H184" s="7"/>
      <c r="I184" s="38"/>
      <c r="J184" s="12"/>
      <c r="K184" s="57">
        <f t="shared" si="12"/>
        <v>0</v>
      </c>
      <c r="L184" s="57">
        <f t="shared" si="10"/>
        <v>0</v>
      </c>
    </row>
    <row r="185" spans="1:12" ht="24.95" customHeight="1" x14ac:dyDescent="0.25">
      <c r="A185" s="10"/>
      <c r="B185" s="28"/>
      <c r="C185" s="29"/>
      <c r="D185" s="25"/>
      <c r="E185" s="30"/>
      <c r="F185" s="7"/>
      <c r="G185" s="7"/>
      <c r="H185" s="7"/>
      <c r="I185" s="38"/>
      <c r="J185" s="12"/>
      <c r="K185" s="57">
        <f t="shared" si="12"/>
        <v>0</v>
      </c>
      <c r="L185" s="57">
        <f t="shared" ref="L185:L190" si="13">K185-J185</f>
        <v>0</v>
      </c>
    </row>
    <row r="186" spans="1:12" ht="24.95" customHeight="1" x14ac:dyDescent="0.25">
      <c r="A186" s="10"/>
      <c r="B186" s="28"/>
      <c r="C186" s="29"/>
      <c r="D186" s="25"/>
      <c r="E186" s="30"/>
      <c r="F186" s="7"/>
      <c r="G186" s="7"/>
      <c r="H186" s="7"/>
      <c r="I186" s="38"/>
      <c r="J186" s="12"/>
      <c r="K186" s="57">
        <f t="shared" si="12"/>
        <v>0</v>
      </c>
      <c r="L186" s="57">
        <f t="shared" si="13"/>
        <v>0</v>
      </c>
    </row>
    <row r="187" spans="1:12" ht="24.95" customHeight="1" x14ac:dyDescent="0.25">
      <c r="A187" s="10"/>
      <c r="B187" s="28"/>
      <c r="C187" s="29"/>
      <c r="D187" s="25"/>
      <c r="E187" s="30"/>
      <c r="F187" s="7"/>
      <c r="G187" s="7"/>
      <c r="H187" s="7"/>
      <c r="I187" s="38"/>
      <c r="J187" s="12"/>
      <c r="K187" s="57">
        <f t="shared" si="12"/>
        <v>0</v>
      </c>
      <c r="L187" s="57">
        <f t="shared" si="13"/>
        <v>0</v>
      </c>
    </row>
    <row r="188" spans="1:12" ht="24.95" customHeight="1" x14ac:dyDescent="0.25">
      <c r="A188" s="10"/>
      <c r="B188" s="28"/>
      <c r="C188" s="29"/>
      <c r="D188" s="25"/>
      <c r="E188" s="30"/>
      <c r="F188" s="7"/>
      <c r="G188" s="7"/>
      <c r="H188" s="7"/>
      <c r="I188" s="38"/>
      <c r="J188" s="12"/>
      <c r="K188" s="57">
        <f t="shared" si="12"/>
        <v>0</v>
      </c>
      <c r="L188" s="57">
        <f t="shared" si="13"/>
        <v>0</v>
      </c>
    </row>
    <row r="189" spans="1:12" ht="24.95" customHeight="1" x14ac:dyDescent="0.25">
      <c r="A189" s="10"/>
      <c r="B189" s="28"/>
      <c r="C189" s="29"/>
      <c r="D189" s="25"/>
      <c r="E189" s="30"/>
      <c r="F189" s="7"/>
      <c r="G189" s="7"/>
      <c r="H189" s="7"/>
      <c r="I189" s="38"/>
      <c r="J189" s="12"/>
      <c r="K189" s="57">
        <f t="shared" si="12"/>
        <v>0</v>
      </c>
      <c r="L189" s="57">
        <f t="shared" si="13"/>
        <v>0</v>
      </c>
    </row>
    <row r="190" spans="1:12" ht="24.95" customHeight="1" x14ac:dyDescent="0.25">
      <c r="A190" s="10"/>
      <c r="B190" s="28"/>
      <c r="C190" s="29"/>
      <c r="D190" s="25"/>
      <c r="E190" s="30"/>
      <c r="F190" s="7"/>
      <c r="G190" s="7"/>
      <c r="H190" s="7"/>
      <c r="I190" s="38"/>
      <c r="J190" s="12"/>
      <c r="K190" s="57">
        <f t="shared" si="12"/>
        <v>0</v>
      </c>
      <c r="L190" s="57">
        <f t="shared" si="13"/>
        <v>0</v>
      </c>
    </row>
  </sheetData>
  <sortState ref="A2:J116">
    <sortCondition ref="I2:I116"/>
    <sortCondition ref="F2:F116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28515625" style="60" bestFit="1" customWidth="1"/>
    <col min="2" max="2" width="57.42578125" style="54" bestFit="1" customWidth="1"/>
    <col min="3" max="3" width="19.7109375" style="54" bestFit="1" customWidth="1"/>
    <col min="4" max="4" width="50.85546875" style="61" bestFit="1" customWidth="1"/>
    <col min="5" max="5" width="16.140625" style="54" customWidth="1"/>
    <col min="6" max="6" width="14.42578125" style="61" bestFit="1" customWidth="1"/>
    <col min="7" max="7" width="14.7109375" style="52" customWidth="1"/>
    <col min="8" max="8" width="14.7109375" style="52" bestFit="1" customWidth="1"/>
    <col min="9" max="9" width="15.42578125" style="64" customWidth="1"/>
    <col min="10" max="10" width="15.42578125" style="59" customWidth="1"/>
    <col min="11" max="11" width="19.7109375" style="54" bestFit="1" customWidth="1"/>
    <col min="12" max="12" width="12.7109375" style="54" bestFit="1" customWidth="1"/>
  </cols>
  <sheetData>
    <row r="1" spans="1:13" ht="30" x14ac:dyDescent="0.25">
      <c r="A1" s="42" t="s">
        <v>0</v>
      </c>
      <c r="B1" s="1" t="s">
        <v>1</v>
      </c>
      <c r="C1" s="2" t="s">
        <v>3</v>
      </c>
      <c r="D1" s="1" t="s">
        <v>2</v>
      </c>
      <c r="E1" s="2" t="s">
        <v>3</v>
      </c>
      <c r="F1" s="3" t="s">
        <v>4</v>
      </c>
      <c r="G1" s="3" t="s">
        <v>175</v>
      </c>
      <c r="H1" s="3" t="s">
        <v>5</v>
      </c>
      <c r="I1" s="62" t="s">
        <v>6</v>
      </c>
      <c r="J1" s="50" t="s">
        <v>7</v>
      </c>
      <c r="K1" s="22" t="s">
        <v>103</v>
      </c>
      <c r="L1" s="65" t="s">
        <v>104</v>
      </c>
    </row>
    <row r="2" spans="1:13" ht="24.95" customHeight="1" x14ac:dyDescent="0.25">
      <c r="A2" s="10"/>
      <c r="B2" s="28"/>
      <c r="C2" s="29"/>
      <c r="D2" s="66"/>
      <c r="E2" s="30"/>
      <c r="F2" s="7"/>
      <c r="G2" s="7"/>
      <c r="H2" s="7"/>
      <c r="I2" s="38"/>
      <c r="J2" s="12"/>
      <c r="K2" s="57">
        <f>(J2*0.15)+J2</f>
        <v>0</v>
      </c>
      <c r="L2" s="57">
        <f t="shared" ref="L2:L63" si="0">K2-J2</f>
        <v>0</v>
      </c>
    </row>
    <row r="3" spans="1:13" ht="24.95" customHeight="1" x14ac:dyDescent="0.25">
      <c r="A3" s="10"/>
      <c r="B3" s="28"/>
      <c r="C3" s="29"/>
      <c r="D3" s="66"/>
      <c r="E3" s="30"/>
      <c r="F3" s="7"/>
      <c r="G3" s="7"/>
      <c r="H3" s="7"/>
      <c r="I3" s="38"/>
      <c r="J3" s="12"/>
      <c r="K3" s="57">
        <f t="shared" ref="K3:K6" si="1">(J3*0.15)+J3</f>
        <v>0</v>
      </c>
      <c r="L3" s="57">
        <f t="shared" si="0"/>
        <v>0</v>
      </c>
    </row>
    <row r="4" spans="1:13" ht="24.95" customHeight="1" x14ac:dyDescent="0.25">
      <c r="A4" s="10"/>
      <c r="B4" s="28"/>
      <c r="C4" s="29"/>
      <c r="D4" s="66"/>
      <c r="E4" s="30"/>
      <c r="F4" s="7"/>
      <c r="G4" s="7"/>
      <c r="H4" s="7"/>
      <c r="I4" s="38"/>
      <c r="J4" s="12"/>
      <c r="K4" s="57">
        <f t="shared" si="1"/>
        <v>0</v>
      </c>
      <c r="L4" s="57">
        <f t="shared" si="0"/>
        <v>0</v>
      </c>
    </row>
    <row r="5" spans="1:13" ht="24.95" customHeight="1" x14ac:dyDescent="0.25">
      <c r="A5" s="10"/>
      <c r="B5" s="28"/>
      <c r="C5" s="29"/>
      <c r="D5" s="66"/>
      <c r="E5" s="30"/>
      <c r="F5" s="7"/>
      <c r="G5" s="7"/>
      <c r="H5" s="7"/>
      <c r="I5" s="38"/>
      <c r="J5" s="12"/>
      <c r="K5" s="57">
        <f t="shared" si="1"/>
        <v>0</v>
      </c>
      <c r="L5" s="57">
        <f t="shared" si="0"/>
        <v>0</v>
      </c>
    </row>
    <row r="6" spans="1:13" ht="24.95" customHeight="1" x14ac:dyDescent="0.25">
      <c r="A6" s="10"/>
      <c r="B6" s="28"/>
      <c r="C6" s="29"/>
      <c r="D6" s="66"/>
      <c r="E6" s="30"/>
      <c r="F6" s="7"/>
      <c r="G6" s="7"/>
      <c r="H6" s="7"/>
      <c r="I6" s="38"/>
      <c r="J6" s="12"/>
      <c r="K6" s="57">
        <f t="shared" si="1"/>
        <v>0</v>
      </c>
      <c r="L6" s="57">
        <f t="shared" si="0"/>
        <v>0</v>
      </c>
    </row>
    <row r="7" spans="1:13" ht="24.95" customHeight="1" x14ac:dyDescent="0.25">
      <c r="A7" s="10"/>
      <c r="B7" s="28"/>
      <c r="C7" s="29"/>
      <c r="D7" s="66"/>
      <c r="E7" s="30"/>
      <c r="F7" s="7"/>
      <c r="G7" s="7"/>
      <c r="H7" s="7"/>
      <c r="I7" s="38"/>
      <c r="J7" s="12"/>
      <c r="K7" s="57">
        <f>(J7*0.1)+J7</f>
        <v>0</v>
      </c>
      <c r="L7" s="57">
        <f t="shared" si="0"/>
        <v>0</v>
      </c>
    </row>
    <row r="8" spans="1:13" ht="24.95" customHeight="1" x14ac:dyDescent="0.25">
      <c r="A8" s="10"/>
      <c r="B8" s="28"/>
      <c r="C8" s="29"/>
      <c r="D8" s="66"/>
      <c r="E8" s="30"/>
      <c r="F8" s="7"/>
      <c r="G8" s="7"/>
      <c r="H8" s="7"/>
      <c r="I8" s="38"/>
      <c r="J8" s="12"/>
      <c r="K8" s="57">
        <f>(J8*0.2)+J8</f>
        <v>0</v>
      </c>
      <c r="L8" s="57">
        <f t="shared" si="0"/>
        <v>0</v>
      </c>
    </row>
    <row r="9" spans="1:13" ht="24.95" customHeight="1" x14ac:dyDescent="0.25">
      <c r="A9" s="32"/>
      <c r="B9" s="31"/>
      <c r="C9" s="33"/>
      <c r="D9" s="67"/>
      <c r="E9" s="35"/>
      <c r="F9" s="39"/>
      <c r="G9" s="38"/>
      <c r="H9" s="38"/>
      <c r="I9" s="39"/>
      <c r="J9" s="40"/>
      <c r="K9" s="57">
        <f>(J9*0.2)+J9</f>
        <v>0</v>
      </c>
      <c r="L9" s="57">
        <f t="shared" si="0"/>
        <v>0</v>
      </c>
    </row>
    <row r="10" spans="1:13" ht="24.95" customHeight="1" x14ac:dyDescent="0.25">
      <c r="A10" s="4"/>
      <c r="B10" s="23"/>
      <c r="C10" s="24"/>
      <c r="D10" s="66"/>
      <c r="E10" s="26"/>
      <c r="F10" s="8"/>
      <c r="G10" s="7"/>
      <c r="H10" s="7"/>
      <c r="I10" s="39"/>
      <c r="J10" s="9"/>
      <c r="K10" s="57">
        <f t="shared" ref="K10:K19" si="2">(J10*0.2)+J10</f>
        <v>0</v>
      </c>
      <c r="L10" s="57">
        <f t="shared" si="0"/>
        <v>0</v>
      </c>
    </row>
    <row r="11" spans="1:13" ht="24.95" customHeight="1" x14ac:dyDescent="0.25">
      <c r="A11" s="10"/>
      <c r="B11" s="28"/>
      <c r="C11" s="29"/>
      <c r="D11" s="66"/>
      <c r="E11" s="30"/>
      <c r="F11" s="7"/>
      <c r="G11" s="7"/>
      <c r="H11" s="7"/>
      <c r="I11" s="38"/>
      <c r="J11" s="12"/>
      <c r="K11" s="57">
        <f t="shared" si="2"/>
        <v>0</v>
      </c>
      <c r="L11" s="57">
        <f t="shared" si="0"/>
        <v>0</v>
      </c>
    </row>
    <row r="12" spans="1:13" ht="24.95" customHeight="1" x14ac:dyDescent="0.25">
      <c r="A12" s="10"/>
      <c r="B12" s="28"/>
      <c r="C12" s="29"/>
      <c r="D12" s="68"/>
      <c r="E12" s="30"/>
      <c r="F12" s="7"/>
      <c r="G12" s="7"/>
      <c r="H12" s="7"/>
      <c r="I12" s="38"/>
      <c r="J12" s="12"/>
      <c r="K12" s="57">
        <f t="shared" si="2"/>
        <v>0</v>
      </c>
      <c r="L12" s="57">
        <f t="shared" si="0"/>
        <v>0</v>
      </c>
    </row>
    <row r="13" spans="1:13" ht="24.95" customHeight="1" x14ac:dyDescent="0.25">
      <c r="A13" s="10"/>
      <c r="B13" s="28"/>
      <c r="C13" s="29"/>
      <c r="D13" s="66"/>
      <c r="E13" s="30"/>
      <c r="F13" s="7"/>
      <c r="G13" s="7"/>
      <c r="H13" s="7"/>
      <c r="I13" s="38"/>
      <c r="J13" s="12"/>
      <c r="K13" s="57">
        <f t="shared" si="2"/>
        <v>0</v>
      </c>
      <c r="L13" s="57">
        <f t="shared" si="0"/>
        <v>0</v>
      </c>
    </row>
    <row r="14" spans="1:13" ht="24.95" customHeight="1" x14ac:dyDescent="0.25">
      <c r="A14" s="13"/>
      <c r="B14" s="31"/>
      <c r="C14" s="29"/>
      <c r="D14" s="66"/>
      <c r="E14" s="30"/>
      <c r="F14" s="16"/>
      <c r="G14" s="15"/>
      <c r="H14" s="15"/>
      <c r="I14" s="63"/>
      <c r="J14" s="17"/>
      <c r="K14" s="57">
        <f t="shared" si="2"/>
        <v>0</v>
      </c>
      <c r="L14" s="58">
        <f t="shared" si="0"/>
        <v>0</v>
      </c>
      <c r="M14" s="41"/>
    </row>
    <row r="15" spans="1:13" ht="24.95" customHeight="1" x14ac:dyDescent="0.25">
      <c r="A15" s="4"/>
      <c r="B15" s="23"/>
      <c r="C15" s="24"/>
      <c r="D15" s="66"/>
      <c r="E15" s="26"/>
      <c r="F15" s="8"/>
      <c r="G15" s="7"/>
      <c r="H15" s="7"/>
      <c r="I15" s="38"/>
      <c r="J15" s="9"/>
      <c r="K15" s="57">
        <f t="shared" si="2"/>
        <v>0</v>
      </c>
      <c r="L15" s="57">
        <f t="shared" si="0"/>
        <v>0</v>
      </c>
    </row>
    <row r="16" spans="1:13" ht="24.95" customHeight="1" x14ac:dyDescent="0.25">
      <c r="A16" s="10"/>
      <c r="B16" s="28"/>
      <c r="C16" s="29"/>
      <c r="D16" s="66"/>
      <c r="E16" s="30"/>
      <c r="F16" s="7"/>
      <c r="G16" s="7"/>
      <c r="H16" s="7"/>
      <c r="I16" s="38"/>
      <c r="J16" s="12"/>
      <c r="K16" s="57">
        <f t="shared" si="2"/>
        <v>0</v>
      </c>
      <c r="L16" s="57">
        <f t="shared" si="0"/>
        <v>0</v>
      </c>
    </row>
    <row r="17" spans="1:12" ht="24.95" customHeight="1" x14ac:dyDescent="0.25">
      <c r="A17" s="4"/>
      <c r="B17" s="23"/>
      <c r="C17" s="24"/>
      <c r="D17" s="66"/>
      <c r="E17" s="26"/>
      <c r="F17" s="8"/>
      <c r="G17" s="7"/>
      <c r="H17" s="7"/>
      <c r="I17" s="39"/>
      <c r="J17" s="9"/>
      <c r="K17" s="57">
        <f t="shared" si="2"/>
        <v>0</v>
      </c>
      <c r="L17" s="57">
        <f t="shared" si="0"/>
        <v>0</v>
      </c>
    </row>
    <row r="18" spans="1:12" ht="24.95" customHeight="1" x14ac:dyDescent="0.25">
      <c r="A18" s="10"/>
      <c r="B18" s="28"/>
      <c r="C18" s="29"/>
      <c r="D18" s="66"/>
      <c r="E18" s="30"/>
      <c r="F18" s="7"/>
      <c r="G18" s="7"/>
      <c r="H18" s="7"/>
      <c r="I18" s="38"/>
      <c r="J18" s="12"/>
      <c r="K18" s="57">
        <f t="shared" si="2"/>
        <v>0</v>
      </c>
      <c r="L18" s="57">
        <f t="shared" si="0"/>
        <v>0</v>
      </c>
    </row>
    <row r="19" spans="1:12" ht="24.95" customHeight="1" x14ac:dyDescent="0.25">
      <c r="A19" s="10"/>
      <c r="B19" s="28"/>
      <c r="C19" s="29"/>
      <c r="D19" s="66"/>
      <c r="E19" s="30"/>
      <c r="F19" s="7"/>
      <c r="G19" s="7"/>
      <c r="H19" s="7"/>
      <c r="I19" s="38"/>
      <c r="J19" s="12"/>
      <c r="K19" s="57">
        <f t="shared" si="2"/>
        <v>0</v>
      </c>
      <c r="L19" s="57">
        <f t="shared" si="0"/>
        <v>0</v>
      </c>
    </row>
    <row r="20" spans="1:12" ht="24.95" customHeight="1" x14ac:dyDescent="0.25">
      <c r="A20" s="4"/>
      <c r="B20" s="23"/>
      <c r="C20" s="24"/>
      <c r="D20" s="66"/>
      <c r="E20" s="26"/>
      <c r="F20" s="8"/>
      <c r="G20" s="7"/>
      <c r="H20" s="7"/>
      <c r="I20" s="39"/>
      <c r="J20" s="9"/>
      <c r="K20" s="57">
        <f>(J20*0.27)+J20</f>
        <v>0</v>
      </c>
      <c r="L20" s="57">
        <f t="shared" si="0"/>
        <v>0</v>
      </c>
    </row>
    <row r="21" spans="1:12" ht="24.95" customHeight="1" x14ac:dyDescent="0.25">
      <c r="A21" s="4"/>
      <c r="B21" s="23"/>
      <c r="C21" s="24"/>
      <c r="D21" s="66"/>
      <c r="E21" s="26"/>
      <c r="F21" s="8"/>
      <c r="G21" s="7"/>
      <c r="H21" s="7"/>
      <c r="I21" s="39"/>
      <c r="J21" s="9"/>
      <c r="K21" s="57">
        <f t="shared" ref="K21:K46" si="3">(J21*0.27)+J21</f>
        <v>0</v>
      </c>
      <c r="L21" s="57">
        <f t="shared" si="0"/>
        <v>0</v>
      </c>
    </row>
    <row r="22" spans="1:12" ht="24.95" customHeight="1" x14ac:dyDescent="0.25">
      <c r="A22" s="4"/>
      <c r="B22" s="23"/>
      <c r="C22" s="24"/>
      <c r="D22" s="66"/>
      <c r="E22" s="26"/>
      <c r="F22" s="8"/>
      <c r="G22" s="7"/>
      <c r="H22" s="7"/>
      <c r="I22" s="39"/>
      <c r="J22" s="9"/>
      <c r="K22" s="57">
        <f t="shared" si="3"/>
        <v>0</v>
      </c>
      <c r="L22" s="57">
        <f t="shared" si="0"/>
        <v>0</v>
      </c>
    </row>
    <row r="23" spans="1:12" ht="24.95" customHeight="1" x14ac:dyDescent="0.25">
      <c r="A23" s="4"/>
      <c r="B23" s="23"/>
      <c r="C23" s="24"/>
      <c r="D23" s="66"/>
      <c r="E23" s="26"/>
      <c r="F23" s="8"/>
      <c r="G23" s="7"/>
      <c r="H23" s="7"/>
      <c r="I23" s="39"/>
      <c r="J23" s="9"/>
      <c r="K23" s="57">
        <f t="shared" si="3"/>
        <v>0</v>
      </c>
      <c r="L23" s="57">
        <f t="shared" si="0"/>
        <v>0</v>
      </c>
    </row>
    <row r="24" spans="1:12" ht="24.95" customHeight="1" x14ac:dyDescent="0.25">
      <c r="A24" s="4"/>
      <c r="B24" s="23"/>
      <c r="C24" s="24"/>
      <c r="D24" s="66"/>
      <c r="E24" s="26"/>
      <c r="F24" s="8"/>
      <c r="G24" s="7"/>
      <c r="H24" s="7"/>
      <c r="I24" s="39"/>
      <c r="J24" s="9"/>
      <c r="K24" s="57">
        <f t="shared" si="3"/>
        <v>0</v>
      </c>
      <c r="L24" s="57">
        <f t="shared" si="0"/>
        <v>0</v>
      </c>
    </row>
    <row r="25" spans="1:12" ht="24.95" customHeight="1" x14ac:dyDescent="0.25">
      <c r="A25" s="4"/>
      <c r="B25" s="23"/>
      <c r="C25" s="24"/>
      <c r="D25" s="66"/>
      <c r="E25" s="26"/>
      <c r="F25" s="8"/>
      <c r="G25" s="7"/>
      <c r="H25" s="7"/>
      <c r="I25" s="39"/>
      <c r="J25" s="9"/>
      <c r="K25" s="57">
        <f t="shared" si="3"/>
        <v>0</v>
      </c>
      <c r="L25" s="57">
        <f t="shared" si="0"/>
        <v>0</v>
      </c>
    </row>
    <row r="26" spans="1:12" ht="24.95" customHeight="1" x14ac:dyDescent="0.25">
      <c r="A26" s="4"/>
      <c r="B26" s="23"/>
      <c r="C26" s="24"/>
      <c r="D26" s="66"/>
      <c r="E26" s="26"/>
      <c r="F26" s="8"/>
      <c r="G26" s="7"/>
      <c r="H26" s="7"/>
      <c r="I26" s="39"/>
      <c r="J26" s="9"/>
      <c r="K26" s="57">
        <f t="shared" si="3"/>
        <v>0</v>
      </c>
      <c r="L26" s="57">
        <f t="shared" si="0"/>
        <v>0</v>
      </c>
    </row>
    <row r="27" spans="1:12" ht="24.95" customHeight="1" x14ac:dyDescent="0.25">
      <c r="A27" s="20"/>
      <c r="B27" s="23"/>
      <c r="C27" s="24"/>
      <c r="D27" s="66"/>
      <c r="E27" s="26"/>
      <c r="F27" s="8"/>
      <c r="G27" s="7"/>
      <c r="H27" s="7"/>
      <c r="I27" s="39"/>
      <c r="J27" s="9"/>
      <c r="K27" s="57">
        <f t="shared" si="3"/>
        <v>0</v>
      </c>
      <c r="L27" s="57">
        <f t="shared" si="0"/>
        <v>0</v>
      </c>
    </row>
    <row r="28" spans="1:12" ht="24.95" customHeight="1" x14ac:dyDescent="0.25">
      <c r="A28" s="10"/>
      <c r="B28" s="28"/>
      <c r="C28" s="29"/>
      <c r="D28" s="66"/>
      <c r="E28" s="30"/>
      <c r="F28" s="7"/>
      <c r="G28" s="7"/>
      <c r="H28" s="7"/>
      <c r="I28" s="39"/>
      <c r="J28" s="12"/>
      <c r="K28" s="57">
        <f t="shared" si="3"/>
        <v>0</v>
      </c>
      <c r="L28" s="57">
        <f t="shared" si="0"/>
        <v>0</v>
      </c>
    </row>
    <row r="29" spans="1:12" ht="24.95" customHeight="1" x14ac:dyDescent="0.25">
      <c r="A29" s="10"/>
      <c r="B29" s="28"/>
      <c r="C29" s="29"/>
      <c r="D29" s="66"/>
      <c r="E29" s="30"/>
      <c r="F29" s="7"/>
      <c r="G29" s="7"/>
      <c r="H29" s="7"/>
      <c r="I29" s="39"/>
      <c r="J29" s="12"/>
      <c r="K29" s="57">
        <f t="shared" si="3"/>
        <v>0</v>
      </c>
      <c r="L29" s="57">
        <f t="shared" si="0"/>
        <v>0</v>
      </c>
    </row>
    <row r="30" spans="1:12" ht="24.95" customHeight="1" x14ac:dyDescent="0.25">
      <c r="A30" s="4"/>
      <c r="B30" s="23"/>
      <c r="C30" s="24"/>
      <c r="D30" s="66"/>
      <c r="E30" s="26"/>
      <c r="F30" s="8"/>
      <c r="G30" s="7"/>
      <c r="H30" s="7"/>
      <c r="I30" s="39"/>
      <c r="J30" s="9"/>
      <c r="K30" s="57">
        <f t="shared" si="3"/>
        <v>0</v>
      </c>
      <c r="L30" s="57">
        <f t="shared" si="0"/>
        <v>0</v>
      </c>
    </row>
    <row r="31" spans="1:12" ht="24.95" customHeight="1" x14ac:dyDescent="0.25">
      <c r="A31" s="4"/>
      <c r="B31" s="23"/>
      <c r="C31" s="24"/>
      <c r="D31" s="66"/>
      <c r="E31" s="26"/>
      <c r="F31" s="8"/>
      <c r="G31" s="7"/>
      <c r="H31" s="7"/>
      <c r="I31" s="39"/>
      <c r="J31" s="9"/>
      <c r="K31" s="57">
        <f t="shared" si="3"/>
        <v>0</v>
      </c>
      <c r="L31" s="57">
        <f t="shared" si="0"/>
        <v>0</v>
      </c>
    </row>
    <row r="32" spans="1:12" ht="24.95" customHeight="1" x14ac:dyDescent="0.25">
      <c r="A32" s="10"/>
      <c r="B32" s="28"/>
      <c r="C32" s="29"/>
      <c r="D32" s="66"/>
      <c r="E32" s="30"/>
      <c r="F32" s="7"/>
      <c r="G32" s="7"/>
      <c r="H32" s="7"/>
      <c r="I32" s="39"/>
      <c r="J32" s="12"/>
      <c r="K32" s="57">
        <f t="shared" si="3"/>
        <v>0</v>
      </c>
      <c r="L32" s="57">
        <f t="shared" si="0"/>
        <v>0</v>
      </c>
    </row>
    <row r="33" spans="1:12" ht="24.95" customHeight="1" x14ac:dyDescent="0.25">
      <c r="A33" s="10"/>
      <c r="B33" s="28"/>
      <c r="C33" s="29"/>
      <c r="D33" s="66"/>
      <c r="E33" s="30"/>
      <c r="F33" s="7"/>
      <c r="G33" s="7"/>
      <c r="H33" s="7"/>
      <c r="I33" s="39"/>
      <c r="J33" s="12"/>
      <c r="K33" s="57">
        <f t="shared" si="3"/>
        <v>0</v>
      </c>
      <c r="L33" s="57">
        <f t="shared" si="0"/>
        <v>0</v>
      </c>
    </row>
    <row r="34" spans="1:12" ht="24.95" customHeight="1" x14ac:dyDescent="0.25">
      <c r="A34" s="4"/>
      <c r="B34" s="23"/>
      <c r="C34" s="24"/>
      <c r="D34" s="66"/>
      <c r="E34" s="26"/>
      <c r="F34" s="8"/>
      <c r="G34" s="8"/>
      <c r="H34" s="8"/>
      <c r="I34" s="39"/>
      <c r="J34" s="9"/>
      <c r="K34" s="57">
        <f t="shared" si="3"/>
        <v>0</v>
      </c>
      <c r="L34" s="57">
        <f t="shared" si="0"/>
        <v>0</v>
      </c>
    </row>
    <row r="35" spans="1:12" ht="24.95" customHeight="1" x14ac:dyDescent="0.25">
      <c r="A35" s="10"/>
      <c r="B35" s="28"/>
      <c r="C35" s="29"/>
      <c r="D35" s="66"/>
      <c r="E35" s="30"/>
      <c r="F35" s="7"/>
      <c r="G35" s="7"/>
      <c r="H35" s="7"/>
      <c r="I35" s="39"/>
      <c r="J35" s="12"/>
      <c r="K35" s="57">
        <f t="shared" si="3"/>
        <v>0</v>
      </c>
      <c r="L35" s="57">
        <f t="shared" si="0"/>
        <v>0</v>
      </c>
    </row>
    <row r="36" spans="1:12" ht="24.95" customHeight="1" x14ac:dyDescent="0.25">
      <c r="A36" s="4"/>
      <c r="B36" s="23"/>
      <c r="C36" s="24"/>
      <c r="D36" s="66"/>
      <c r="E36" s="26"/>
      <c r="F36" s="8"/>
      <c r="G36" s="7"/>
      <c r="H36" s="7"/>
      <c r="I36" s="39"/>
      <c r="J36" s="9"/>
      <c r="K36" s="57">
        <f t="shared" si="3"/>
        <v>0</v>
      </c>
      <c r="L36" s="57">
        <f t="shared" si="0"/>
        <v>0</v>
      </c>
    </row>
    <row r="37" spans="1:12" ht="24.95" customHeight="1" x14ac:dyDescent="0.25">
      <c r="A37" s="4"/>
      <c r="B37" s="23"/>
      <c r="C37" s="24"/>
      <c r="D37" s="66"/>
      <c r="E37" s="26"/>
      <c r="F37" s="8"/>
      <c r="G37" s="7"/>
      <c r="H37" s="7"/>
      <c r="I37" s="39"/>
      <c r="J37" s="9"/>
      <c r="K37" s="57">
        <f t="shared" si="3"/>
        <v>0</v>
      </c>
      <c r="L37" s="57">
        <f t="shared" si="0"/>
        <v>0</v>
      </c>
    </row>
    <row r="38" spans="1:12" ht="24.95" customHeight="1" x14ac:dyDescent="0.25">
      <c r="A38" s="4"/>
      <c r="B38" s="23"/>
      <c r="C38" s="24"/>
      <c r="D38" s="66"/>
      <c r="E38" s="26"/>
      <c r="F38" s="8"/>
      <c r="G38" s="7"/>
      <c r="H38" s="7"/>
      <c r="I38" s="39"/>
      <c r="J38" s="9"/>
      <c r="K38" s="57">
        <f t="shared" si="3"/>
        <v>0</v>
      </c>
      <c r="L38" s="57">
        <f t="shared" si="0"/>
        <v>0</v>
      </c>
    </row>
    <row r="39" spans="1:12" ht="24.95" customHeight="1" x14ac:dyDescent="0.25">
      <c r="A39" s="4"/>
      <c r="B39" s="23"/>
      <c r="C39" s="24"/>
      <c r="D39" s="66"/>
      <c r="E39" s="26"/>
      <c r="F39" s="8"/>
      <c r="G39" s="7"/>
      <c r="H39" s="7"/>
      <c r="I39" s="39"/>
      <c r="J39" s="9"/>
      <c r="K39" s="57">
        <f t="shared" si="3"/>
        <v>0</v>
      </c>
      <c r="L39" s="57">
        <f t="shared" si="0"/>
        <v>0</v>
      </c>
    </row>
    <row r="40" spans="1:12" ht="24.95" customHeight="1" x14ac:dyDescent="0.25">
      <c r="A40" s="10"/>
      <c r="B40" s="28"/>
      <c r="C40" s="29"/>
      <c r="D40" s="66"/>
      <c r="E40" s="30"/>
      <c r="F40" s="7"/>
      <c r="G40" s="7"/>
      <c r="H40" s="7"/>
      <c r="I40" s="39"/>
      <c r="J40" s="12"/>
      <c r="K40" s="57">
        <f t="shared" si="3"/>
        <v>0</v>
      </c>
      <c r="L40" s="57">
        <f t="shared" si="0"/>
        <v>0</v>
      </c>
    </row>
    <row r="41" spans="1:12" ht="24.95" customHeight="1" x14ac:dyDescent="0.25">
      <c r="A41" s="10"/>
      <c r="B41" s="28"/>
      <c r="C41" s="29"/>
      <c r="D41" s="66"/>
      <c r="E41" s="30"/>
      <c r="F41" s="7"/>
      <c r="G41" s="7"/>
      <c r="H41" s="7"/>
      <c r="I41" s="39"/>
      <c r="J41" s="12"/>
      <c r="K41" s="57">
        <f t="shared" si="3"/>
        <v>0</v>
      </c>
      <c r="L41" s="57">
        <f t="shared" si="0"/>
        <v>0</v>
      </c>
    </row>
    <row r="42" spans="1:12" ht="24.95" customHeight="1" x14ac:dyDescent="0.25">
      <c r="A42" s="4"/>
      <c r="B42" s="23"/>
      <c r="C42" s="24"/>
      <c r="D42" s="66"/>
      <c r="E42" s="26"/>
      <c r="F42" s="7"/>
      <c r="G42" s="7"/>
      <c r="H42" s="7"/>
      <c r="I42" s="39"/>
      <c r="J42" s="9"/>
      <c r="K42" s="57">
        <f t="shared" si="3"/>
        <v>0</v>
      </c>
      <c r="L42" s="57">
        <f t="shared" si="0"/>
        <v>0</v>
      </c>
    </row>
    <row r="43" spans="1:12" ht="24.95" customHeight="1" x14ac:dyDescent="0.25">
      <c r="A43" s="4"/>
      <c r="B43" s="23"/>
      <c r="C43" s="24"/>
      <c r="D43" s="66"/>
      <c r="E43" s="26"/>
      <c r="F43" s="8"/>
      <c r="G43" s="7"/>
      <c r="H43" s="7"/>
      <c r="I43" s="39"/>
      <c r="J43" s="9"/>
      <c r="K43" s="57">
        <f t="shared" si="3"/>
        <v>0</v>
      </c>
      <c r="L43" s="57">
        <f t="shared" si="0"/>
        <v>0</v>
      </c>
    </row>
    <row r="44" spans="1:12" ht="24.95" customHeight="1" x14ac:dyDescent="0.25">
      <c r="A44" s="18"/>
      <c r="B44" s="23"/>
      <c r="C44" s="29"/>
      <c r="D44" s="66"/>
      <c r="E44" s="30"/>
      <c r="F44" s="16"/>
      <c r="G44" s="15"/>
      <c r="H44" s="15"/>
      <c r="I44" s="63"/>
      <c r="J44" s="17"/>
      <c r="K44" s="57">
        <f t="shared" si="3"/>
        <v>0</v>
      </c>
      <c r="L44" s="57">
        <f t="shared" si="0"/>
        <v>0</v>
      </c>
    </row>
    <row r="45" spans="1:12" ht="24.95" customHeight="1" x14ac:dyDescent="0.25">
      <c r="A45" s="4"/>
      <c r="B45" s="23"/>
      <c r="C45" s="24"/>
      <c r="D45" s="66"/>
      <c r="E45" s="26"/>
      <c r="F45" s="8"/>
      <c r="G45" s="7"/>
      <c r="H45" s="7"/>
      <c r="I45" s="39"/>
      <c r="J45" s="9"/>
      <c r="K45" s="57">
        <f t="shared" si="3"/>
        <v>0</v>
      </c>
      <c r="L45" s="57">
        <f t="shared" si="0"/>
        <v>0</v>
      </c>
    </row>
    <row r="46" spans="1:12" ht="24.95" customHeight="1" x14ac:dyDescent="0.25">
      <c r="A46" s="4"/>
      <c r="B46" s="23"/>
      <c r="C46" s="24"/>
      <c r="D46" s="66"/>
      <c r="E46" s="26"/>
      <c r="F46" s="8"/>
      <c r="G46" s="7"/>
      <c r="H46" s="7"/>
      <c r="I46" s="39"/>
      <c r="J46" s="9"/>
      <c r="K46" s="57">
        <f t="shared" si="3"/>
        <v>0</v>
      </c>
      <c r="L46" s="57">
        <f t="shared" si="0"/>
        <v>0</v>
      </c>
    </row>
    <row r="47" spans="1:12" ht="24.95" customHeight="1" x14ac:dyDescent="0.25">
      <c r="A47" s="10"/>
      <c r="B47" s="28"/>
      <c r="C47" s="29"/>
      <c r="D47" s="66"/>
      <c r="E47" s="30"/>
      <c r="F47" s="7"/>
      <c r="G47" s="7"/>
      <c r="H47" s="7"/>
      <c r="I47" s="39"/>
      <c r="J47" s="12"/>
      <c r="K47" s="57">
        <f>(J47*0.2)+J47</f>
        <v>0</v>
      </c>
      <c r="L47" s="57">
        <f t="shared" si="0"/>
        <v>0</v>
      </c>
    </row>
    <row r="48" spans="1:12" ht="24.95" customHeight="1" x14ac:dyDescent="0.25">
      <c r="A48" s="4"/>
      <c r="B48" s="23"/>
      <c r="C48" s="24"/>
      <c r="D48" s="66"/>
      <c r="E48" s="26"/>
      <c r="F48" s="8"/>
      <c r="G48" s="7"/>
      <c r="H48" s="7"/>
      <c r="I48" s="39"/>
      <c r="J48" s="9"/>
      <c r="K48" s="57">
        <f>(J48*0.15)+J48</f>
        <v>0</v>
      </c>
      <c r="L48" s="57">
        <f t="shared" si="0"/>
        <v>0</v>
      </c>
    </row>
    <row r="49" spans="1:12" ht="24.95" customHeight="1" x14ac:dyDescent="0.25">
      <c r="A49" s="10"/>
      <c r="B49" s="28"/>
      <c r="C49" s="29"/>
      <c r="D49" s="66"/>
      <c r="E49" s="30"/>
      <c r="F49" s="7"/>
      <c r="G49" s="7"/>
      <c r="H49" s="7"/>
      <c r="I49" s="38"/>
      <c r="J49" s="12"/>
      <c r="K49" s="57">
        <f t="shared" ref="K49:K52" si="4">(J49*0.15)+J49</f>
        <v>0</v>
      </c>
      <c r="L49" s="57">
        <f t="shared" si="0"/>
        <v>0</v>
      </c>
    </row>
    <row r="50" spans="1:12" ht="24.95" customHeight="1" x14ac:dyDescent="0.25">
      <c r="A50" s="18"/>
      <c r="B50" s="23"/>
      <c r="C50" s="29"/>
      <c r="D50" s="66"/>
      <c r="E50" s="30"/>
      <c r="F50" s="16"/>
      <c r="G50" s="15"/>
      <c r="H50" s="15"/>
      <c r="I50" s="63"/>
      <c r="J50" s="19"/>
      <c r="K50" s="57">
        <f t="shared" si="4"/>
        <v>0</v>
      </c>
      <c r="L50" s="57">
        <f t="shared" si="0"/>
        <v>0</v>
      </c>
    </row>
    <row r="51" spans="1:12" ht="24.95" customHeight="1" x14ac:dyDescent="0.25">
      <c r="A51" s="10"/>
      <c r="B51" s="28"/>
      <c r="C51" s="29"/>
      <c r="D51" s="66"/>
      <c r="E51" s="30"/>
      <c r="F51" s="7"/>
      <c r="G51" s="7"/>
      <c r="H51" s="7"/>
      <c r="I51" s="38"/>
      <c r="J51" s="12"/>
      <c r="K51" s="57">
        <f t="shared" si="4"/>
        <v>0</v>
      </c>
      <c r="L51" s="57">
        <f t="shared" si="0"/>
        <v>0</v>
      </c>
    </row>
    <row r="52" spans="1:12" ht="24.95" customHeight="1" x14ac:dyDescent="0.25">
      <c r="A52" s="18"/>
      <c r="B52" s="23"/>
      <c r="C52" s="29"/>
      <c r="D52" s="66"/>
      <c r="E52" s="30"/>
      <c r="F52" s="16"/>
      <c r="G52" s="15"/>
      <c r="H52" s="15"/>
      <c r="I52" s="63"/>
      <c r="J52" s="19"/>
      <c r="K52" s="57">
        <f t="shared" si="4"/>
        <v>0</v>
      </c>
      <c r="L52" s="57">
        <f t="shared" si="0"/>
        <v>0</v>
      </c>
    </row>
    <row r="53" spans="1:12" ht="24.95" customHeight="1" x14ac:dyDescent="0.25">
      <c r="A53" s="4"/>
      <c r="B53" s="23"/>
      <c r="C53" s="24"/>
      <c r="D53" s="66"/>
      <c r="E53" s="26"/>
      <c r="F53" s="8"/>
      <c r="G53" s="7"/>
      <c r="H53" s="7"/>
      <c r="I53" s="39"/>
      <c r="J53" s="9"/>
      <c r="K53" s="57">
        <f>(J53*0.2)+J53</f>
        <v>0</v>
      </c>
      <c r="L53" s="57">
        <f t="shared" si="0"/>
        <v>0</v>
      </c>
    </row>
    <row r="54" spans="1:12" ht="24.95" customHeight="1" x14ac:dyDescent="0.25">
      <c r="A54" s="4"/>
      <c r="B54" s="23"/>
      <c r="C54" s="24"/>
      <c r="D54" s="66"/>
      <c r="E54" s="26"/>
      <c r="F54" s="8"/>
      <c r="G54" s="7"/>
      <c r="H54" s="7"/>
      <c r="I54" s="39"/>
      <c r="J54" s="9"/>
      <c r="K54" s="57">
        <f t="shared" ref="K54:K66" si="5">(J54*0.2)+J54</f>
        <v>0</v>
      </c>
      <c r="L54" s="57">
        <f t="shared" si="0"/>
        <v>0</v>
      </c>
    </row>
    <row r="55" spans="1:12" ht="24.95" customHeight="1" x14ac:dyDescent="0.25">
      <c r="A55" s="4"/>
      <c r="B55" s="23"/>
      <c r="C55" s="24"/>
      <c r="D55" s="66"/>
      <c r="E55" s="26"/>
      <c r="F55" s="8"/>
      <c r="G55" s="7"/>
      <c r="H55" s="7"/>
      <c r="I55" s="39"/>
      <c r="J55" s="9"/>
      <c r="K55" s="57">
        <f t="shared" si="5"/>
        <v>0</v>
      </c>
      <c r="L55" s="57">
        <f t="shared" si="0"/>
        <v>0</v>
      </c>
    </row>
    <row r="56" spans="1:12" ht="24.95" customHeight="1" x14ac:dyDescent="0.25">
      <c r="A56" s="4"/>
      <c r="B56" s="23"/>
      <c r="C56" s="24"/>
      <c r="D56" s="66"/>
      <c r="E56" s="26"/>
      <c r="F56" s="8"/>
      <c r="G56" s="7"/>
      <c r="H56" s="7"/>
      <c r="I56" s="39"/>
      <c r="J56" s="9"/>
      <c r="K56" s="57">
        <f t="shared" si="5"/>
        <v>0</v>
      </c>
      <c r="L56" s="57">
        <f t="shared" si="0"/>
        <v>0</v>
      </c>
    </row>
    <row r="57" spans="1:12" ht="24.95" customHeight="1" x14ac:dyDescent="0.25">
      <c r="A57" s="4"/>
      <c r="B57" s="23"/>
      <c r="C57" s="24"/>
      <c r="D57" s="66"/>
      <c r="E57" s="26"/>
      <c r="F57" s="8"/>
      <c r="G57" s="11"/>
      <c r="H57" s="11"/>
      <c r="I57" s="37"/>
      <c r="J57" s="9"/>
      <c r="K57" s="57">
        <f t="shared" si="5"/>
        <v>0</v>
      </c>
      <c r="L57" s="57">
        <f t="shared" si="0"/>
        <v>0</v>
      </c>
    </row>
    <row r="58" spans="1:12" ht="24.95" customHeight="1" x14ac:dyDescent="0.25">
      <c r="A58" s="10"/>
      <c r="B58" s="28"/>
      <c r="C58" s="29"/>
      <c r="D58" s="66"/>
      <c r="E58" s="30"/>
      <c r="F58" s="7"/>
      <c r="G58" s="7"/>
      <c r="H58" s="7"/>
      <c r="I58" s="38"/>
      <c r="J58" s="12"/>
      <c r="K58" s="57">
        <f t="shared" si="5"/>
        <v>0</v>
      </c>
      <c r="L58" s="57">
        <f t="shared" si="0"/>
        <v>0</v>
      </c>
    </row>
    <row r="59" spans="1:12" ht="24.95" customHeight="1" x14ac:dyDescent="0.25">
      <c r="A59" s="4"/>
      <c r="B59" s="23"/>
      <c r="C59" s="24"/>
      <c r="D59" s="66"/>
      <c r="E59" s="26"/>
      <c r="F59" s="8"/>
      <c r="G59" s="7"/>
      <c r="H59" s="7"/>
      <c r="I59" s="39"/>
      <c r="J59" s="9"/>
      <c r="K59" s="57">
        <f t="shared" si="5"/>
        <v>0</v>
      </c>
      <c r="L59" s="57">
        <f t="shared" si="0"/>
        <v>0</v>
      </c>
    </row>
    <row r="60" spans="1:12" ht="24.95" customHeight="1" x14ac:dyDescent="0.25">
      <c r="A60" s="4"/>
      <c r="B60" s="23"/>
      <c r="C60" s="24"/>
      <c r="D60" s="66"/>
      <c r="E60" s="26"/>
      <c r="F60" s="8"/>
      <c r="G60" s="7"/>
      <c r="H60" s="7"/>
      <c r="I60" s="39"/>
      <c r="J60" s="9"/>
      <c r="K60" s="57">
        <f t="shared" si="5"/>
        <v>0</v>
      </c>
      <c r="L60" s="57">
        <f t="shared" si="0"/>
        <v>0</v>
      </c>
    </row>
    <row r="61" spans="1:12" ht="24.95" customHeight="1" x14ac:dyDescent="0.25">
      <c r="A61" s="10"/>
      <c r="B61" s="28"/>
      <c r="C61" s="29"/>
      <c r="D61" s="66"/>
      <c r="E61" s="30"/>
      <c r="F61" s="7"/>
      <c r="G61" s="7"/>
      <c r="H61" s="7"/>
      <c r="I61" s="38"/>
      <c r="J61" s="12"/>
      <c r="K61" s="57">
        <f t="shared" si="5"/>
        <v>0</v>
      </c>
      <c r="L61" s="57">
        <f t="shared" si="0"/>
        <v>0</v>
      </c>
    </row>
    <row r="62" spans="1:12" ht="24.95" customHeight="1" x14ac:dyDescent="0.25">
      <c r="A62" s="10"/>
      <c r="B62" s="28"/>
      <c r="C62" s="29"/>
      <c r="D62" s="66"/>
      <c r="E62" s="30"/>
      <c r="F62" s="7"/>
      <c r="G62" s="7"/>
      <c r="H62" s="7"/>
      <c r="I62" s="38"/>
      <c r="J62" s="12"/>
      <c r="K62" s="57">
        <f t="shared" si="5"/>
        <v>0</v>
      </c>
      <c r="L62" s="57">
        <f t="shared" si="0"/>
        <v>0</v>
      </c>
    </row>
    <row r="63" spans="1:12" ht="24.95" customHeight="1" x14ac:dyDescent="0.25">
      <c r="A63" s="10"/>
      <c r="B63" s="28"/>
      <c r="C63" s="29"/>
      <c r="D63" s="66"/>
      <c r="E63" s="30"/>
      <c r="F63" s="7"/>
      <c r="G63" s="7"/>
      <c r="H63" s="7"/>
      <c r="I63" s="38"/>
      <c r="J63" s="12"/>
      <c r="K63" s="57">
        <f t="shared" si="5"/>
        <v>0</v>
      </c>
      <c r="L63" s="57">
        <f t="shared" si="0"/>
        <v>0</v>
      </c>
    </row>
    <row r="64" spans="1:12" ht="24.95" customHeight="1" x14ac:dyDescent="0.25">
      <c r="A64" s="10"/>
      <c r="B64" s="28"/>
      <c r="C64" s="29"/>
      <c r="D64" s="66"/>
      <c r="E64" s="30"/>
      <c r="F64" s="7"/>
      <c r="G64" s="7"/>
      <c r="H64" s="7"/>
      <c r="I64" s="38"/>
      <c r="J64" s="12"/>
      <c r="K64" s="57">
        <f t="shared" si="5"/>
        <v>0</v>
      </c>
      <c r="L64" s="57">
        <f t="shared" ref="L64:L100" si="6">K64-J64</f>
        <v>0</v>
      </c>
    </row>
    <row r="65" spans="1:12" ht="24.95" customHeight="1" x14ac:dyDescent="0.25">
      <c r="A65" s="10"/>
      <c r="B65" s="28"/>
      <c r="C65" s="29"/>
      <c r="D65" s="66"/>
      <c r="E65" s="30"/>
      <c r="F65" s="7"/>
      <c r="G65" s="7"/>
      <c r="H65" s="7"/>
      <c r="I65" s="38"/>
      <c r="J65" s="12"/>
      <c r="K65" s="57">
        <f t="shared" si="5"/>
        <v>0</v>
      </c>
      <c r="L65" s="57">
        <f t="shared" si="6"/>
        <v>0</v>
      </c>
    </row>
    <row r="66" spans="1:12" ht="24.95" customHeight="1" x14ac:dyDescent="0.25">
      <c r="A66" s="4"/>
      <c r="B66" s="23"/>
      <c r="C66" s="24"/>
      <c r="D66" s="66"/>
      <c r="E66" s="26"/>
      <c r="F66" s="8"/>
      <c r="G66" s="7"/>
      <c r="H66" s="7"/>
      <c r="I66" s="39"/>
      <c r="J66" s="9"/>
      <c r="K66" s="57">
        <f t="shared" si="5"/>
        <v>0</v>
      </c>
      <c r="L66" s="57">
        <f t="shared" si="6"/>
        <v>0</v>
      </c>
    </row>
    <row r="67" spans="1:12" ht="24.95" customHeight="1" x14ac:dyDescent="0.25">
      <c r="A67" s="4"/>
      <c r="B67" s="23"/>
      <c r="C67" s="24"/>
      <c r="D67" s="66"/>
      <c r="E67" s="26"/>
      <c r="F67" s="8"/>
      <c r="G67" s="11"/>
      <c r="H67" s="11"/>
      <c r="I67" s="37"/>
      <c r="J67" s="9"/>
      <c r="K67" s="57">
        <f>(J67*0.15)+J67</f>
        <v>0</v>
      </c>
      <c r="L67" s="57">
        <f t="shared" si="6"/>
        <v>0</v>
      </c>
    </row>
    <row r="68" spans="1:12" ht="24.95" customHeight="1" x14ac:dyDescent="0.25">
      <c r="A68" s="10"/>
      <c r="B68" s="28"/>
      <c r="C68" s="29"/>
      <c r="D68" s="66"/>
      <c r="E68" s="30"/>
      <c r="F68" s="7"/>
      <c r="G68" s="7"/>
      <c r="H68" s="7"/>
      <c r="I68" s="39"/>
      <c r="J68" s="12"/>
      <c r="K68" s="57">
        <f t="shared" ref="K68:K74" si="7">(J68*0.27)+J68</f>
        <v>0</v>
      </c>
      <c r="L68" s="57">
        <f t="shared" si="6"/>
        <v>0</v>
      </c>
    </row>
    <row r="69" spans="1:12" ht="24.95" customHeight="1" x14ac:dyDescent="0.25">
      <c r="A69" s="10"/>
      <c r="B69" s="28"/>
      <c r="C69" s="29"/>
      <c r="D69" s="66"/>
      <c r="E69" s="30"/>
      <c r="F69" s="7"/>
      <c r="G69" s="7"/>
      <c r="H69" s="7"/>
      <c r="I69" s="39"/>
      <c r="J69" s="12"/>
      <c r="K69" s="57">
        <f t="shared" si="7"/>
        <v>0</v>
      </c>
      <c r="L69" s="57">
        <f t="shared" si="6"/>
        <v>0</v>
      </c>
    </row>
    <row r="70" spans="1:12" ht="24.95" customHeight="1" x14ac:dyDescent="0.25">
      <c r="A70" s="4"/>
      <c r="B70" s="23"/>
      <c r="C70" s="24"/>
      <c r="D70" s="66"/>
      <c r="E70" s="26"/>
      <c r="F70" s="8"/>
      <c r="G70" s="7"/>
      <c r="H70" s="7"/>
      <c r="I70" s="39"/>
      <c r="J70" s="9"/>
      <c r="K70" s="57">
        <f t="shared" si="7"/>
        <v>0</v>
      </c>
      <c r="L70" s="57">
        <f t="shared" si="6"/>
        <v>0</v>
      </c>
    </row>
    <row r="71" spans="1:12" ht="24.95" customHeight="1" x14ac:dyDescent="0.25">
      <c r="A71" s="4"/>
      <c r="B71" s="23"/>
      <c r="C71" s="24"/>
      <c r="D71" s="66"/>
      <c r="E71" s="26"/>
      <c r="F71" s="8"/>
      <c r="G71" s="7"/>
      <c r="H71" s="7"/>
      <c r="I71" s="39"/>
      <c r="J71" s="9"/>
      <c r="K71" s="57">
        <f t="shared" si="7"/>
        <v>0</v>
      </c>
      <c r="L71" s="57">
        <f t="shared" si="6"/>
        <v>0</v>
      </c>
    </row>
    <row r="72" spans="1:12" ht="24.95" customHeight="1" x14ac:dyDescent="0.25">
      <c r="A72" s="10"/>
      <c r="B72" s="28"/>
      <c r="C72" s="29"/>
      <c r="D72" s="66"/>
      <c r="E72" s="30"/>
      <c r="F72" s="7"/>
      <c r="G72" s="7"/>
      <c r="H72" s="7"/>
      <c r="I72" s="39"/>
      <c r="J72" s="12"/>
      <c r="K72" s="57">
        <f t="shared" si="7"/>
        <v>0</v>
      </c>
      <c r="L72" s="57">
        <f t="shared" si="6"/>
        <v>0</v>
      </c>
    </row>
    <row r="73" spans="1:12" ht="24.95" customHeight="1" x14ac:dyDescent="0.25">
      <c r="A73" s="10"/>
      <c r="B73" s="28"/>
      <c r="C73" s="29"/>
      <c r="D73" s="66"/>
      <c r="E73" s="30"/>
      <c r="F73" s="7"/>
      <c r="G73" s="7"/>
      <c r="H73" s="7"/>
      <c r="I73" s="39"/>
      <c r="J73" s="12"/>
      <c r="K73" s="57">
        <f t="shared" si="7"/>
        <v>0</v>
      </c>
      <c r="L73" s="57">
        <f t="shared" si="6"/>
        <v>0</v>
      </c>
    </row>
    <row r="74" spans="1:12" ht="24.95" customHeight="1" x14ac:dyDescent="0.25">
      <c r="A74" s="4"/>
      <c r="B74" s="23"/>
      <c r="C74" s="24"/>
      <c r="D74" s="66"/>
      <c r="E74" s="26"/>
      <c r="F74" s="8"/>
      <c r="G74" s="7"/>
      <c r="H74" s="7"/>
      <c r="I74" s="39"/>
      <c r="J74" s="9"/>
      <c r="K74" s="57">
        <f t="shared" si="7"/>
        <v>0</v>
      </c>
      <c r="L74" s="57">
        <f t="shared" si="6"/>
        <v>0</v>
      </c>
    </row>
    <row r="75" spans="1:12" ht="24.95" customHeight="1" x14ac:dyDescent="0.25">
      <c r="A75" s="10"/>
      <c r="B75" s="28"/>
      <c r="C75" s="29"/>
      <c r="D75" s="66"/>
      <c r="E75" s="30"/>
      <c r="F75" s="7"/>
      <c r="G75" s="7"/>
      <c r="H75" s="7"/>
      <c r="I75" s="38"/>
      <c r="J75" s="12"/>
      <c r="K75" s="57">
        <f>(J75*0.15)+J75</f>
        <v>0</v>
      </c>
      <c r="L75" s="57">
        <f t="shared" si="6"/>
        <v>0</v>
      </c>
    </row>
    <row r="76" spans="1:12" ht="24.95" customHeight="1" x14ac:dyDescent="0.25">
      <c r="A76" s="10"/>
      <c r="B76" s="28"/>
      <c r="C76" s="29"/>
      <c r="D76" s="66"/>
      <c r="E76" s="30"/>
      <c r="F76" s="7"/>
      <c r="G76" s="7"/>
      <c r="H76" s="7"/>
      <c r="I76" s="38"/>
      <c r="J76" s="12"/>
      <c r="K76" s="57">
        <f t="shared" ref="K76:K83" si="8">(J76*0.15)+J76</f>
        <v>0</v>
      </c>
      <c r="L76" s="57">
        <f t="shared" si="6"/>
        <v>0</v>
      </c>
    </row>
    <row r="77" spans="1:12" ht="24.95" customHeight="1" x14ac:dyDescent="0.25">
      <c r="A77" s="10"/>
      <c r="B77" s="28"/>
      <c r="C77" s="29"/>
      <c r="D77" s="66"/>
      <c r="E77" s="30"/>
      <c r="F77" s="7"/>
      <c r="G77" s="7"/>
      <c r="H77" s="7"/>
      <c r="I77" s="38"/>
      <c r="J77" s="12"/>
      <c r="K77" s="57">
        <f t="shared" si="8"/>
        <v>0</v>
      </c>
      <c r="L77" s="57">
        <f t="shared" si="6"/>
        <v>0</v>
      </c>
    </row>
    <row r="78" spans="1:12" ht="24.95" customHeight="1" x14ac:dyDescent="0.25">
      <c r="A78" s="10"/>
      <c r="B78" s="28"/>
      <c r="C78" s="29"/>
      <c r="D78" s="66"/>
      <c r="E78" s="30"/>
      <c r="F78" s="7"/>
      <c r="G78" s="7"/>
      <c r="H78" s="7"/>
      <c r="I78" s="38"/>
      <c r="J78" s="12"/>
      <c r="K78" s="57">
        <f t="shared" si="8"/>
        <v>0</v>
      </c>
      <c r="L78" s="57">
        <f t="shared" si="6"/>
        <v>0</v>
      </c>
    </row>
    <row r="79" spans="1:12" ht="24.95" customHeight="1" x14ac:dyDescent="0.25">
      <c r="A79" s="10"/>
      <c r="B79" s="28"/>
      <c r="C79" s="29"/>
      <c r="D79" s="66"/>
      <c r="E79" s="30"/>
      <c r="F79" s="7"/>
      <c r="G79" s="7"/>
      <c r="H79" s="7"/>
      <c r="I79" s="38"/>
      <c r="J79" s="12"/>
      <c r="K79" s="57">
        <f t="shared" si="8"/>
        <v>0</v>
      </c>
      <c r="L79" s="57">
        <f t="shared" si="6"/>
        <v>0</v>
      </c>
    </row>
    <row r="80" spans="1:12" ht="24.95" customHeight="1" x14ac:dyDescent="0.25">
      <c r="A80" s="10"/>
      <c r="B80" s="28"/>
      <c r="C80" s="29"/>
      <c r="D80" s="66"/>
      <c r="E80" s="30"/>
      <c r="F80" s="7"/>
      <c r="G80" s="7"/>
      <c r="H80" s="7"/>
      <c r="I80" s="38"/>
      <c r="J80" s="12"/>
      <c r="K80" s="57">
        <f t="shared" si="8"/>
        <v>0</v>
      </c>
      <c r="L80" s="57">
        <f t="shared" si="6"/>
        <v>0</v>
      </c>
    </row>
    <row r="81" spans="1:12" ht="24.95" customHeight="1" x14ac:dyDescent="0.25">
      <c r="A81" s="10"/>
      <c r="B81" s="28"/>
      <c r="C81" s="29"/>
      <c r="D81" s="66"/>
      <c r="E81" s="30"/>
      <c r="F81" s="7"/>
      <c r="G81" s="7"/>
      <c r="H81" s="7"/>
      <c r="I81" s="38"/>
      <c r="J81" s="12"/>
      <c r="K81" s="57">
        <f t="shared" si="8"/>
        <v>0</v>
      </c>
      <c r="L81" s="57">
        <f t="shared" si="6"/>
        <v>0</v>
      </c>
    </row>
    <row r="82" spans="1:12" ht="24.95" customHeight="1" x14ac:dyDescent="0.25">
      <c r="A82" s="10"/>
      <c r="B82" s="28"/>
      <c r="C82" s="29"/>
      <c r="D82" s="66"/>
      <c r="E82" s="30"/>
      <c r="F82" s="7"/>
      <c r="G82" s="7"/>
      <c r="H82" s="7"/>
      <c r="I82" s="38"/>
      <c r="J82" s="12"/>
      <c r="K82" s="57">
        <f t="shared" si="8"/>
        <v>0</v>
      </c>
      <c r="L82" s="57">
        <f t="shared" si="6"/>
        <v>0</v>
      </c>
    </row>
    <row r="83" spans="1:12" ht="24.95" customHeight="1" x14ac:dyDescent="0.25">
      <c r="A83" s="10"/>
      <c r="B83" s="28"/>
      <c r="C83" s="29"/>
      <c r="D83" s="66"/>
      <c r="E83" s="30"/>
      <c r="F83" s="7"/>
      <c r="G83" s="7"/>
      <c r="H83" s="7"/>
      <c r="I83" s="38"/>
      <c r="J83" s="12"/>
      <c r="K83" s="57">
        <f t="shared" si="8"/>
        <v>0</v>
      </c>
      <c r="L83" s="57">
        <f t="shared" si="6"/>
        <v>0</v>
      </c>
    </row>
    <row r="84" spans="1:12" ht="24.95" customHeight="1" x14ac:dyDescent="0.25">
      <c r="A84" s="10"/>
      <c r="B84" s="28"/>
      <c r="C84" s="29"/>
      <c r="D84" s="66"/>
      <c r="E84" s="30"/>
      <c r="F84" s="7"/>
      <c r="G84" s="7"/>
      <c r="H84" s="7"/>
      <c r="I84" s="38"/>
      <c r="J84" s="12"/>
      <c r="K84" s="57">
        <f>(J84*0.1)+J84</f>
        <v>0</v>
      </c>
      <c r="L84" s="57">
        <f t="shared" si="6"/>
        <v>0</v>
      </c>
    </row>
    <row r="85" spans="1:12" ht="24.95" customHeight="1" x14ac:dyDescent="0.25">
      <c r="A85" s="10"/>
      <c r="B85" s="28"/>
      <c r="C85" s="29"/>
      <c r="D85" s="66"/>
      <c r="E85" s="30"/>
      <c r="F85" s="7"/>
      <c r="G85" s="7"/>
      <c r="H85" s="7"/>
      <c r="I85" s="38"/>
      <c r="J85" s="12"/>
      <c r="K85" s="57">
        <f>(J85*0.1)+J85</f>
        <v>0</v>
      </c>
      <c r="L85" s="57">
        <f t="shared" si="6"/>
        <v>0</v>
      </c>
    </row>
    <row r="86" spans="1:12" ht="24.95" customHeight="1" x14ac:dyDescent="0.25">
      <c r="A86" s="10"/>
      <c r="B86" s="28"/>
      <c r="C86" s="29"/>
      <c r="D86" s="66"/>
      <c r="E86" s="30"/>
      <c r="F86" s="7"/>
      <c r="G86" s="7"/>
      <c r="H86" s="7"/>
      <c r="I86" s="38"/>
      <c r="J86" s="12"/>
      <c r="K86" s="57">
        <f>(J86*0.15)+J86</f>
        <v>0</v>
      </c>
      <c r="L86" s="57">
        <f t="shared" si="6"/>
        <v>0</v>
      </c>
    </row>
    <row r="87" spans="1:12" ht="24.95" customHeight="1" x14ac:dyDescent="0.25">
      <c r="A87" s="10"/>
      <c r="B87" s="28"/>
      <c r="C87" s="29"/>
      <c r="D87" s="66"/>
      <c r="E87" s="30"/>
      <c r="F87" s="7"/>
      <c r="G87" s="7"/>
      <c r="H87" s="7"/>
      <c r="I87" s="38"/>
      <c r="J87" s="12"/>
      <c r="K87" s="57">
        <f t="shared" ref="K87:K100" si="9">(J87*0.15)+J87</f>
        <v>0</v>
      </c>
      <c r="L87" s="57">
        <f t="shared" si="6"/>
        <v>0</v>
      </c>
    </row>
    <row r="88" spans="1:12" ht="24.95" customHeight="1" x14ac:dyDescent="0.25">
      <c r="A88" s="4"/>
      <c r="B88" s="23"/>
      <c r="C88" s="24"/>
      <c r="D88" s="66"/>
      <c r="E88" s="26"/>
      <c r="F88" s="8"/>
      <c r="G88" s="7"/>
      <c r="H88" s="7"/>
      <c r="I88" s="39"/>
      <c r="J88" s="9"/>
      <c r="K88" s="57">
        <f t="shared" si="9"/>
        <v>0</v>
      </c>
      <c r="L88" s="57">
        <f t="shared" si="6"/>
        <v>0</v>
      </c>
    </row>
    <row r="89" spans="1:12" ht="24.95" customHeight="1" x14ac:dyDescent="0.25">
      <c r="A89" s="4"/>
      <c r="B89" s="23"/>
      <c r="C89" s="24"/>
      <c r="D89" s="66"/>
      <c r="E89" s="26"/>
      <c r="F89" s="8"/>
      <c r="G89" s="7"/>
      <c r="H89" s="7"/>
      <c r="I89" s="39"/>
      <c r="J89" s="9"/>
      <c r="K89" s="57">
        <f t="shared" si="9"/>
        <v>0</v>
      </c>
      <c r="L89" s="57">
        <f t="shared" si="6"/>
        <v>0</v>
      </c>
    </row>
    <row r="90" spans="1:12" ht="24.95" customHeight="1" x14ac:dyDescent="0.25">
      <c r="A90" s="4"/>
      <c r="B90" s="23"/>
      <c r="C90" s="24"/>
      <c r="D90" s="66"/>
      <c r="E90" s="26"/>
      <c r="F90" s="8"/>
      <c r="G90" s="7"/>
      <c r="H90" s="7"/>
      <c r="I90" s="39"/>
      <c r="J90" s="9"/>
      <c r="K90" s="57">
        <f t="shared" si="9"/>
        <v>0</v>
      </c>
      <c r="L90" s="57">
        <f t="shared" si="6"/>
        <v>0</v>
      </c>
    </row>
    <row r="91" spans="1:12" ht="24.95" customHeight="1" x14ac:dyDescent="0.25">
      <c r="A91" s="4"/>
      <c r="B91" s="23"/>
      <c r="C91" s="24"/>
      <c r="D91" s="66"/>
      <c r="E91" s="26"/>
      <c r="F91" s="8"/>
      <c r="G91" s="7"/>
      <c r="H91" s="7"/>
      <c r="I91" s="39"/>
      <c r="J91" s="9"/>
      <c r="K91" s="57">
        <f t="shared" si="9"/>
        <v>0</v>
      </c>
      <c r="L91" s="57">
        <f t="shared" si="6"/>
        <v>0</v>
      </c>
    </row>
    <row r="92" spans="1:12" ht="24.95" customHeight="1" x14ac:dyDescent="0.25">
      <c r="A92" s="10"/>
      <c r="B92" s="28"/>
      <c r="C92" s="29"/>
      <c r="D92" s="66"/>
      <c r="E92" s="30"/>
      <c r="F92" s="7"/>
      <c r="G92" s="7"/>
      <c r="H92" s="7"/>
      <c r="I92" s="38"/>
      <c r="J92" s="12"/>
      <c r="K92" s="57">
        <f t="shared" si="9"/>
        <v>0</v>
      </c>
      <c r="L92" s="57">
        <f t="shared" si="6"/>
        <v>0</v>
      </c>
    </row>
    <row r="93" spans="1:12" ht="24.95" customHeight="1" x14ac:dyDescent="0.25">
      <c r="A93" s="10"/>
      <c r="B93" s="28"/>
      <c r="C93" s="29"/>
      <c r="D93" s="66"/>
      <c r="E93" s="30"/>
      <c r="F93" s="7"/>
      <c r="G93" s="7"/>
      <c r="H93" s="7"/>
      <c r="I93" s="38"/>
      <c r="J93" s="12"/>
      <c r="K93" s="57">
        <f t="shared" si="9"/>
        <v>0</v>
      </c>
      <c r="L93" s="57">
        <f t="shared" si="6"/>
        <v>0</v>
      </c>
    </row>
    <row r="94" spans="1:12" ht="24.95" customHeight="1" x14ac:dyDescent="0.25">
      <c r="A94" s="10"/>
      <c r="B94" s="28"/>
      <c r="C94" s="29"/>
      <c r="D94" s="66"/>
      <c r="E94" s="30"/>
      <c r="F94" s="7"/>
      <c r="G94" s="7"/>
      <c r="H94" s="7"/>
      <c r="I94" s="38"/>
      <c r="J94" s="12"/>
      <c r="K94" s="57">
        <f t="shared" si="9"/>
        <v>0</v>
      </c>
      <c r="L94" s="57">
        <f t="shared" si="6"/>
        <v>0</v>
      </c>
    </row>
    <row r="95" spans="1:12" ht="24.95" customHeight="1" x14ac:dyDescent="0.25">
      <c r="A95" s="4"/>
      <c r="B95" s="23"/>
      <c r="C95" s="24"/>
      <c r="D95" s="66"/>
      <c r="E95" s="26"/>
      <c r="F95" s="7"/>
      <c r="G95" s="7"/>
      <c r="H95" s="7"/>
      <c r="I95" s="39"/>
      <c r="J95" s="9"/>
      <c r="K95" s="57">
        <f t="shared" si="9"/>
        <v>0</v>
      </c>
      <c r="L95" s="57">
        <f t="shared" si="6"/>
        <v>0</v>
      </c>
    </row>
    <row r="96" spans="1:12" ht="24.95" customHeight="1" x14ac:dyDescent="0.25">
      <c r="A96" s="10"/>
      <c r="B96" s="28"/>
      <c r="C96" s="29"/>
      <c r="D96" s="66"/>
      <c r="E96" s="30"/>
      <c r="F96" s="7"/>
      <c r="G96" s="7"/>
      <c r="H96" s="7"/>
      <c r="I96" s="38"/>
      <c r="J96" s="12"/>
      <c r="K96" s="57">
        <f t="shared" si="9"/>
        <v>0</v>
      </c>
      <c r="L96" s="57">
        <f t="shared" si="6"/>
        <v>0</v>
      </c>
    </row>
    <row r="97" spans="1:13" ht="24.95" customHeight="1" x14ac:dyDescent="0.25">
      <c r="A97" s="10"/>
      <c r="B97" s="28"/>
      <c r="C97" s="29"/>
      <c r="D97" s="66"/>
      <c r="E97" s="30"/>
      <c r="F97" s="7"/>
      <c r="G97" s="7"/>
      <c r="H97" s="7"/>
      <c r="I97" s="38"/>
      <c r="J97" s="12"/>
      <c r="K97" s="57">
        <f t="shared" si="9"/>
        <v>0</v>
      </c>
      <c r="L97" s="57">
        <f t="shared" si="6"/>
        <v>0</v>
      </c>
    </row>
    <row r="98" spans="1:13" ht="24.95" customHeight="1" x14ac:dyDescent="0.25">
      <c r="A98" s="10"/>
      <c r="B98" s="28"/>
      <c r="C98" s="29"/>
      <c r="D98" s="66"/>
      <c r="E98" s="30"/>
      <c r="F98" s="7"/>
      <c r="G98" s="7"/>
      <c r="H98" s="7"/>
      <c r="I98" s="38"/>
      <c r="J98" s="12"/>
      <c r="K98" s="57">
        <f t="shared" si="9"/>
        <v>0</v>
      </c>
      <c r="L98" s="57">
        <f t="shared" si="6"/>
        <v>0</v>
      </c>
    </row>
    <row r="99" spans="1:13" ht="24.95" customHeight="1" x14ac:dyDescent="0.25">
      <c r="A99" s="10"/>
      <c r="B99" s="28"/>
      <c r="C99" s="29"/>
      <c r="D99" s="66"/>
      <c r="E99" s="30"/>
      <c r="F99" s="7"/>
      <c r="G99" s="7"/>
      <c r="H99" s="7"/>
      <c r="I99" s="38"/>
      <c r="J99" s="12"/>
      <c r="K99" s="57">
        <f t="shared" si="9"/>
        <v>0</v>
      </c>
      <c r="L99" s="57">
        <f t="shared" si="6"/>
        <v>0</v>
      </c>
    </row>
    <row r="100" spans="1:13" ht="24.95" customHeight="1" x14ac:dyDescent="0.25">
      <c r="A100" s="4"/>
      <c r="B100" s="23"/>
      <c r="C100" s="24"/>
      <c r="D100" s="66"/>
      <c r="E100" s="26"/>
      <c r="F100" s="8"/>
      <c r="G100" s="7"/>
      <c r="H100" s="7"/>
      <c r="I100" s="39"/>
      <c r="J100" s="9"/>
      <c r="K100" s="57">
        <f t="shared" si="9"/>
        <v>0</v>
      </c>
      <c r="L100" s="57">
        <f t="shared" si="6"/>
        <v>0</v>
      </c>
    </row>
    <row r="101" spans="1:13" ht="24.95" customHeight="1" x14ac:dyDescent="0.25">
      <c r="A101" s="10"/>
      <c r="B101" s="28"/>
      <c r="C101" s="29"/>
      <c r="D101" s="66"/>
      <c r="E101" s="30"/>
      <c r="F101" s="7"/>
      <c r="G101" s="7"/>
      <c r="H101" s="7"/>
      <c r="I101" s="39"/>
      <c r="J101" s="12"/>
      <c r="K101" s="57">
        <f>(J101*0.27)+J101</f>
        <v>0</v>
      </c>
      <c r="L101" s="57">
        <f>K101-J101</f>
        <v>0</v>
      </c>
    </row>
    <row r="102" spans="1:13" ht="24.95" customHeight="1" x14ac:dyDescent="0.25">
      <c r="A102" s="10"/>
      <c r="B102" s="28"/>
      <c r="C102" s="29"/>
      <c r="D102" s="66"/>
      <c r="E102" s="30"/>
      <c r="F102" s="7"/>
      <c r="G102" s="7"/>
      <c r="H102" s="7"/>
      <c r="I102" s="39"/>
      <c r="J102" s="12"/>
      <c r="K102" s="57">
        <f t="shared" ref="K102:K163" si="10">(J102*0.27)+J102</f>
        <v>0</v>
      </c>
      <c r="L102" s="57">
        <f t="shared" ref="L102:L165" si="11">K102-J102</f>
        <v>0</v>
      </c>
    </row>
    <row r="103" spans="1:13" ht="24.95" customHeight="1" x14ac:dyDescent="0.25">
      <c r="A103" s="10"/>
      <c r="B103" s="28"/>
      <c r="C103" s="29"/>
      <c r="D103" s="66"/>
      <c r="E103" s="30"/>
      <c r="F103" s="7"/>
      <c r="G103" s="7"/>
      <c r="H103" s="7"/>
      <c r="I103" s="39"/>
      <c r="J103" s="12"/>
      <c r="K103" s="57">
        <f t="shared" si="10"/>
        <v>0</v>
      </c>
      <c r="L103" s="57">
        <f t="shared" si="11"/>
        <v>0</v>
      </c>
    </row>
    <row r="104" spans="1:13" ht="24.95" customHeight="1" x14ac:dyDescent="0.25">
      <c r="A104" s="10"/>
      <c r="B104" s="28"/>
      <c r="C104" s="29"/>
      <c r="D104" s="66"/>
      <c r="E104" s="30"/>
      <c r="F104" s="7"/>
      <c r="G104" s="7"/>
      <c r="H104" s="7"/>
      <c r="I104" s="39"/>
      <c r="J104" s="12"/>
      <c r="K104" s="57">
        <f t="shared" si="10"/>
        <v>0</v>
      </c>
      <c r="L104" s="57">
        <f t="shared" si="11"/>
        <v>0</v>
      </c>
    </row>
    <row r="105" spans="1:13" ht="24.95" customHeight="1" x14ac:dyDescent="0.25">
      <c r="A105" s="4"/>
      <c r="B105" s="23"/>
      <c r="C105" s="24"/>
      <c r="D105" s="66"/>
      <c r="E105" s="26"/>
      <c r="F105" s="8"/>
      <c r="G105" s="7"/>
      <c r="H105" s="7"/>
      <c r="I105" s="39"/>
      <c r="J105" s="9"/>
      <c r="K105" s="57">
        <f t="shared" si="10"/>
        <v>0</v>
      </c>
      <c r="L105" s="57">
        <f t="shared" si="11"/>
        <v>0</v>
      </c>
    </row>
    <row r="106" spans="1:13" ht="24.95" customHeight="1" x14ac:dyDescent="0.25">
      <c r="A106" s="4"/>
      <c r="B106" s="23"/>
      <c r="C106" s="24"/>
      <c r="D106" s="66"/>
      <c r="E106" s="26"/>
      <c r="F106" s="8"/>
      <c r="G106" s="7"/>
      <c r="H106" s="7"/>
      <c r="I106" s="39"/>
      <c r="J106" s="9"/>
      <c r="K106" s="57">
        <f t="shared" si="10"/>
        <v>0</v>
      </c>
      <c r="L106" s="57">
        <f>K106-J106</f>
        <v>0</v>
      </c>
    </row>
    <row r="107" spans="1:13" ht="24.95" customHeight="1" x14ac:dyDescent="0.25">
      <c r="A107" s="10"/>
      <c r="B107" s="28"/>
      <c r="C107" s="29"/>
      <c r="D107" s="66"/>
      <c r="E107" s="30"/>
      <c r="F107" s="7"/>
      <c r="G107" s="7"/>
      <c r="H107" s="7"/>
      <c r="I107" s="39"/>
      <c r="J107" s="12"/>
      <c r="K107" s="57">
        <f t="shared" si="10"/>
        <v>0</v>
      </c>
      <c r="L107" s="57">
        <f>K107-J107</f>
        <v>0</v>
      </c>
    </row>
    <row r="108" spans="1:13" ht="24.95" customHeight="1" x14ac:dyDescent="0.25">
      <c r="A108" s="4"/>
      <c r="B108" s="23"/>
      <c r="C108" s="24"/>
      <c r="D108" s="66"/>
      <c r="E108" s="26"/>
      <c r="F108" s="8"/>
      <c r="G108" s="7"/>
      <c r="H108" s="7"/>
      <c r="I108" s="39"/>
      <c r="J108" s="9"/>
      <c r="K108" s="57">
        <f t="shared" si="10"/>
        <v>0</v>
      </c>
      <c r="L108" s="57">
        <f t="shared" si="11"/>
        <v>0</v>
      </c>
    </row>
    <row r="109" spans="1:13" ht="24.95" customHeight="1" x14ac:dyDescent="0.25">
      <c r="A109" s="4"/>
      <c r="B109" s="23"/>
      <c r="C109" s="24"/>
      <c r="D109" s="66"/>
      <c r="E109" s="26"/>
      <c r="F109" s="8"/>
      <c r="G109" s="7"/>
      <c r="H109" s="7"/>
      <c r="I109" s="39"/>
      <c r="J109" s="9"/>
      <c r="K109" s="57">
        <f t="shared" si="10"/>
        <v>0</v>
      </c>
      <c r="L109" s="57">
        <f t="shared" si="11"/>
        <v>0</v>
      </c>
    </row>
    <row r="110" spans="1:13" ht="24.95" customHeight="1" x14ac:dyDescent="0.25">
      <c r="A110" s="4"/>
      <c r="B110" s="23"/>
      <c r="C110" s="24"/>
      <c r="D110" s="66"/>
      <c r="E110" s="26"/>
      <c r="F110" s="8"/>
      <c r="G110" s="7"/>
      <c r="H110" s="7"/>
      <c r="I110" s="39"/>
      <c r="J110" s="9"/>
      <c r="K110" s="57">
        <f t="shared" si="10"/>
        <v>0</v>
      </c>
      <c r="L110" s="57">
        <f t="shared" si="11"/>
        <v>0</v>
      </c>
    </row>
    <row r="111" spans="1:13" ht="24.95" customHeight="1" x14ac:dyDescent="0.25">
      <c r="A111" s="4"/>
      <c r="B111" s="23"/>
      <c r="C111" s="24"/>
      <c r="D111" s="66"/>
      <c r="E111" s="26"/>
      <c r="F111" s="8"/>
      <c r="G111" s="7"/>
      <c r="H111" s="7"/>
      <c r="I111" s="39"/>
      <c r="J111" s="9"/>
      <c r="K111" s="57">
        <f t="shared" si="10"/>
        <v>0</v>
      </c>
      <c r="L111" s="57">
        <f t="shared" si="11"/>
        <v>0</v>
      </c>
    </row>
    <row r="112" spans="1:13" s="41" customFormat="1" ht="24.95" customHeight="1" x14ac:dyDescent="0.25">
      <c r="A112" s="10"/>
      <c r="B112" s="28"/>
      <c r="C112" s="29"/>
      <c r="D112" s="66"/>
      <c r="E112" s="30"/>
      <c r="F112" s="7"/>
      <c r="G112" s="7"/>
      <c r="H112" s="7"/>
      <c r="I112" s="39"/>
      <c r="J112" s="12"/>
      <c r="K112" s="57">
        <f t="shared" si="10"/>
        <v>0</v>
      </c>
      <c r="L112" s="57">
        <f t="shared" si="11"/>
        <v>0</v>
      </c>
      <c r="M112"/>
    </row>
    <row r="113" spans="1:12" ht="24.95" customHeight="1" x14ac:dyDescent="0.25">
      <c r="A113" s="4"/>
      <c r="B113" s="23"/>
      <c r="C113" s="24"/>
      <c r="D113" s="66"/>
      <c r="E113" s="26"/>
      <c r="F113" s="8"/>
      <c r="G113" s="7"/>
      <c r="H113" s="7"/>
      <c r="I113" s="39"/>
      <c r="J113" s="9"/>
      <c r="K113" s="57">
        <f t="shared" si="10"/>
        <v>0</v>
      </c>
      <c r="L113" s="57">
        <f t="shared" si="11"/>
        <v>0</v>
      </c>
    </row>
    <row r="114" spans="1:12" ht="24.95" customHeight="1" x14ac:dyDescent="0.25">
      <c r="A114" s="4"/>
      <c r="B114" s="23"/>
      <c r="C114" s="24"/>
      <c r="D114" s="68"/>
      <c r="E114" s="26"/>
      <c r="F114" s="8"/>
      <c r="G114" s="7"/>
      <c r="H114" s="7"/>
      <c r="I114" s="39"/>
      <c r="J114" s="9"/>
      <c r="K114" s="57">
        <f t="shared" si="10"/>
        <v>0</v>
      </c>
      <c r="L114" s="57">
        <f t="shared" si="11"/>
        <v>0</v>
      </c>
    </row>
    <row r="115" spans="1:12" ht="24.95" customHeight="1" x14ac:dyDescent="0.25">
      <c r="A115" s="4"/>
      <c r="B115" s="23"/>
      <c r="C115" s="24"/>
      <c r="D115" s="66"/>
      <c r="E115" s="26"/>
      <c r="F115" s="8"/>
      <c r="G115" s="11"/>
      <c r="H115" s="11"/>
      <c r="I115" s="39"/>
      <c r="J115" s="9"/>
      <c r="K115" s="57">
        <f t="shared" si="10"/>
        <v>0</v>
      </c>
      <c r="L115" s="57">
        <f t="shared" si="11"/>
        <v>0</v>
      </c>
    </row>
    <row r="116" spans="1:12" ht="24.95" customHeight="1" x14ac:dyDescent="0.25">
      <c r="A116" s="10"/>
      <c r="B116" s="28"/>
      <c r="C116" s="29"/>
      <c r="D116" s="66"/>
      <c r="E116" s="30"/>
      <c r="F116" s="7"/>
      <c r="G116" s="7"/>
      <c r="H116" s="7"/>
      <c r="I116" s="39"/>
      <c r="J116" s="12"/>
      <c r="K116" s="57">
        <f t="shared" si="10"/>
        <v>0</v>
      </c>
      <c r="L116" s="57">
        <f t="shared" si="11"/>
        <v>0</v>
      </c>
    </row>
    <row r="117" spans="1:12" ht="24.95" customHeight="1" x14ac:dyDescent="0.25">
      <c r="A117" s="10"/>
      <c r="B117" s="28"/>
      <c r="C117" s="29"/>
      <c r="D117" s="66"/>
      <c r="E117" s="30"/>
      <c r="F117" s="7"/>
      <c r="G117" s="7"/>
      <c r="H117" s="7"/>
      <c r="I117" s="39"/>
      <c r="J117" s="12"/>
      <c r="K117" s="57">
        <f t="shared" si="10"/>
        <v>0</v>
      </c>
      <c r="L117" s="57">
        <f t="shared" si="11"/>
        <v>0</v>
      </c>
    </row>
    <row r="118" spans="1:12" ht="24.95" customHeight="1" x14ac:dyDescent="0.25">
      <c r="A118" s="4"/>
      <c r="B118" s="23"/>
      <c r="C118" s="24"/>
      <c r="D118" s="66"/>
      <c r="E118" s="26"/>
      <c r="F118" s="8"/>
      <c r="G118" s="7"/>
      <c r="H118" s="7"/>
      <c r="I118" s="39"/>
      <c r="J118" s="9"/>
      <c r="K118" s="57">
        <f t="shared" si="10"/>
        <v>0</v>
      </c>
      <c r="L118" s="57">
        <f t="shared" si="11"/>
        <v>0</v>
      </c>
    </row>
    <row r="119" spans="1:12" ht="24.95" customHeight="1" x14ac:dyDescent="0.25">
      <c r="A119" s="4"/>
      <c r="B119" s="23"/>
      <c r="C119" s="24"/>
      <c r="D119" s="66"/>
      <c r="E119" s="26"/>
      <c r="F119" s="8"/>
      <c r="G119" s="7"/>
      <c r="H119" s="7"/>
      <c r="I119" s="39"/>
      <c r="J119" s="9"/>
      <c r="K119" s="57">
        <f t="shared" si="10"/>
        <v>0</v>
      </c>
      <c r="L119" s="57">
        <f t="shared" si="11"/>
        <v>0</v>
      </c>
    </row>
    <row r="120" spans="1:12" ht="24.95" customHeight="1" x14ac:dyDescent="0.25">
      <c r="A120" s="10"/>
      <c r="B120" s="28"/>
      <c r="C120" s="29"/>
      <c r="D120" s="66"/>
      <c r="E120" s="30"/>
      <c r="F120" s="7"/>
      <c r="G120" s="7"/>
      <c r="H120" s="7"/>
      <c r="I120" s="39"/>
      <c r="J120" s="12"/>
      <c r="K120" s="57">
        <f t="shared" si="10"/>
        <v>0</v>
      </c>
      <c r="L120" s="57">
        <f t="shared" si="11"/>
        <v>0</v>
      </c>
    </row>
    <row r="121" spans="1:12" ht="24.95" customHeight="1" x14ac:dyDescent="0.25">
      <c r="A121" s="10"/>
      <c r="B121" s="28"/>
      <c r="C121" s="29"/>
      <c r="D121" s="66"/>
      <c r="E121" s="30"/>
      <c r="F121" s="7"/>
      <c r="G121" s="7"/>
      <c r="H121" s="7"/>
      <c r="I121" s="39"/>
      <c r="J121" s="12"/>
      <c r="K121" s="57">
        <f t="shared" si="10"/>
        <v>0</v>
      </c>
      <c r="L121" s="57">
        <f t="shared" si="11"/>
        <v>0</v>
      </c>
    </row>
    <row r="122" spans="1:12" ht="24.95" customHeight="1" x14ac:dyDescent="0.25">
      <c r="A122" s="4"/>
      <c r="B122" s="23"/>
      <c r="C122" s="24"/>
      <c r="D122" s="66"/>
      <c r="E122" s="26"/>
      <c r="F122" s="8"/>
      <c r="G122" s="7"/>
      <c r="H122" s="7"/>
      <c r="I122" s="39"/>
      <c r="J122" s="9"/>
      <c r="K122" s="57">
        <f t="shared" si="10"/>
        <v>0</v>
      </c>
      <c r="L122" s="57">
        <f t="shared" si="11"/>
        <v>0</v>
      </c>
    </row>
    <row r="123" spans="1:12" ht="24.95" customHeight="1" x14ac:dyDescent="0.25">
      <c r="A123" s="10"/>
      <c r="B123" s="28"/>
      <c r="C123" s="29"/>
      <c r="D123" s="66"/>
      <c r="E123" s="30"/>
      <c r="F123" s="7"/>
      <c r="G123" s="7"/>
      <c r="H123" s="7"/>
      <c r="I123" s="39"/>
      <c r="J123" s="12"/>
      <c r="K123" s="57">
        <f t="shared" si="10"/>
        <v>0</v>
      </c>
      <c r="L123" s="57">
        <f t="shared" si="11"/>
        <v>0</v>
      </c>
    </row>
    <row r="124" spans="1:12" ht="24.95" customHeight="1" x14ac:dyDescent="0.25">
      <c r="A124" s="4"/>
      <c r="B124" s="23"/>
      <c r="C124" s="24"/>
      <c r="D124" s="66"/>
      <c r="E124" s="26"/>
      <c r="F124" s="8"/>
      <c r="G124" s="7"/>
      <c r="H124" s="7"/>
      <c r="I124" s="39"/>
      <c r="J124" s="9"/>
      <c r="K124" s="57">
        <f t="shared" si="10"/>
        <v>0</v>
      </c>
      <c r="L124" s="57">
        <f t="shared" si="11"/>
        <v>0</v>
      </c>
    </row>
    <row r="125" spans="1:12" ht="24.95" customHeight="1" x14ac:dyDescent="0.25">
      <c r="A125" s="10"/>
      <c r="B125" s="28"/>
      <c r="C125" s="29"/>
      <c r="D125" s="66"/>
      <c r="E125" s="30"/>
      <c r="F125" s="7"/>
      <c r="G125" s="7"/>
      <c r="H125" s="7"/>
      <c r="I125" s="39"/>
      <c r="J125" s="12"/>
      <c r="K125" s="57">
        <f t="shared" si="10"/>
        <v>0</v>
      </c>
      <c r="L125" s="57">
        <f t="shared" si="11"/>
        <v>0</v>
      </c>
    </row>
    <row r="126" spans="1:12" ht="24.95" customHeight="1" x14ac:dyDescent="0.25">
      <c r="A126" s="4"/>
      <c r="B126" s="23"/>
      <c r="C126" s="24"/>
      <c r="D126" s="68"/>
      <c r="E126" s="26"/>
      <c r="F126" s="8"/>
      <c r="G126" s="7"/>
      <c r="H126" s="7"/>
      <c r="I126" s="39"/>
      <c r="J126" s="9"/>
      <c r="K126" s="57">
        <f t="shared" si="10"/>
        <v>0</v>
      </c>
      <c r="L126" s="57">
        <f t="shared" si="11"/>
        <v>0</v>
      </c>
    </row>
    <row r="127" spans="1:12" ht="24.95" customHeight="1" x14ac:dyDescent="0.25">
      <c r="A127" s="10"/>
      <c r="B127" s="28"/>
      <c r="C127" s="29"/>
      <c r="D127" s="66"/>
      <c r="E127" s="30"/>
      <c r="F127" s="7"/>
      <c r="G127" s="7"/>
      <c r="H127" s="7"/>
      <c r="I127" s="39"/>
      <c r="J127" s="12"/>
      <c r="K127" s="57">
        <f t="shared" si="10"/>
        <v>0</v>
      </c>
      <c r="L127" s="57">
        <f t="shared" si="11"/>
        <v>0</v>
      </c>
    </row>
    <row r="128" spans="1:12" ht="24.95" customHeight="1" x14ac:dyDescent="0.25">
      <c r="A128" s="4"/>
      <c r="B128" s="23"/>
      <c r="C128" s="24"/>
      <c r="D128" s="66"/>
      <c r="E128" s="26"/>
      <c r="F128" s="8"/>
      <c r="G128" s="7"/>
      <c r="H128" s="7"/>
      <c r="I128" s="39"/>
      <c r="J128" s="9"/>
      <c r="K128" s="57">
        <f t="shared" si="10"/>
        <v>0</v>
      </c>
      <c r="L128" s="57">
        <f t="shared" si="11"/>
        <v>0</v>
      </c>
    </row>
    <row r="129" spans="1:12" ht="24.95" customHeight="1" x14ac:dyDescent="0.25">
      <c r="A129" s="10"/>
      <c r="B129" s="28"/>
      <c r="C129" s="29"/>
      <c r="D129" s="66"/>
      <c r="E129" s="30"/>
      <c r="F129" s="7"/>
      <c r="G129" s="7"/>
      <c r="H129" s="7"/>
      <c r="I129" s="39"/>
      <c r="J129" s="12"/>
      <c r="K129" s="57">
        <f t="shared" si="10"/>
        <v>0</v>
      </c>
      <c r="L129" s="57">
        <f t="shared" si="11"/>
        <v>0</v>
      </c>
    </row>
    <row r="130" spans="1:12" ht="24.95" customHeight="1" x14ac:dyDescent="0.25">
      <c r="A130" s="10"/>
      <c r="B130" s="28"/>
      <c r="C130" s="29"/>
      <c r="D130" s="66"/>
      <c r="E130" s="30"/>
      <c r="F130" s="7"/>
      <c r="G130" s="7"/>
      <c r="H130" s="7"/>
      <c r="I130" s="39"/>
      <c r="J130" s="12"/>
      <c r="K130" s="57">
        <f t="shared" si="10"/>
        <v>0</v>
      </c>
      <c r="L130" s="57">
        <f t="shared" si="11"/>
        <v>0</v>
      </c>
    </row>
    <row r="131" spans="1:12" ht="24.95" customHeight="1" x14ac:dyDescent="0.25">
      <c r="A131" s="4"/>
      <c r="B131" s="23"/>
      <c r="C131" s="24"/>
      <c r="D131" s="66"/>
      <c r="E131" s="26"/>
      <c r="F131" s="8"/>
      <c r="G131" s="7"/>
      <c r="H131" s="7"/>
      <c r="I131" s="39"/>
      <c r="J131" s="9"/>
      <c r="K131" s="57">
        <f t="shared" si="10"/>
        <v>0</v>
      </c>
      <c r="L131" s="57">
        <f t="shared" si="11"/>
        <v>0</v>
      </c>
    </row>
    <row r="132" spans="1:12" ht="24.95" customHeight="1" x14ac:dyDescent="0.25">
      <c r="A132" s="10"/>
      <c r="B132" s="28"/>
      <c r="C132" s="29"/>
      <c r="D132" s="66"/>
      <c r="E132" s="30"/>
      <c r="F132" s="7"/>
      <c r="G132" s="7"/>
      <c r="H132" s="7"/>
      <c r="I132" s="39"/>
      <c r="J132" s="12"/>
      <c r="K132" s="57">
        <f t="shared" si="10"/>
        <v>0</v>
      </c>
      <c r="L132" s="57">
        <f t="shared" si="11"/>
        <v>0</v>
      </c>
    </row>
    <row r="133" spans="1:12" ht="24.95" customHeight="1" x14ac:dyDescent="0.25">
      <c r="A133" s="10"/>
      <c r="B133" s="28"/>
      <c r="C133" s="29"/>
      <c r="D133" s="66"/>
      <c r="E133" s="30"/>
      <c r="F133" s="7"/>
      <c r="G133" s="7"/>
      <c r="H133" s="7"/>
      <c r="I133" s="39"/>
      <c r="J133" s="12"/>
      <c r="K133" s="57">
        <f t="shared" si="10"/>
        <v>0</v>
      </c>
      <c r="L133" s="57">
        <f t="shared" si="11"/>
        <v>0</v>
      </c>
    </row>
    <row r="134" spans="1:12" ht="24.95" customHeight="1" x14ac:dyDescent="0.25">
      <c r="A134" s="10"/>
      <c r="B134" s="28"/>
      <c r="C134" s="29"/>
      <c r="D134" s="66"/>
      <c r="E134" s="30"/>
      <c r="F134" s="7"/>
      <c r="G134" s="7"/>
      <c r="H134" s="7"/>
      <c r="I134" s="39"/>
      <c r="J134" s="12"/>
      <c r="K134" s="57">
        <f t="shared" si="10"/>
        <v>0</v>
      </c>
      <c r="L134" s="57">
        <f t="shared" si="11"/>
        <v>0</v>
      </c>
    </row>
    <row r="135" spans="1:12" ht="24.95" customHeight="1" x14ac:dyDescent="0.25">
      <c r="A135" s="10"/>
      <c r="B135" s="28"/>
      <c r="C135" s="29"/>
      <c r="D135" s="66"/>
      <c r="E135" s="30"/>
      <c r="F135" s="7"/>
      <c r="G135" s="7"/>
      <c r="H135" s="7"/>
      <c r="I135" s="39"/>
      <c r="J135" s="12"/>
      <c r="K135" s="57">
        <f t="shared" si="10"/>
        <v>0</v>
      </c>
      <c r="L135" s="57">
        <f t="shared" si="11"/>
        <v>0</v>
      </c>
    </row>
    <row r="136" spans="1:12" ht="24.95" customHeight="1" x14ac:dyDescent="0.25">
      <c r="A136" s="10"/>
      <c r="B136" s="28"/>
      <c r="C136" s="29"/>
      <c r="D136" s="66"/>
      <c r="E136" s="30"/>
      <c r="F136" s="7"/>
      <c r="G136" s="7"/>
      <c r="H136" s="7"/>
      <c r="I136" s="39"/>
      <c r="J136" s="12"/>
      <c r="K136" s="57">
        <f t="shared" si="10"/>
        <v>0</v>
      </c>
      <c r="L136" s="57">
        <f t="shared" si="11"/>
        <v>0</v>
      </c>
    </row>
    <row r="137" spans="1:12" ht="24.95" customHeight="1" x14ac:dyDescent="0.25">
      <c r="A137" s="10"/>
      <c r="B137" s="28"/>
      <c r="C137" s="29"/>
      <c r="D137" s="66"/>
      <c r="E137" s="30"/>
      <c r="F137" s="7"/>
      <c r="G137" s="7"/>
      <c r="H137" s="7"/>
      <c r="I137" s="39"/>
      <c r="J137" s="12"/>
      <c r="K137" s="57">
        <f t="shared" si="10"/>
        <v>0</v>
      </c>
      <c r="L137" s="57">
        <f t="shared" si="11"/>
        <v>0</v>
      </c>
    </row>
    <row r="138" spans="1:12" ht="24.95" customHeight="1" x14ac:dyDescent="0.25">
      <c r="A138" s="10"/>
      <c r="B138" s="28"/>
      <c r="C138" s="29"/>
      <c r="D138" s="66"/>
      <c r="E138" s="30"/>
      <c r="F138" s="7"/>
      <c r="G138" s="7"/>
      <c r="H138" s="7"/>
      <c r="I138" s="39"/>
      <c r="J138" s="12"/>
      <c r="K138" s="57">
        <f t="shared" si="10"/>
        <v>0</v>
      </c>
      <c r="L138" s="57">
        <f t="shared" si="11"/>
        <v>0</v>
      </c>
    </row>
    <row r="139" spans="1:12" ht="24.95" customHeight="1" x14ac:dyDescent="0.25">
      <c r="A139" s="10"/>
      <c r="B139" s="28"/>
      <c r="C139" s="29"/>
      <c r="D139" s="66"/>
      <c r="E139" s="30"/>
      <c r="F139" s="7"/>
      <c r="G139" s="7"/>
      <c r="H139" s="7"/>
      <c r="I139" s="39"/>
      <c r="J139" s="12"/>
      <c r="K139" s="57">
        <f t="shared" si="10"/>
        <v>0</v>
      </c>
      <c r="L139" s="57">
        <f t="shared" si="11"/>
        <v>0</v>
      </c>
    </row>
    <row r="140" spans="1:12" ht="24.95" customHeight="1" x14ac:dyDescent="0.25">
      <c r="A140" s="10"/>
      <c r="B140" s="28"/>
      <c r="C140" s="29"/>
      <c r="D140" s="66"/>
      <c r="E140" s="30"/>
      <c r="F140" s="7"/>
      <c r="G140" s="7"/>
      <c r="H140" s="7"/>
      <c r="I140" s="39"/>
      <c r="J140" s="12"/>
      <c r="K140" s="57">
        <f t="shared" si="10"/>
        <v>0</v>
      </c>
      <c r="L140" s="57">
        <f t="shared" si="11"/>
        <v>0</v>
      </c>
    </row>
    <row r="141" spans="1:12" ht="24.95" customHeight="1" x14ac:dyDescent="0.25">
      <c r="A141" s="10"/>
      <c r="B141" s="28"/>
      <c r="C141" s="29"/>
      <c r="D141" s="66"/>
      <c r="E141" s="30"/>
      <c r="F141" s="7"/>
      <c r="G141" s="7"/>
      <c r="H141" s="7"/>
      <c r="I141" s="39"/>
      <c r="J141" s="12"/>
      <c r="K141" s="57">
        <f t="shared" si="10"/>
        <v>0</v>
      </c>
      <c r="L141" s="57">
        <f t="shared" si="11"/>
        <v>0</v>
      </c>
    </row>
    <row r="142" spans="1:12" ht="24.95" customHeight="1" x14ac:dyDescent="0.25">
      <c r="A142" s="10"/>
      <c r="B142" s="28"/>
      <c r="C142" s="29"/>
      <c r="D142" s="66"/>
      <c r="E142" s="30"/>
      <c r="F142" s="7"/>
      <c r="G142" s="7"/>
      <c r="H142" s="7"/>
      <c r="I142" s="39"/>
      <c r="J142" s="12"/>
      <c r="K142" s="57">
        <f t="shared" si="10"/>
        <v>0</v>
      </c>
      <c r="L142" s="57">
        <f t="shared" si="11"/>
        <v>0</v>
      </c>
    </row>
    <row r="143" spans="1:12" ht="24.95" customHeight="1" x14ac:dyDescent="0.25">
      <c r="A143" s="10"/>
      <c r="B143" s="28"/>
      <c r="C143" s="29"/>
      <c r="D143" s="66"/>
      <c r="E143" s="30"/>
      <c r="F143" s="7"/>
      <c r="G143" s="7"/>
      <c r="H143" s="7"/>
      <c r="I143" s="39"/>
      <c r="J143" s="12"/>
      <c r="K143" s="57">
        <f t="shared" si="10"/>
        <v>0</v>
      </c>
      <c r="L143" s="57">
        <f t="shared" si="11"/>
        <v>0</v>
      </c>
    </row>
    <row r="144" spans="1:12" ht="24.95" customHeight="1" x14ac:dyDescent="0.25">
      <c r="A144" s="10"/>
      <c r="B144" s="28"/>
      <c r="C144" s="29"/>
      <c r="D144" s="66"/>
      <c r="E144" s="30"/>
      <c r="F144" s="7"/>
      <c r="G144" s="7"/>
      <c r="H144" s="7"/>
      <c r="I144" s="39"/>
      <c r="J144" s="12"/>
      <c r="K144" s="57">
        <f t="shared" si="10"/>
        <v>0</v>
      </c>
      <c r="L144" s="57">
        <f t="shared" si="11"/>
        <v>0</v>
      </c>
    </row>
    <row r="145" spans="1:12" ht="24.95" customHeight="1" x14ac:dyDescent="0.25">
      <c r="A145" s="10"/>
      <c r="B145" s="28"/>
      <c r="C145" s="29"/>
      <c r="D145" s="66"/>
      <c r="E145" s="30"/>
      <c r="F145" s="7"/>
      <c r="G145" s="7"/>
      <c r="H145" s="7"/>
      <c r="I145" s="39"/>
      <c r="J145" s="12"/>
      <c r="K145" s="57">
        <f t="shared" si="10"/>
        <v>0</v>
      </c>
      <c r="L145" s="57">
        <f t="shared" si="11"/>
        <v>0</v>
      </c>
    </row>
    <row r="146" spans="1:12" ht="24.95" customHeight="1" x14ac:dyDescent="0.25">
      <c r="A146" s="10"/>
      <c r="B146" s="28"/>
      <c r="C146" s="29"/>
      <c r="D146" s="66"/>
      <c r="E146" s="30"/>
      <c r="F146" s="7"/>
      <c r="G146" s="7"/>
      <c r="H146" s="7"/>
      <c r="I146" s="39"/>
      <c r="J146" s="12"/>
      <c r="K146" s="57">
        <f t="shared" si="10"/>
        <v>0</v>
      </c>
      <c r="L146" s="57">
        <f t="shared" si="11"/>
        <v>0</v>
      </c>
    </row>
    <row r="147" spans="1:12" ht="24.95" customHeight="1" x14ac:dyDescent="0.25">
      <c r="A147" s="10"/>
      <c r="B147" s="28"/>
      <c r="C147" s="29"/>
      <c r="D147" s="66"/>
      <c r="E147" s="30"/>
      <c r="F147" s="7"/>
      <c r="G147" s="7"/>
      <c r="H147" s="7"/>
      <c r="I147" s="39"/>
      <c r="J147" s="12"/>
      <c r="K147" s="57">
        <f t="shared" si="10"/>
        <v>0</v>
      </c>
      <c r="L147" s="57">
        <f t="shared" si="11"/>
        <v>0</v>
      </c>
    </row>
    <row r="148" spans="1:12" ht="24.95" customHeight="1" x14ac:dyDescent="0.25">
      <c r="A148" s="10"/>
      <c r="B148" s="28"/>
      <c r="C148" s="29"/>
      <c r="D148" s="66"/>
      <c r="E148" s="30"/>
      <c r="F148" s="7"/>
      <c r="G148" s="7"/>
      <c r="H148" s="7"/>
      <c r="I148" s="39"/>
      <c r="J148" s="12"/>
      <c r="K148" s="57">
        <f t="shared" si="10"/>
        <v>0</v>
      </c>
      <c r="L148" s="57">
        <f t="shared" si="11"/>
        <v>0</v>
      </c>
    </row>
    <row r="149" spans="1:12" ht="24.95" customHeight="1" x14ac:dyDescent="0.25">
      <c r="A149" s="10"/>
      <c r="B149" s="28"/>
      <c r="C149" s="29"/>
      <c r="D149" s="66"/>
      <c r="E149" s="30"/>
      <c r="F149" s="7"/>
      <c r="G149" s="7"/>
      <c r="H149" s="7"/>
      <c r="I149" s="39"/>
      <c r="J149" s="12"/>
      <c r="K149" s="57">
        <f t="shared" si="10"/>
        <v>0</v>
      </c>
      <c r="L149" s="57">
        <f t="shared" si="11"/>
        <v>0</v>
      </c>
    </row>
    <row r="150" spans="1:12" ht="24.95" customHeight="1" x14ac:dyDescent="0.25">
      <c r="A150" s="10"/>
      <c r="B150" s="28"/>
      <c r="C150" s="29"/>
      <c r="D150" s="66"/>
      <c r="E150" s="30"/>
      <c r="F150" s="7"/>
      <c r="G150" s="7"/>
      <c r="H150" s="7"/>
      <c r="I150" s="39"/>
      <c r="J150" s="12"/>
      <c r="K150" s="57">
        <f t="shared" si="10"/>
        <v>0</v>
      </c>
      <c r="L150" s="57">
        <f t="shared" si="11"/>
        <v>0</v>
      </c>
    </row>
    <row r="151" spans="1:12" ht="24.95" customHeight="1" x14ac:dyDescent="0.25">
      <c r="A151" s="10"/>
      <c r="B151" s="28"/>
      <c r="C151" s="29"/>
      <c r="D151" s="66"/>
      <c r="E151" s="30"/>
      <c r="F151" s="7"/>
      <c r="G151" s="7"/>
      <c r="H151" s="7"/>
      <c r="I151" s="39"/>
      <c r="J151" s="12"/>
      <c r="K151" s="57">
        <f t="shared" si="10"/>
        <v>0</v>
      </c>
      <c r="L151" s="57">
        <f t="shared" si="11"/>
        <v>0</v>
      </c>
    </row>
    <row r="152" spans="1:12" ht="24.95" customHeight="1" x14ac:dyDescent="0.25">
      <c r="A152" s="10"/>
      <c r="B152" s="28"/>
      <c r="C152" s="29"/>
      <c r="D152" s="66"/>
      <c r="E152" s="30"/>
      <c r="F152" s="7"/>
      <c r="G152" s="7"/>
      <c r="H152" s="7"/>
      <c r="I152" s="39"/>
      <c r="J152" s="12"/>
      <c r="K152" s="57">
        <f t="shared" si="10"/>
        <v>0</v>
      </c>
      <c r="L152" s="57">
        <f t="shared" si="11"/>
        <v>0</v>
      </c>
    </row>
    <row r="153" spans="1:12" ht="24.95" customHeight="1" x14ac:dyDescent="0.25">
      <c r="A153" s="10"/>
      <c r="B153" s="28"/>
      <c r="C153" s="29"/>
      <c r="D153" s="66"/>
      <c r="E153" s="30"/>
      <c r="F153" s="7"/>
      <c r="G153" s="7"/>
      <c r="H153" s="7"/>
      <c r="I153" s="39"/>
      <c r="J153" s="12"/>
      <c r="K153" s="57">
        <f t="shared" si="10"/>
        <v>0</v>
      </c>
      <c r="L153" s="57">
        <f t="shared" si="11"/>
        <v>0</v>
      </c>
    </row>
    <row r="154" spans="1:12" ht="24.95" customHeight="1" x14ac:dyDescent="0.25">
      <c r="A154" s="10"/>
      <c r="B154" s="28"/>
      <c r="C154" s="29"/>
      <c r="D154" s="66"/>
      <c r="E154" s="30"/>
      <c r="F154" s="7"/>
      <c r="G154" s="7"/>
      <c r="H154" s="7"/>
      <c r="I154" s="39"/>
      <c r="J154" s="12"/>
      <c r="K154" s="57">
        <f t="shared" si="10"/>
        <v>0</v>
      </c>
      <c r="L154" s="57">
        <f t="shared" si="11"/>
        <v>0</v>
      </c>
    </row>
    <row r="155" spans="1:12" ht="24.95" customHeight="1" x14ac:dyDescent="0.25">
      <c r="A155" s="10"/>
      <c r="B155" s="28"/>
      <c r="C155" s="29"/>
      <c r="D155" s="66"/>
      <c r="E155" s="30"/>
      <c r="F155" s="7"/>
      <c r="G155" s="7"/>
      <c r="H155" s="7"/>
      <c r="I155" s="39"/>
      <c r="J155" s="12"/>
      <c r="K155" s="57">
        <f t="shared" si="10"/>
        <v>0</v>
      </c>
      <c r="L155" s="57">
        <f t="shared" si="11"/>
        <v>0</v>
      </c>
    </row>
    <row r="156" spans="1:12" ht="24.95" customHeight="1" x14ac:dyDescent="0.25">
      <c r="A156" s="10"/>
      <c r="B156" s="28"/>
      <c r="C156" s="29"/>
      <c r="D156" s="66"/>
      <c r="E156" s="30"/>
      <c r="F156" s="7"/>
      <c r="G156" s="7"/>
      <c r="H156" s="7"/>
      <c r="I156" s="39"/>
      <c r="J156" s="12"/>
      <c r="K156" s="57">
        <f t="shared" si="10"/>
        <v>0</v>
      </c>
      <c r="L156" s="57">
        <f t="shared" si="11"/>
        <v>0</v>
      </c>
    </row>
    <row r="157" spans="1:12" ht="24.95" customHeight="1" x14ac:dyDescent="0.25">
      <c r="A157" s="10"/>
      <c r="B157" s="28"/>
      <c r="C157" s="29"/>
      <c r="D157" s="66"/>
      <c r="E157" s="30"/>
      <c r="F157" s="7"/>
      <c r="G157" s="7"/>
      <c r="H157" s="7"/>
      <c r="I157" s="39"/>
      <c r="J157" s="12"/>
      <c r="K157" s="57">
        <f t="shared" si="10"/>
        <v>0</v>
      </c>
      <c r="L157" s="57">
        <f t="shared" si="11"/>
        <v>0</v>
      </c>
    </row>
    <row r="158" spans="1:12" ht="24.95" customHeight="1" x14ac:dyDescent="0.25">
      <c r="A158" s="10"/>
      <c r="B158" s="28"/>
      <c r="C158" s="29"/>
      <c r="D158" s="66"/>
      <c r="E158" s="30"/>
      <c r="F158" s="7"/>
      <c r="G158" s="7"/>
      <c r="H158" s="7"/>
      <c r="I158" s="39"/>
      <c r="J158" s="12"/>
      <c r="K158" s="57">
        <f t="shared" si="10"/>
        <v>0</v>
      </c>
      <c r="L158" s="57">
        <f t="shared" si="11"/>
        <v>0</v>
      </c>
    </row>
    <row r="159" spans="1:12" ht="24.95" customHeight="1" x14ac:dyDescent="0.25">
      <c r="A159" s="10"/>
      <c r="B159" s="28"/>
      <c r="C159" s="29"/>
      <c r="D159" s="66"/>
      <c r="E159" s="30"/>
      <c r="F159" s="7"/>
      <c r="G159" s="7"/>
      <c r="H159" s="7"/>
      <c r="I159" s="39"/>
      <c r="J159" s="12"/>
      <c r="K159" s="57">
        <f t="shared" si="10"/>
        <v>0</v>
      </c>
      <c r="L159" s="57">
        <f t="shared" si="11"/>
        <v>0</v>
      </c>
    </row>
    <row r="160" spans="1:12" ht="24.95" customHeight="1" x14ac:dyDescent="0.25">
      <c r="A160" s="10"/>
      <c r="B160" s="28"/>
      <c r="C160" s="29"/>
      <c r="D160" s="66"/>
      <c r="E160" s="30"/>
      <c r="F160" s="7"/>
      <c r="G160" s="7"/>
      <c r="H160" s="7"/>
      <c r="I160" s="39"/>
      <c r="J160" s="12"/>
      <c r="K160" s="57">
        <f t="shared" si="10"/>
        <v>0</v>
      </c>
      <c r="L160" s="57">
        <f t="shared" si="11"/>
        <v>0</v>
      </c>
    </row>
    <row r="161" spans="1:12" ht="24.95" customHeight="1" x14ac:dyDescent="0.25">
      <c r="A161" s="10"/>
      <c r="B161" s="28"/>
      <c r="C161" s="29"/>
      <c r="D161" s="66"/>
      <c r="E161" s="30"/>
      <c r="F161" s="7"/>
      <c r="G161" s="7"/>
      <c r="H161" s="7"/>
      <c r="I161" s="39"/>
      <c r="J161" s="12"/>
      <c r="K161" s="57">
        <f t="shared" si="10"/>
        <v>0</v>
      </c>
      <c r="L161" s="57">
        <f t="shared" si="11"/>
        <v>0</v>
      </c>
    </row>
    <row r="162" spans="1:12" ht="24.95" customHeight="1" x14ac:dyDescent="0.25">
      <c r="A162" s="10"/>
      <c r="B162" s="28"/>
      <c r="C162" s="29"/>
      <c r="D162" s="66"/>
      <c r="E162" s="30"/>
      <c r="F162" s="7"/>
      <c r="G162" s="7"/>
      <c r="H162" s="7"/>
      <c r="I162" s="39"/>
      <c r="J162" s="12"/>
      <c r="K162" s="57">
        <f t="shared" si="10"/>
        <v>0</v>
      </c>
      <c r="L162" s="57">
        <f t="shared" si="11"/>
        <v>0</v>
      </c>
    </row>
    <row r="163" spans="1:12" ht="24.95" customHeight="1" x14ac:dyDescent="0.25">
      <c r="A163" s="10"/>
      <c r="B163" s="28"/>
      <c r="C163" s="29"/>
      <c r="D163" s="66"/>
      <c r="E163" s="30"/>
      <c r="F163" s="7"/>
      <c r="G163" s="7"/>
      <c r="H163" s="7"/>
      <c r="I163" s="39"/>
      <c r="J163" s="12"/>
      <c r="K163" s="57">
        <f t="shared" si="10"/>
        <v>0</v>
      </c>
      <c r="L163" s="57">
        <f t="shared" si="11"/>
        <v>0</v>
      </c>
    </row>
    <row r="164" spans="1:12" ht="24.95" customHeight="1" x14ac:dyDescent="0.25">
      <c r="A164" s="10"/>
      <c r="B164" s="28"/>
      <c r="C164" s="29"/>
      <c r="D164" s="66"/>
      <c r="E164" s="30"/>
      <c r="F164" s="7"/>
      <c r="G164" s="7"/>
      <c r="H164" s="7"/>
      <c r="I164" s="39"/>
      <c r="J164" s="12"/>
      <c r="K164" s="57">
        <f>(J164*0.2)+J164</f>
        <v>0</v>
      </c>
      <c r="L164" s="57">
        <f t="shared" si="11"/>
        <v>0</v>
      </c>
    </row>
    <row r="165" spans="1:12" ht="24.95" customHeight="1" x14ac:dyDescent="0.25">
      <c r="A165" s="10"/>
      <c r="B165" s="28"/>
      <c r="C165" s="29"/>
      <c r="D165" s="66"/>
      <c r="E165" s="30"/>
      <c r="F165" s="7"/>
      <c r="G165" s="7"/>
      <c r="H165" s="7"/>
      <c r="I165" s="39"/>
      <c r="J165" s="12"/>
      <c r="K165" s="57">
        <f t="shared" ref="K165:K166" si="12">(J165*0.2)+J165</f>
        <v>0</v>
      </c>
      <c r="L165" s="57">
        <f t="shared" si="11"/>
        <v>0</v>
      </c>
    </row>
    <row r="166" spans="1:12" ht="24.95" customHeight="1" x14ac:dyDescent="0.25">
      <c r="A166" s="10"/>
      <c r="B166" s="28"/>
      <c r="C166" s="29"/>
      <c r="D166" s="66"/>
      <c r="E166" s="30"/>
      <c r="F166" s="7"/>
      <c r="G166" s="7"/>
      <c r="H166" s="7"/>
      <c r="I166" s="39"/>
      <c r="J166" s="12"/>
      <c r="K166" s="57">
        <f t="shared" si="12"/>
        <v>0</v>
      </c>
      <c r="L166" s="57">
        <f t="shared" ref="L166:L171" si="13">K166-J166</f>
        <v>0</v>
      </c>
    </row>
    <row r="167" spans="1:12" ht="24.95" customHeight="1" x14ac:dyDescent="0.25">
      <c r="A167" s="10"/>
      <c r="B167" s="28"/>
      <c r="C167" s="29"/>
      <c r="D167" s="66"/>
      <c r="E167" s="30"/>
      <c r="F167" s="7"/>
      <c r="G167" s="7"/>
      <c r="H167" s="7"/>
      <c r="I167" s="38"/>
      <c r="J167" s="12"/>
      <c r="K167" s="57">
        <f>(J167*0.1)+J167</f>
        <v>0</v>
      </c>
      <c r="L167" s="57">
        <f t="shared" si="13"/>
        <v>0</v>
      </c>
    </row>
    <row r="168" spans="1:12" ht="24.95" customHeight="1" x14ac:dyDescent="0.25">
      <c r="A168" s="10"/>
      <c r="B168" s="28"/>
      <c r="C168" s="29"/>
      <c r="D168" s="66"/>
      <c r="E168" s="30"/>
      <c r="F168" s="7"/>
      <c r="G168" s="7"/>
      <c r="H168" s="7"/>
      <c r="I168" s="38"/>
      <c r="J168" s="12"/>
      <c r="K168" s="57">
        <f t="shared" ref="K168:K171" si="14">(J168*0.1)+J168</f>
        <v>0</v>
      </c>
      <c r="L168" s="57">
        <f t="shared" si="13"/>
        <v>0</v>
      </c>
    </row>
    <row r="169" spans="1:12" ht="24.95" customHeight="1" x14ac:dyDescent="0.25">
      <c r="A169" s="10"/>
      <c r="B169" s="28"/>
      <c r="C169" s="29"/>
      <c r="D169" s="66"/>
      <c r="E169" s="30"/>
      <c r="F169" s="7"/>
      <c r="G169" s="7"/>
      <c r="H169" s="7"/>
      <c r="I169" s="38"/>
      <c r="J169" s="12"/>
      <c r="K169" s="57">
        <f t="shared" si="14"/>
        <v>0</v>
      </c>
      <c r="L169" s="57">
        <f t="shared" si="13"/>
        <v>0</v>
      </c>
    </row>
    <row r="170" spans="1:12" s="49" customFormat="1" ht="20.100000000000001" customHeight="1" x14ac:dyDescent="0.2">
      <c r="A170" s="4"/>
      <c r="B170" s="56"/>
      <c r="C170" s="56"/>
      <c r="D170" s="70"/>
      <c r="E170" s="55"/>
      <c r="F170" s="6"/>
      <c r="G170" s="6"/>
      <c r="H170" s="6"/>
      <c r="I170" s="37"/>
      <c r="J170" s="51"/>
      <c r="K170" s="57">
        <f t="shared" si="14"/>
        <v>0</v>
      </c>
      <c r="L170" s="53">
        <f t="shared" si="13"/>
        <v>0</v>
      </c>
    </row>
    <row r="171" spans="1:12" s="49" customFormat="1" ht="20.100000000000001" customHeight="1" x14ac:dyDescent="0.2">
      <c r="A171" s="4"/>
      <c r="B171" s="56"/>
      <c r="C171" s="56"/>
      <c r="D171" s="70"/>
      <c r="E171" s="55"/>
      <c r="F171" s="6"/>
      <c r="G171" s="6"/>
      <c r="H171" s="6"/>
      <c r="I171" s="37"/>
      <c r="J171" s="51"/>
      <c r="K171" s="57">
        <f t="shared" si="14"/>
        <v>0</v>
      </c>
      <c r="L171" s="53">
        <f t="shared" si="13"/>
        <v>0</v>
      </c>
    </row>
    <row r="172" spans="1:12" s="49" customFormat="1" ht="20.100000000000001" customHeight="1" x14ac:dyDescent="0.2">
      <c r="A172" s="21"/>
      <c r="B172" s="69"/>
      <c r="C172" s="69"/>
      <c r="D172" s="52"/>
      <c r="E172" s="69"/>
      <c r="F172" s="52"/>
      <c r="G172" s="52"/>
      <c r="H172" s="52"/>
      <c r="I172" s="64"/>
      <c r="J172" s="53"/>
      <c r="K172" s="69"/>
      <c r="L172" s="69"/>
    </row>
    <row r="173" spans="1:12" s="49" customFormat="1" ht="20.100000000000001" customHeight="1" x14ac:dyDescent="0.2">
      <c r="A173" s="21"/>
      <c r="B173" s="69"/>
      <c r="C173" s="69"/>
      <c r="D173" s="52"/>
      <c r="E173" s="69"/>
      <c r="F173" s="52"/>
      <c r="G173" s="52"/>
      <c r="H173" s="52"/>
      <c r="I173" s="64"/>
      <c r="J173" s="53"/>
      <c r="K173" s="69"/>
      <c r="L173" s="69"/>
    </row>
    <row r="174" spans="1:12" s="49" customFormat="1" ht="20.100000000000001" customHeight="1" x14ac:dyDescent="0.2">
      <c r="A174" s="21"/>
      <c r="B174" s="69"/>
      <c r="C174" s="69"/>
      <c r="D174" s="52"/>
      <c r="E174" s="69"/>
      <c r="F174" s="52"/>
      <c r="G174" s="52"/>
      <c r="H174" s="52"/>
      <c r="I174" s="64"/>
      <c r="J174" s="53"/>
      <c r="K174" s="69"/>
      <c r="L174" s="69"/>
    </row>
    <row r="175" spans="1:12" s="49" customFormat="1" ht="20.100000000000001" customHeight="1" x14ac:dyDescent="0.2">
      <c r="A175" s="21"/>
      <c r="B175" s="69"/>
      <c r="C175" s="69"/>
      <c r="D175" s="52"/>
      <c r="E175" s="69"/>
      <c r="F175" s="52"/>
      <c r="G175" s="52"/>
      <c r="H175" s="52"/>
      <c r="I175" s="64"/>
      <c r="J175" s="53"/>
      <c r="K175" s="69"/>
      <c r="L175" s="69"/>
    </row>
    <row r="176" spans="1:12" s="49" customFormat="1" ht="14.25" x14ac:dyDescent="0.2">
      <c r="A176" s="21"/>
      <c r="B176" s="69"/>
      <c r="C176" s="69"/>
      <c r="D176" s="52"/>
      <c r="E176" s="69"/>
      <c r="F176" s="52"/>
      <c r="G176" s="52"/>
      <c r="H176" s="52"/>
      <c r="I176" s="64"/>
      <c r="J176" s="53"/>
      <c r="K176" s="69"/>
      <c r="L176" s="69"/>
    </row>
    <row r="177" spans="1:12" s="49" customFormat="1" ht="14.25" x14ac:dyDescent="0.2">
      <c r="A177" s="21"/>
      <c r="B177" s="69"/>
      <c r="C177" s="69"/>
      <c r="D177" s="52"/>
      <c r="E177" s="69"/>
      <c r="F177" s="52"/>
      <c r="G177" s="52"/>
      <c r="H177" s="52"/>
      <c r="I177" s="64"/>
      <c r="J177" s="53"/>
      <c r="K177" s="69"/>
      <c r="L177" s="69"/>
    </row>
    <row r="178" spans="1:12" s="49" customFormat="1" ht="14.25" x14ac:dyDescent="0.2">
      <c r="A178" s="21"/>
      <c r="B178" s="69"/>
      <c r="C178" s="69"/>
      <c r="D178" s="52"/>
      <c r="E178" s="69"/>
      <c r="F178" s="52"/>
      <c r="G178" s="52"/>
      <c r="H178" s="52"/>
      <c r="I178" s="64"/>
      <c r="J178" s="53"/>
      <c r="K178" s="69"/>
      <c r="L178" s="69"/>
    </row>
    <row r="179" spans="1:12" s="49" customFormat="1" ht="14.25" x14ac:dyDescent="0.2">
      <c r="A179" s="21"/>
      <c r="B179" s="69"/>
      <c r="C179" s="69"/>
      <c r="D179" s="52"/>
      <c r="E179" s="69"/>
      <c r="F179" s="52"/>
      <c r="G179" s="52"/>
      <c r="H179" s="52"/>
      <c r="I179" s="64"/>
      <c r="J179" s="53"/>
      <c r="K179" s="69"/>
      <c r="L179" s="69"/>
    </row>
    <row r="180" spans="1:12" s="49" customFormat="1" ht="14.25" x14ac:dyDescent="0.2">
      <c r="A180" s="21"/>
      <c r="B180" s="69"/>
      <c r="C180" s="69"/>
      <c r="D180" s="52"/>
      <c r="E180" s="69"/>
      <c r="F180" s="52"/>
      <c r="G180" s="52"/>
      <c r="H180" s="52"/>
      <c r="I180" s="64"/>
      <c r="J180" s="53"/>
      <c r="K180" s="69"/>
      <c r="L180" s="69"/>
    </row>
    <row r="181" spans="1:12" s="49" customFormat="1" ht="14.25" x14ac:dyDescent="0.2">
      <c r="A181" s="21"/>
      <c r="B181" s="69"/>
      <c r="C181" s="69"/>
      <c r="D181" s="52"/>
      <c r="E181" s="69"/>
      <c r="F181" s="52"/>
      <c r="G181" s="52"/>
      <c r="H181" s="52"/>
      <c r="I181" s="64"/>
      <c r="J181" s="53"/>
      <c r="K181" s="69"/>
      <c r="L181" s="69"/>
    </row>
    <row r="182" spans="1:12" s="49" customFormat="1" ht="14.25" x14ac:dyDescent="0.2">
      <c r="A182" s="21"/>
      <c r="B182" s="69"/>
      <c r="C182" s="69"/>
      <c r="D182" s="52"/>
      <c r="E182" s="69"/>
      <c r="F182" s="52"/>
      <c r="G182" s="52"/>
      <c r="H182" s="52"/>
      <c r="I182" s="64"/>
      <c r="J182" s="53"/>
      <c r="K182" s="69"/>
      <c r="L182" s="69"/>
    </row>
    <row r="183" spans="1:12" s="49" customFormat="1" ht="14.25" x14ac:dyDescent="0.2">
      <c r="A183" s="21"/>
      <c r="B183" s="69"/>
      <c r="C183" s="69"/>
      <c r="D183" s="52"/>
      <c r="E183" s="69"/>
      <c r="F183" s="52"/>
      <c r="G183" s="52"/>
      <c r="H183" s="52"/>
      <c r="I183" s="64"/>
      <c r="J183" s="53"/>
      <c r="K183" s="69"/>
      <c r="L183" s="69"/>
    </row>
    <row r="184" spans="1:12" s="49" customFormat="1" ht="14.25" x14ac:dyDescent="0.2">
      <c r="A184" s="21"/>
      <c r="B184" s="69"/>
      <c r="C184" s="69"/>
      <c r="D184" s="52"/>
      <c r="E184" s="69"/>
      <c r="F184" s="52"/>
      <c r="G184" s="52"/>
      <c r="H184" s="52"/>
      <c r="I184" s="64"/>
      <c r="J184" s="53"/>
      <c r="K184" s="69"/>
      <c r="L184" s="69"/>
    </row>
    <row r="185" spans="1:12" s="49" customFormat="1" ht="14.25" x14ac:dyDescent="0.2">
      <c r="A185" s="21"/>
      <c r="B185" s="69"/>
      <c r="C185" s="69"/>
      <c r="D185" s="52"/>
      <c r="E185" s="69"/>
      <c r="F185" s="52"/>
      <c r="G185" s="52"/>
      <c r="H185" s="52"/>
      <c r="I185" s="64"/>
      <c r="J185" s="53"/>
      <c r="K185" s="69"/>
      <c r="L185" s="69"/>
    </row>
    <row r="186" spans="1:12" s="49" customFormat="1" ht="14.25" x14ac:dyDescent="0.2">
      <c r="A186" s="21"/>
      <c r="B186" s="69"/>
      <c r="C186" s="69"/>
      <c r="D186" s="52"/>
      <c r="E186" s="69"/>
      <c r="F186" s="52"/>
      <c r="G186" s="52"/>
      <c r="H186" s="52"/>
      <c r="I186" s="64"/>
      <c r="J186" s="53"/>
      <c r="K186" s="69"/>
      <c r="L186" s="69"/>
    </row>
    <row r="187" spans="1:12" s="49" customFormat="1" ht="14.25" x14ac:dyDescent="0.2">
      <c r="A187" s="21"/>
      <c r="B187" s="69"/>
      <c r="C187" s="69"/>
      <c r="D187" s="52"/>
      <c r="E187" s="69"/>
      <c r="F187" s="52"/>
      <c r="G187" s="52"/>
      <c r="H187" s="52"/>
      <c r="I187" s="64"/>
      <c r="J187" s="53"/>
      <c r="K187" s="69"/>
      <c r="L187" s="69"/>
    </row>
    <row r="188" spans="1:12" s="49" customFormat="1" ht="14.25" x14ac:dyDescent="0.2">
      <c r="A188" s="21"/>
      <c r="B188" s="69"/>
      <c r="C188" s="69"/>
      <c r="D188" s="52"/>
      <c r="E188" s="69"/>
      <c r="F188" s="52"/>
      <c r="G188" s="52"/>
      <c r="H188" s="52"/>
      <c r="I188" s="64"/>
      <c r="J188" s="53"/>
      <c r="K188" s="69"/>
      <c r="L188" s="69"/>
    </row>
    <row r="189" spans="1:12" s="49" customFormat="1" ht="14.25" x14ac:dyDescent="0.2">
      <c r="A189" s="21"/>
      <c r="B189" s="69"/>
      <c r="C189" s="69"/>
      <c r="D189" s="52"/>
      <c r="E189" s="69"/>
      <c r="F189" s="52"/>
      <c r="G189" s="52"/>
      <c r="H189" s="52"/>
      <c r="I189" s="64"/>
      <c r="J189" s="53"/>
      <c r="K189" s="69"/>
      <c r="L189" s="69"/>
    </row>
    <row r="190" spans="1:12" s="49" customFormat="1" ht="14.25" x14ac:dyDescent="0.2">
      <c r="A190" s="21"/>
      <c r="B190" s="69"/>
      <c r="C190" s="69"/>
      <c r="D190" s="52"/>
      <c r="E190" s="69"/>
      <c r="F190" s="52"/>
      <c r="G190" s="52"/>
      <c r="H190" s="52"/>
      <c r="I190" s="64"/>
      <c r="J190" s="53"/>
      <c r="K190" s="69"/>
      <c r="L190" s="6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workbookViewId="0">
      <pane ySplit="1" topLeftCell="A164" activePane="bottomLeft" state="frozen"/>
      <selection pane="bottomLeft" activeCell="D181" sqref="D181"/>
    </sheetView>
  </sheetViews>
  <sheetFormatPr defaultRowHeight="15" x14ac:dyDescent="0.25"/>
  <cols>
    <col min="1" max="1" width="11.28515625" style="60" bestFit="1" customWidth="1"/>
    <col min="2" max="2" width="52.5703125" style="54" bestFit="1" customWidth="1"/>
    <col min="3" max="3" width="16.140625" style="54" bestFit="1" customWidth="1"/>
    <col min="4" max="4" width="42.140625" style="54" bestFit="1" customWidth="1"/>
    <col min="5" max="5" width="16.140625" style="54" customWidth="1"/>
    <col min="6" max="6" width="12.5703125" style="54" bestFit="1" customWidth="1"/>
    <col min="7" max="7" width="14.7109375" style="52" bestFit="1" customWidth="1"/>
    <col min="8" max="8" width="15.42578125" style="52" customWidth="1"/>
    <col min="9" max="9" width="15.42578125" style="59" customWidth="1"/>
    <col min="10" max="10" width="19.7109375" style="54" bestFit="1" customWidth="1"/>
    <col min="11" max="11" width="12.7109375" style="54" bestFit="1" customWidth="1"/>
  </cols>
  <sheetData>
    <row r="1" spans="1:11" ht="30" x14ac:dyDescent="0.25">
      <c r="A1" s="42" t="s">
        <v>0</v>
      </c>
      <c r="B1" s="1" t="s">
        <v>1</v>
      </c>
      <c r="C1" s="2" t="s">
        <v>3</v>
      </c>
      <c r="D1" s="1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50" t="s">
        <v>7</v>
      </c>
      <c r="J1" s="22" t="s">
        <v>103</v>
      </c>
      <c r="K1" s="22" t="s">
        <v>104</v>
      </c>
    </row>
    <row r="2" spans="1:11" ht="20.100000000000001" customHeight="1" x14ac:dyDescent="0.25">
      <c r="A2" s="4"/>
      <c r="B2" s="23"/>
      <c r="C2" s="24"/>
      <c r="D2" s="25"/>
      <c r="E2" s="26"/>
      <c r="F2" s="5" t="s">
        <v>11</v>
      </c>
      <c r="G2" s="7"/>
      <c r="H2" s="8" t="s">
        <v>12</v>
      </c>
      <c r="I2" s="9"/>
      <c r="J2" s="57">
        <f>(I2*0.15)+I2</f>
        <v>0</v>
      </c>
      <c r="K2" s="57">
        <f t="shared" ref="K2:K65" si="0">J2-I2</f>
        <v>0</v>
      </c>
    </row>
    <row r="3" spans="1:11" ht="20.100000000000001" customHeight="1" x14ac:dyDescent="0.25">
      <c r="A3" s="4"/>
      <c r="B3" s="23"/>
      <c r="C3" s="24"/>
      <c r="D3" s="25"/>
      <c r="E3" s="26"/>
      <c r="F3" s="5" t="s">
        <v>11</v>
      </c>
      <c r="G3" s="7"/>
      <c r="H3" s="8" t="s">
        <v>12</v>
      </c>
      <c r="I3" s="9"/>
      <c r="J3" s="57">
        <f>(I3*0.15)+I3</f>
        <v>0</v>
      </c>
      <c r="K3" s="57">
        <f t="shared" si="0"/>
        <v>0</v>
      </c>
    </row>
    <row r="4" spans="1:11" ht="20.100000000000001" customHeight="1" x14ac:dyDescent="0.25">
      <c r="A4" s="4"/>
      <c r="B4" s="23"/>
      <c r="C4" s="24"/>
      <c r="D4" s="25"/>
      <c r="E4" s="26"/>
      <c r="F4" s="5" t="s">
        <v>11</v>
      </c>
      <c r="G4" s="7"/>
      <c r="H4" s="8" t="s">
        <v>12</v>
      </c>
      <c r="I4" s="9"/>
      <c r="J4" s="57">
        <f t="shared" ref="J4:J10" si="1">(I4*0.15)+I4</f>
        <v>0</v>
      </c>
      <c r="K4" s="57">
        <f t="shared" si="0"/>
        <v>0</v>
      </c>
    </row>
    <row r="5" spans="1:11" ht="20.100000000000001" customHeight="1" x14ac:dyDescent="0.25">
      <c r="A5" s="4"/>
      <c r="B5" s="23"/>
      <c r="C5" s="24"/>
      <c r="D5" s="25"/>
      <c r="E5" s="26"/>
      <c r="F5" s="5" t="s">
        <v>11</v>
      </c>
      <c r="G5" s="7"/>
      <c r="H5" s="8" t="s">
        <v>12</v>
      </c>
      <c r="I5" s="9"/>
      <c r="J5" s="57">
        <f t="shared" si="1"/>
        <v>0</v>
      </c>
      <c r="K5" s="57">
        <f t="shared" si="0"/>
        <v>0</v>
      </c>
    </row>
    <row r="6" spans="1:11" ht="20.100000000000001" customHeight="1" x14ac:dyDescent="0.25">
      <c r="A6" s="4"/>
      <c r="B6" s="23"/>
      <c r="C6" s="24"/>
      <c r="D6" s="27"/>
      <c r="E6" s="26"/>
      <c r="F6" s="5" t="s">
        <v>11</v>
      </c>
      <c r="G6" s="7"/>
      <c r="H6" s="8" t="s">
        <v>19</v>
      </c>
      <c r="I6" s="9"/>
      <c r="J6" s="57">
        <f t="shared" si="1"/>
        <v>0</v>
      </c>
      <c r="K6" s="57">
        <f t="shared" si="0"/>
        <v>0</v>
      </c>
    </row>
    <row r="7" spans="1:11" ht="20.100000000000001" customHeight="1" x14ac:dyDescent="0.25">
      <c r="A7" s="10"/>
      <c r="B7" s="28"/>
      <c r="C7" s="29"/>
      <c r="D7" s="27"/>
      <c r="E7" s="30"/>
      <c r="F7" s="7" t="s">
        <v>11</v>
      </c>
      <c r="G7" s="7"/>
      <c r="H7" s="7" t="s">
        <v>19</v>
      </c>
      <c r="I7" s="12"/>
      <c r="J7" s="57">
        <f t="shared" si="1"/>
        <v>0</v>
      </c>
      <c r="K7" s="57">
        <f t="shared" si="0"/>
        <v>0</v>
      </c>
    </row>
    <row r="8" spans="1:11" ht="20.100000000000001" customHeight="1" x14ac:dyDescent="0.25">
      <c r="A8" s="10"/>
      <c r="B8" s="28"/>
      <c r="C8" s="29"/>
      <c r="D8" s="25"/>
      <c r="E8" s="30"/>
      <c r="F8" s="7" t="s">
        <v>11</v>
      </c>
      <c r="G8" s="7"/>
      <c r="H8" s="7" t="s">
        <v>19</v>
      </c>
      <c r="I8" s="12"/>
      <c r="J8" s="57">
        <f t="shared" si="1"/>
        <v>0</v>
      </c>
      <c r="K8" s="57">
        <f t="shared" si="0"/>
        <v>0</v>
      </c>
    </row>
    <row r="9" spans="1:11" ht="20.100000000000001" customHeight="1" x14ac:dyDescent="0.25">
      <c r="A9" s="4"/>
      <c r="B9" s="23"/>
      <c r="C9" s="24"/>
      <c r="D9" s="25"/>
      <c r="E9" s="26"/>
      <c r="F9" s="5" t="s">
        <v>11</v>
      </c>
      <c r="G9" s="7"/>
      <c r="H9" s="8" t="s">
        <v>19</v>
      </c>
      <c r="I9" s="9"/>
      <c r="J9" s="57">
        <f t="shared" si="1"/>
        <v>0</v>
      </c>
      <c r="K9" s="57">
        <f t="shared" si="0"/>
        <v>0</v>
      </c>
    </row>
    <row r="10" spans="1:11" ht="20.100000000000001" customHeight="1" x14ac:dyDescent="0.25">
      <c r="A10" s="4"/>
      <c r="B10" s="23"/>
      <c r="C10" s="24"/>
      <c r="D10" s="25"/>
      <c r="E10" s="26"/>
      <c r="F10" s="5" t="s">
        <v>11</v>
      </c>
      <c r="G10" s="11"/>
      <c r="H10" s="6" t="s">
        <v>19</v>
      </c>
      <c r="I10" s="9"/>
      <c r="J10" s="57">
        <f t="shared" si="1"/>
        <v>0</v>
      </c>
      <c r="K10" s="57">
        <f t="shared" si="0"/>
        <v>0</v>
      </c>
    </row>
    <row r="11" spans="1:11" ht="20.100000000000001" customHeight="1" x14ac:dyDescent="0.25">
      <c r="A11" s="4"/>
      <c r="B11" s="23"/>
      <c r="C11" s="24"/>
      <c r="D11" s="25"/>
      <c r="E11" s="26"/>
      <c r="F11" s="5" t="s">
        <v>11</v>
      </c>
      <c r="G11" s="7"/>
      <c r="H11" s="8" t="s">
        <v>31</v>
      </c>
      <c r="I11" s="9"/>
      <c r="J11" s="57">
        <f>(I11*0.15)+I11</f>
        <v>0</v>
      </c>
      <c r="K11" s="57">
        <f t="shared" si="0"/>
        <v>0</v>
      </c>
    </row>
    <row r="12" spans="1:11" ht="20.100000000000001" customHeight="1" x14ac:dyDescent="0.25">
      <c r="A12" s="4"/>
      <c r="B12" s="23"/>
      <c r="C12" s="24"/>
      <c r="D12" s="25"/>
      <c r="E12" s="26"/>
      <c r="F12" s="5" t="s">
        <v>11</v>
      </c>
      <c r="G12" s="7"/>
      <c r="H12" s="8" t="s">
        <v>31</v>
      </c>
      <c r="I12" s="9"/>
      <c r="J12" s="57">
        <f>(I12*0.15)+I12</f>
        <v>0</v>
      </c>
      <c r="K12" s="57">
        <f t="shared" si="0"/>
        <v>0</v>
      </c>
    </row>
    <row r="13" spans="1:11" ht="20.100000000000001" customHeight="1" x14ac:dyDescent="0.25">
      <c r="A13" s="4"/>
      <c r="B13" s="23"/>
      <c r="C13" s="24"/>
      <c r="D13" s="25"/>
      <c r="E13" s="26"/>
      <c r="F13" s="5" t="s">
        <v>11</v>
      </c>
      <c r="G13" s="7"/>
      <c r="H13" s="8" t="s">
        <v>31</v>
      </c>
      <c r="I13" s="9"/>
      <c r="J13" s="57">
        <f t="shared" ref="J13:J14" si="2">(I13*0.15)+I13</f>
        <v>0</v>
      </c>
      <c r="K13" s="57">
        <f t="shared" si="0"/>
        <v>0</v>
      </c>
    </row>
    <row r="14" spans="1:11" ht="20.100000000000001" customHeight="1" x14ac:dyDescent="0.25">
      <c r="A14" s="4"/>
      <c r="B14" s="23"/>
      <c r="C14" s="24"/>
      <c r="D14" s="25"/>
      <c r="E14" s="26"/>
      <c r="F14" s="5" t="s">
        <v>11</v>
      </c>
      <c r="G14" s="7"/>
      <c r="H14" s="8" t="s">
        <v>31</v>
      </c>
      <c r="I14" s="9"/>
      <c r="J14" s="57">
        <f t="shared" si="2"/>
        <v>0</v>
      </c>
      <c r="K14" s="57">
        <f t="shared" si="0"/>
        <v>0</v>
      </c>
    </row>
    <row r="15" spans="1:11" ht="20.100000000000001" customHeight="1" x14ac:dyDescent="0.25">
      <c r="A15" s="4"/>
      <c r="B15" s="23"/>
      <c r="C15" s="24"/>
      <c r="D15" s="25"/>
      <c r="E15" s="26"/>
      <c r="F15" s="5" t="s">
        <v>11</v>
      </c>
      <c r="G15" s="7"/>
      <c r="H15" s="8" t="s">
        <v>33</v>
      </c>
      <c r="I15" s="9"/>
      <c r="J15" s="57">
        <f>(I15*0.2)+I15</f>
        <v>0</v>
      </c>
      <c r="K15" s="57">
        <f t="shared" si="0"/>
        <v>0</v>
      </c>
    </row>
    <row r="16" spans="1:11" ht="20.100000000000001" customHeight="1" x14ac:dyDescent="0.25">
      <c r="A16" s="10"/>
      <c r="B16" s="28"/>
      <c r="C16" s="29"/>
      <c r="D16" s="25"/>
      <c r="E16" s="30"/>
      <c r="F16" s="7" t="s">
        <v>11</v>
      </c>
      <c r="G16" s="7"/>
      <c r="H16" s="7" t="s">
        <v>33</v>
      </c>
      <c r="I16" s="12"/>
      <c r="J16" s="57">
        <f t="shared" ref="J16:J25" si="3">(I16*0.2)+I16</f>
        <v>0</v>
      </c>
      <c r="K16" s="57">
        <f t="shared" si="0"/>
        <v>0</v>
      </c>
    </row>
    <row r="17" spans="1:11" ht="20.100000000000001" customHeight="1" x14ac:dyDescent="0.25">
      <c r="A17" s="4"/>
      <c r="B17" s="23"/>
      <c r="C17" s="24"/>
      <c r="D17" s="25"/>
      <c r="E17" s="26"/>
      <c r="F17" s="5" t="s">
        <v>11</v>
      </c>
      <c r="G17" s="7"/>
      <c r="H17" s="8" t="s">
        <v>33</v>
      </c>
      <c r="I17" s="9"/>
      <c r="J17" s="57">
        <f t="shared" si="3"/>
        <v>0</v>
      </c>
      <c r="K17" s="57">
        <f t="shared" si="0"/>
        <v>0</v>
      </c>
    </row>
    <row r="18" spans="1:11" ht="20.100000000000001" customHeight="1" x14ac:dyDescent="0.25">
      <c r="A18" s="4"/>
      <c r="B18" s="23"/>
      <c r="C18" s="24"/>
      <c r="D18" s="25"/>
      <c r="E18" s="26"/>
      <c r="F18" s="5" t="s">
        <v>11</v>
      </c>
      <c r="G18" s="7"/>
      <c r="H18" s="8" t="s">
        <v>33</v>
      </c>
      <c r="I18" s="9"/>
      <c r="J18" s="57">
        <f t="shared" si="3"/>
        <v>0</v>
      </c>
      <c r="K18" s="57">
        <f t="shared" si="0"/>
        <v>0</v>
      </c>
    </row>
    <row r="19" spans="1:11" ht="20.100000000000001" customHeight="1" x14ac:dyDescent="0.25">
      <c r="A19" s="4"/>
      <c r="B19" s="23"/>
      <c r="C19" s="24"/>
      <c r="D19" s="25"/>
      <c r="E19" s="26"/>
      <c r="F19" s="5" t="s">
        <v>11</v>
      </c>
      <c r="G19" s="7"/>
      <c r="H19" s="8" t="s">
        <v>33</v>
      </c>
      <c r="I19" s="9"/>
      <c r="J19" s="57">
        <f t="shared" si="3"/>
        <v>0</v>
      </c>
      <c r="K19" s="57">
        <f t="shared" si="0"/>
        <v>0</v>
      </c>
    </row>
    <row r="20" spans="1:11" ht="20.100000000000001" customHeight="1" x14ac:dyDescent="0.25">
      <c r="A20" s="4"/>
      <c r="B20" s="23"/>
      <c r="C20" s="24"/>
      <c r="D20" s="25"/>
      <c r="E20" s="26"/>
      <c r="F20" s="5" t="s">
        <v>11</v>
      </c>
      <c r="G20" s="7"/>
      <c r="H20" s="8" t="s">
        <v>33</v>
      </c>
      <c r="I20" s="9"/>
      <c r="J20" s="57">
        <f t="shared" si="3"/>
        <v>0</v>
      </c>
      <c r="K20" s="57">
        <f t="shared" si="0"/>
        <v>0</v>
      </c>
    </row>
    <row r="21" spans="1:11" ht="20.100000000000001" customHeight="1" x14ac:dyDescent="0.25">
      <c r="A21" s="18"/>
      <c r="B21" s="23"/>
      <c r="C21" s="29"/>
      <c r="D21" s="25"/>
      <c r="E21" s="30"/>
      <c r="F21" s="14" t="s">
        <v>11</v>
      </c>
      <c r="G21" s="15"/>
      <c r="H21" s="16" t="s">
        <v>33</v>
      </c>
      <c r="I21" s="17"/>
      <c r="J21" s="57">
        <f t="shared" si="3"/>
        <v>0</v>
      </c>
      <c r="K21" s="57">
        <f t="shared" si="0"/>
        <v>0</v>
      </c>
    </row>
    <row r="22" spans="1:11" ht="20.100000000000001" customHeight="1" x14ac:dyDescent="0.25">
      <c r="A22" s="4"/>
      <c r="B22" s="23"/>
      <c r="C22" s="24"/>
      <c r="D22" s="25"/>
      <c r="E22" s="26"/>
      <c r="F22" s="5" t="s">
        <v>11</v>
      </c>
      <c r="G22" s="7"/>
      <c r="H22" s="8" t="s">
        <v>33</v>
      </c>
      <c r="I22" s="9"/>
      <c r="J22" s="57">
        <f t="shared" si="3"/>
        <v>0</v>
      </c>
      <c r="K22" s="57">
        <f t="shared" si="0"/>
        <v>0</v>
      </c>
    </row>
    <row r="23" spans="1:11" ht="20.100000000000001" customHeight="1" x14ac:dyDescent="0.25">
      <c r="A23" s="4"/>
      <c r="B23" s="23"/>
      <c r="C23" s="24"/>
      <c r="D23" s="25"/>
      <c r="E23" s="26"/>
      <c r="F23" s="5" t="s">
        <v>11</v>
      </c>
      <c r="G23" s="7"/>
      <c r="H23" s="8" t="s">
        <v>33</v>
      </c>
      <c r="I23" s="9"/>
      <c r="J23" s="57">
        <f t="shared" si="3"/>
        <v>0</v>
      </c>
      <c r="K23" s="57">
        <f t="shared" si="0"/>
        <v>0</v>
      </c>
    </row>
    <row r="24" spans="1:11" ht="20.100000000000001" customHeight="1" x14ac:dyDescent="0.25">
      <c r="A24" s="4"/>
      <c r="B24" s="23"/>
      <c r="C24" s="24"/>
      <c r="D24" s="25"/>
      <c r="E24" s="26"/>
      <c r="F24" s="5" t="s">
        <v>11</v>
      </c>
      <c r="G24" s="7"/>
      <c r="H24" s="8" t="s">
        <v>33</v>
      </c>
      <c r="I24" s="9"/>
      <c r="J24" s="57">
        <f t="shared" si="3"/>
        <v>0</v>
      </c>
      <c r="K24" s="57">
        <f t="shared" si="0"/>
        <v>0</v>
      </c>
    </row>
    <row r="25" spans="1:11" ht="20.100000000000001" customHeight="1" x14ac:dyDescent="0.25">
      <c r="A25" s="4"/>
      <c r="B25" s="23"/>
      <c r="C25" s="24"/>
      <c r="D25" s="25"/>
      <c r="E25" s="26"/>
      <c r="F25" s="5" t="s">
        <v>11</v>
      </c>
      <c r="G25" s="7"/>
      <c r="H25" s="8" t="s">
        <v>33</v>
      </c>
      <c r="I25" s="9"/>
      <c r="J25" s="57">
        <f t="shared" si="3"/>
        <v>0</v>
      </c>
      <c r="K25" s="57">
        <f t="shared" si="0"/>
        <v>0</v>
      </c>
    </row>
    <row r="26" spans="1:11" ht="20.100000000000001" customHeight="1" x14ac:dyDescent="0.25">
      <c r="A26" s="4"/>
      <c r="B26" s="23"/>
      <c r="C26" s="24"/>
      <c r="D26" s="25"/>
      <c r="E26" s="26"/>
      <c r="F26" s="5" t="s">
        <v>116</v>
      </c>
      <c r="G26" s="7"/>
      <c r="H26" s="8" t="s">
        <v>58</v>
      </c>
      <c r="I26" s="9"/>
      <c r="J26" s="57">
        <f>(I26*0.27)+I26</f>
        <v>0</v>
      </c>
      <c r="K26" s="57">
        <f t="shared" si="0"/>
        <v>0</v>
      </c>
    </row>
    <row r="27" spans="1:11" ht="20.100000000000001" customHeight="1" x14ac:dyDescent="0.25">
      <c r="A27" s="4"/>
      <c r="B27" s="23"/>
      <c r="C27" s="24"/>
      <c r="D27" s="25"/>
      <c r="E27" s="26"/>
      <c r="F27" s="5" t="s">
        <v>11</v>
      </c>
      <c r="G27" s="7"/>
      <c r="H27" s="8" t="s">
        <v>58</v>
      </c>
      <c r="I27" s="9"/>
      <c r="J27" s="57">
        <f t="shared" ref="J27:J60" si="4">(I27*0.27)+I27</f>
        <v>0</v>
      </c>
      <c r="K27" s="57">
        <f t="shared" si="0"/>
        <v>0</v>
      </c>
    </row>
    <row r="28" spans="1:11" ht="20.100000000000001" customHeight="1" x14ac:dyDescent="0.25">
      <c r="A28" s="4"/>
      <c r="B28" s="23"/>
      <c r="C28" s="24"/>
      <c r="D28" s="25"/>
      <c r="E28" s="26"/>
      <c r="F28" s="5" t="s">
        <v>11</v>
      </c>
      <c r="G28" s="7"/>
      <c r="H28" s="8" t="s">
        <v>58</v>
      </c>
      <c r="I28" s="9"/>
      <c r="J28" s="57">
        <f t="shared" si="4"/>
        <v>0</v>
      </c>
      <c r="K28" s="57">
        <f t="shared" si="0"/>
        <v>0</v>
      </c>
    </row>
    <row r="29" spans="1:11" ht="20.100000000000001" customHeight="1" x14ac:dyDescent="0.25">
      <c r="A29" s="4"/>
      <c r="B29" s="23"/>
      <c r="C29" s="24"/>
      <c r="D29" s="25"/>
      <c r="E29" s="26"/>
      <c r="F29" s="5" t="s">
        <v>11</v>
      </c>
      <c r="G29" s="7"/>
      <c r="H29" s="8" t="s">
        <v>58</v>
      </c>
      <c r="I29" s="9"/>
      <c r="J29" s="57">
        <f t="shared" si="4"/>
        <v>0</v>
      </c>
      <c r="K29" s="57">
        <f t="shared" si="0"/>
        <v>0</v>
      </c>
    </row>
    <row r="30" spans="1:11" ht="20.100000000000001" customHeight="1" x14ac:dyDescent="0.25">
      <c r="A30" s="4"/>
      <c r="B30" s="23"/>
      <c r="C30" s="24"/>
      <c r="D30" s="25"/>
      <c r="E30" s="26"/>
      <c r="F30" s="5" t="s">
        <v>11</v>
      </c>
      <c r="G30" s="7"/>
      <c r="H30" s="8" t="s">
        <v>58</v>
      </c>
      <c r="I30" s="9"/>
      <c r="J30" s="57">
        <f t="shared" si="4"/>
        <v>0</v>
      </c>
      <c r="K30" s="57">
        <f t="shared" si="0"/>
        <v>0</v>
      </c>
    </row>
    <row r="31" spans="1:11" ht="20.100000000000001" customHeight="1" x14ac:dyDescent="0.25">
      <c r="A31" s="4"/>
      <c r="B31" s="23"/>
      <c r="C31" s="24"/>
      <c r="D31" s="25"/>
      <c r="E31" s="26"/>
      <c r="F31" s="5" t="s">
        <v>11</v>
      </c>
      <c r="G31" s="7"/>
      <c r="H31" s="8" t="s">
        <v>58</v>
      </c>
      <c r="I31" s="9"/>
      <c r="J31" s="57">
        <f t="shared" si="4"/>
        <v>0</v>
      </c>
      <c r="K31" s="57">
        <f t="shared" si="0"/>
        <v>0</v>
      </c>
    </row>
    <row r="32" spans="1:11" ht="20.100000000000001" customHeight="1" x14ac:dyDescent="0.25">
      <c r="A32" s="4"/>
      <c r="B32" s="23"/>
      <c r="C32" s="24"/>
      <c r="D32" s="27"/>
      <c r="E32" s="26"/>
      <c r="F32" s="5" t="s">
        <v>11</v>
      </c>
      <c r="G32" s="7"/>
      <c r="H32" s="8" t="s">
        <v>58</v>
      </c>
      <c r="I32" s="9"/>
      <c r="J32" s="57">
        <f t="shared" si="4"/>
        <v>0</v>
      </c>
      <c r="K32" s="57">
        <f t="shared" si="0"/>
        <v>0</v>
      </c>
    </row>
    <row r="33" spans="1:11" ht="20.100000000000001" customHeight="1" x14ac:dyDescent="0.25">
      <c r="A33" s="4"/>
      <c r="B33" s="23"/>
      <c r="C33" s="24"/>
      <c r="D33" s="25"/>
      <c r="E33" s="26"/>
      <c r="F33" s="5" t="s">
        <v>11</v>
      </c>
      <c r="G33" s="7"/>
      <c r="H33" s="8" t="s">
        <v>58</v>
      </c>
      <c r="I33" s="9"/>
      <c r="J33" s="57">
        <f t="shared" si="4"/>
        <v>0</v>
      </c>
      <c r="K33" s="57">
        <f t="shared" si="0"/>
        <v>0</v>
      </c>
    </row>
    <row r="34" spans="1:11" ht="20.100000000000001" customHeight="1" x14ac:dyDescent="0.25">
      <c r="A34" s="4"/>
      <c r="B34" s="23"/>
      <c r="C34" s="24"/>
      <c r="D34" s="25"/>
      <c r="E34" s="26"/>
      <c r="F34" s="5" t="s">
        <v>11</v>
      </c>
      <c r="G34" s="7"/>
      <c r="H34" s="8" t="s">
        <v>58</v>
      </c>
      <c r="I34" s="9"/>
      <c r="J34" s="57">
        <f t="shared" si="4"/>
        <v>0</v>
      </c>
      <c r="K34" s="57">
        <f t="shared" si="0"/>
        <v>0</v>
      </c>
    </row>
    <row r="35" spans="1:11" s="41" customFormat="1" ht="20.100000000000001" customHeight="1" x14ac:dyDescent="0.25">
      <c r="A35" s="32"/>
      <c r="B35" s="31"/>
      <c r="C35" s="33"/>
      <c r="D35" s="34"/>
      <c r="E35" s="35"/>
      <c r="F35" s="36" t="s">
        <v>11</v>
      </c>
      <c r="G35" s="38"/>
      <c r="H35" s="39" t="s">
        <v>58</v>
      </c>
      <c r="I35" s="40"/>
      <c r="J35" s="58">
        <f t="shared" si="4"/>
        <v>0</v>
      </c>
      <c r="K35" s="58">
        <f t="shared" si="0"/>
        <v>0</v>
      </c>
    </row>
    <row r="36" spans="1:11" ht="20.100000000000001" customHeight="1" x14ac:dyDescent="0.25">
      <c r="A36" s="13"/>
      <c r="B36" s="31"/>
      <c r="C36" s="29"/>
      <c r="D36" s="25"/>
      <c r="E36" s="30"/>
      <c r="F36" s="14" t="s">
        <v>11</v>
      </c>
      <c r="G36" s="15"/>
      <c r="H36" s="16" t="s">
        <v>58</v>
      </c>
      <c r="I36" s="17"/>
      <c r="J36" s="57">
        <f t="shared" si="4"/>
        <v>0</v>
      </c>
      <c r="K36" s="57">
        <f t="shared" si="0"/>
        <v>0</v>
      </c>
    </row>
    <row r="37" spans="1:11" ht="20.100000000000001" customHeight="1" x14ac:dyDescent="0.25">
      <c r="A37" s="4"/>
      <c r="B37" s="23"/>
      <c r="C37" s="24"/>
      <c r="D37" s="25"/>
      <c r="E37" s="26"/>
      <c r="F37" s="5" t="s">
        <v>11</v>
      </c>
      <c r="G37" s="7"/>
      <c r="H37" s="8" t="s">
        <v>58</v>
      </c>
      <c r="I37" s="9"/>
      <c r="J37" s="57">
        <f t="shared" si="4"/>
        <v>0</v>
      </c>
      <c r="K37" s="57">
        <f t="shared" si="0"/>
        <v>0</v>
      </c>
    </row>
    <row r="38" spans="1:11" ht="20.100000000000001" customHeight="1" x14ac:dyDescent="0.25">
      <c r="A38" s="4"/>
      <c r="B38" s="23"/>
      <c r="C38" s="24"/>
      <c r="D38" s="25"/>
      <c r="E38" s="26"/>
      <c r="F38" s="5" t="s">
        <v>11</v>
      </c>
      <c r="G38" s="7"/>
      <c r="H38" s="8" t="s">
        <v>58</v>
      </c>
      <c r="I38" s="9"/>
      <c r="J38" s="57">
        <f t="shared" si="4"/>
        <v>0</v>
      </c>
      <c r="K38" s="57">
        <f t="shared" si="0"/>
        <v>0</v>
      </c>
    </row>
    <row r="39" spans="1:11" ht="20.100000000000001" customHeight="1" x14ac:dyDescent="0.25">
      <c r="A39" s="4"/>
      <c r="B39" s="23"/>
      <c r="C39" s="24"/>
      <c r="D39" s="25"/>
      <c r="E39" s="26"/>
      <c r="F39" s="5" t="s">
        <v>11</v>
      </c>
      <c r="G39" s="7"/>
      <c r="H39" s="8" t="s">
        <v>58</v>
      </c>
      <c r="I39" s="9"/>
      <c r="J39" s="57">
        <f t="shared" si="4"/>
        <v>0</v>
      </c>
      <c r="K39" s="57">
        <f t="shared" si="0"/>
        <v>0</v>
      </c>
    </row>
    <row r="40" spans="1:11" ht="20.100000000000001" customHeight="1" x14ac:dyDescent="0.25">
      <c r="A40" s="4"/>
      <c r="B40" s="23"/>
      <c r="C40" s="24"/>
      <c r="D40" s="25"/>
      <c r="E40" s="26"/>
      <c r="F40" s="5" t="s">
        <v>11</v>
      </c>
      <c r="G40" s="7"/>
      <c r="H40" s="8" t="s">
        <v>58</v>
      </c>
      <c r="I40" s="9"/>
      <c r="J40" s="57">
        <f t="shared" si="4"/>
        <v>0</v>
      </c>
      <c r="K40" s="57">
        <f t="shared" si="0"/>
        <v>0</v>
      </c>
    </row>
    <row r="41" spans="1:11" ht="20.100000000000001" customHeight="1" x14ac:dyDescent="0.25">
      <c r="A41" s="4"/>
      <c r="B41" s="23"/>
      <c r="C41" s="24"/>
      <c r="D41" s="25"/>
      <c r="E41" s="26"/>
      <c r="F41" s="5" t="s">
        <v>11</v>
      </c>
      <c r="G41" s="7"/>
      <c r="H41" s="8" t="s">
        <v>58</v>
      </c>
      <c r="I41" s="9"/>
      <c r="J41" s="57">
        <f t="shared" si="4"/>
        <v>0</v>
      </c>
      <c r="K41" s="57">
        <f t="shared" si="0"/>
        <v>0</v>
      </c>
    </row>
    <row r="42" spans="1:11" ht="20.100000000000001" customHeight="1" x14ac:dyDescent="0.25">
      <c r="A42" s="4"/>
      <c r="B42" s="23"/>
      <c r="C42" s="24"/>
      <c r="D42" s="25"/>
      <c r="E42" s="26"/>
      <c r="F42" s="5" t="s">
        <v>11</v>
      </c>
      <c r="G42" s="11"/>
      <c r="H42" s="6" t="s">
        <v>58</v>
      </c>
      <c r="I42" s="9"/>
      <c r="J42" s="57">
        <f t="shared" si="4"/>
        <v>0</v>
      </c>
      <c r="K42" s="57">
        <f t="shared" si="0"/>
        <v>0</v>
      </c>
    </row>
    <row r="43" spans="1:11" ht="20.100000000000001" customHeight="1" x14ac:dyDescent="0.25">
      <c r="A43" s="4"/>
      <c r="B43" s="23"/>
      <c r="C43" s="24"/>
      <c r="D43" s="25"/>
      <c r="E43" s="26"/>
      <c r="F43" s="5" t="s">
        <v>11</v>
      </c>
      <c r="G43" s="7"/>
      <c r="H43" s="8" t="s">
        <v>58</v>
      </c>
      <c r="I43" s="9"/>
      <c r="J43" s="57">
        <f t="shared" si="4"/>
        <v>0</v>
      </c>
      <c r="K43" s="57">
        <f t="shared" si="0"/>
        <v>0</v>
      </c>
    </row>
    <row r="44" spans="1:11" ht="20.100000000000001" customHeight="1" x14ac:dyDescent="0.25">
      <c r="A44" s="4"/>
      <c r="B44" s="23"/>
      <c r="C44" s="24"/>
      <c r="D44" s="25"/>
      <c r="E44" s="26"/>
      <c r="F44" s="5" t="s">
        <v>11</v>
      </c>
      <c r="G44" s="7"/>
      <c r="H44" s="8" t="s">
        <v>58</v>
      </c>
      <c r="I44" s="9"/>
      <c r="J44" s="57">
        <f t="shared" si="4"/>
        <v>0</v>
      </c>
      <c r="K44" s="57">
        <f t="shared" si="0"/>
        <v>0</v>
      </c>
    </row>
    <row r="45" spans="1:11" ht="20.100000000000001" customHeight="1" x14ac:dyDescent="0.25">
      <c r="A45" s="4"/>
      <c r="B45" s="23"/>
      <c r="C45" s="24"/>
      <c r="D45" s="25"/>
      <c r="E45" s="26"/>
      <c r="F45" s="5" t="s">
        <v>11</v>
      </c>
      <c r="G45" s="7"/>
      <c r="H45" s="8" t="s">
        <v>58</v>
      </c>
      <c r="I45" s="9"/>
      <c r="J45" s="57">
        <f t="shared" si="4"/>
        <v>0</v>
      </c>
      <c r="K45" s="57">
        <f t="shared" si="0"/>
        <v>0</v>
      </c>
    </row>
    <row r="46" spans="1:11" ht="20.100000000000001" customHeight="1" x14ac:dyDescent="0.25">
      <c r="A46" s="4"/>
      <c r="B46" s="23"/>
      <c r="C46" s="24"/>
      <c r="D46" s="25"/>
      <c r="E46" s="26"/>
      <c r="F46" s="5" t="s">
        <v>11</v>
      </c>
      <c r="G46" s="11"/>
      <c r="H46" s="6" t="s">
        <v>58</v>
      </c>
      <c r="I46" s="9"/>
      <c r="J46" s="57">
        <f t="shared" si="4"/>
        <v>0</v>
      </c>
      <c r="K46" s="57">
        <f t="shared" si="0"/>
        <v>0</v>
      </c>
    </row>
    <row r="47" spans="1:11" ht="20.100000000000001" customHeight="1" x14ac:dyDescent="0.25">
      <c r="A47" s="4"/>
      <c r="B47" s="23"/>
      <c r="C47" s="24"/>
      <c r="D47" s="25"/>
      <c r="E47" s="26"/>
      <c r="F47" s="5" t="s">
        <v>11</v>
      </c>
      <c r="G47" s="7"/>
      <c r="H47" s="8" t="s">
        <v>58</v>
      </c>
      <c r="I47" s="9"/>
      <c r="J47" s="57">
        <f t="shared" si="4"/>
        <v>0</v>
      </c>
      <c r="K47" s="57">
        <f t="shared" si="0"/>
        <v>0</v>
      </c>
    </row>
    <row r="48" spans="1:11" ht="20.100000000000001" customHeight="1" x14ac:dyDescent="0.25">
      <c r="A48" s="4"/>
      <c r="B48" s="23"/>
      <c r="C48" s="24"/>
      <c r="D48" s="25"/>
      <c r="E48" s="26"/>
      <c r="F48" s="5" t="s">
        <v>11</v>
      </c>
      <c r="G48" s="11"/>
      <c r="H48" s="6" t="s">
        <v>58</v>
      </c>
      <c r="I48" s="9"/>
      <c r="J48" s="57">
        <f t="shared" si="4"/>
        <v>0</v>
      </c>
      <c r="K48" s="57">
        <f t="shared" si="0"/>
        <v>0</v>
      </c>
    </row>
    <row r="49" spans="1:11" ht="20.100000000000001" customHeight="1" x14ac:dyDescent="0.25">
      <c r="A49" s="18"/>
      <c r="B49" s="23"/>
      <c r="C49" s="29"/>
      <c r="D49" s="25"/>
      <c r="E49" s="30"/>
      <c r="F49" s="14" t="s">
        <v>11</v>
      </c>
      <c r="G49" s="15"/>
      <c r="H49" s="16" t="s">
        <v>58</v>
      </c>
      <c r="I49" s="19"/>
      <c r="J49" s="57">
        <f t="shared" si="4"/>
        <v>0</v>
      </c>
      <c r="K49" s="57">
        <f t="shared" si="0"/>
        <v>0</v>
      </c>
    </row>
    <row r="50" spans="1:11" ht="20.100000000000001" customHeight="1" x14ac:dyDescent="0.25">
      <c r="A50" s="4"/>
      <c r="B50" s="23"/>
      <c r="C50" s="24"/>
      <c r="D50" s="25"/>
      <c r="E50" s="26"/>
      <c r="F50" s="5" t="s">
        <v>11</v>
      </c>
      <c r="G50" s="7"/>
      <c r="H50" s="8" t="s">
        <v>58</v>
      </c>
      <c r="I50" s="9"/>
      <c r="J50" s="57">
        <f t="shared" si="4"/>
        <v>0</v>
      </c>
      <c r="K50" s="57">
        <f t="shared" si="0"/>
        <v>0</v>
      </c>
    </row>
    <row r="51" spans="1:11" ht="20.100000000000001" customHeight="1" x14ac:dyDescent="0.25">
      <c r="A51" s="18"/>
      <c r="B51" s="23"/>
      <c r="C51" s="29"/>
      <c r="D51" s="25"/>
      <c r="E51" s="30"/>
      <c r="F51" s="14" t="s">
        <v>11</v>
      </c>
      <c r="G51" s="15"/>
      <c r="H51" s="16" t="s">
        <v>58</v>
      </c>
      <c r="I51" s="19"/>
      <c r="J51" s="57">
        <f t="shared" si="4"/>
        <v>0</v>
      </c>
      <c r="K51" s="57">
        <f t="shared" si="0"/>
        <v>0</v>
      </c>
    </row>
    <row r="52" spans="1:11" ht="20.100000000000001" customHeight="1" x14ac:dyDescent="0.25">
      <c r="A52" s="4"/>
      <c r="B52" s="23"/>
      <c r="C52" s="24"/>
      <c r="D52" s="25"/>
      <c r="E52" s="26"/>
      <c r="F52" s="5" t="s">
        <v>11</v>
      </c>
      <c r="G52" s="7"/>
      <c r="H52" s="8" t="s">
        <v>58</v>
      </c>
      <c r="I52" s="9"/>
      <c r="J52" s="57">
        <f t="shared" si="4"/>
        <v>0</v>
      </c>
      <c r="K52" s="57">
        <f t="shared" si="0"/>
        <v>0</v>
      </c>
    </row>
    <row r="53" spans="1:11" ht="20.100000000000001" customHeight="1" x14ac:dyDescent="0.25">
      <c r="A53" s="4"/>
      <c r="B53" s="23"/>
      <c r="C53" s="24"/>
      <c r="D53" s="25"/>
      <c r="E53" s="26"/>
      <c r="F53" s="5" t="s">
        <v>11</v>
      </c>
      <c r="G53" s="7"/>
      <c r="H53" s="8" t="s">
        <v>58</v>
      </c>
      <c r="I53" s="9"/>
      <c r="J53" s="57">
        <f t="shared" si="4"/>
        <v>0</v>
      </c>
      <c r="K53" s="57">
        <f t="shared" si="0"/>
        <v>0</v>
      </c>
    </row>
    <row r="54" spans="1:11" ht="20.100000000000001" customHeight="1" x14ac:dyDescent="0.25">
      <c r="A54" s="18"/>
      <c r="B54" s="23"/>
      <c r="C54" s="29"/>
      <c r="D54" s="25"/>
      <c r="E54" s="30"/>
      <c r="F54" s="14" t="s">
        <v>11</v>
      </c>
      <c r="G54" s="15"/>
      <c r="H54" s="16" t="s">
        <v>58</v>
      </c>
      <c r="I54" s="19"/>
      <c r="J54" s="57">
        <f t="shared" si="4"/>
        <v>0</v>
      </c>
      <c r="K54" s="57">
        <f t="shared" si="0"/>
        <v>0</v>
      </c>
    </row>
    <row r="55" spans="1:11" ht="20.100000000000001" customHeight="1" x14ac:dyDescent="0.25">
      <c r="A55" s="4"/>
      <c r="B55" s="23"/>
      <c r="C55" s="24"/>
      <c r="D55" s="25"/>
      <c r="E55" s="26"/>
      <c r="F55" s="5" t="s">
        <v>11</v>
      </c>
      <c r="G55" s="7"/>
      <c r="H55" s="8" t="s">
        <v>58</v>
      </c>
      <c r="I55" s="9"/>
      <c r="J55" s="57">
        <f t="shared" si="4"/>
        <v>0</v>
      </c>
      <c r="K55" s="57">
        <f t="shared" si="0"/>
        <v>0</v>
      </c>
    </row>
    <row r="56" spans="1:11" ht="20.100000000000001" customHeight="1" x14ac:dyDescent="0.25">
      <c r="A56" s="4"/>
      <c r="B56" s="23"/>
      <c r="C56" s="24"/>
      <c r="D56" s="25"/>
      <c r="E56" s="26"/>
      <c r="F56" s="5" t="s">
        <v>11</v>
      </c>
      <c r="G56" s="7"/>
      <c r="H56" s="8" t="s">
        <v>58</v>
      </c>
      <c r="I56" s="9"/>
      <c r="J56" s="57">
        <f t="shared" si="4"/>
        <v>0</v>
      </c>
      <c r="K56" s="57">
        <f t="shared" si="0"/>
        <v>0</v>
      </c>
    </row>
    <row r="57" spans="1:11" ht="20.100000000000001" customHeight="1" x14ac:dyDescent="0.25">
      <c r="A57" s="4"/>
      <c r="B57" s="23"/>
      <c r="C57" s="24"/>
      <c r="D57" s="25"/>
      <c r="E57" s="26"/>
      <c r="F57" s="5" t="s">
        <v>11</v>
      </c>
      <c r="G57" s="7"/>
      <c r="H57" s="8" t="s">
        <v>58</v>
      </c>
      <c r="I57" s="9"/>
      <c r="J57" s="57">
        <f t="shared" si="4"/>
        <v>0</v>
      </c>
      <c r="K57" s="57">
        <f t="shared" si="0"/>
        <v>0</v>
      </c>
    </row>
    <row r="58" spans="1:11" ht="20.100000000000001" customHeight="1" x14ac:dyDescent="0.25">
      <c r="A58" s="4"/>
      <c r="B58" s="23"/>
      <c r="C58" s="24"/>
      <c r="D58" s="25"/>
      <c r="E58" s="26"/>
      <c r="F58" s="5" t="s">
        <v>11</v>
      </c>
      <c r="G58" s="7"/>
      <c r="H58" s="8" t="s">
        <v>58</v>
      </c>
      <c r="I58" s="9"/>
      <c r="J58" s="57">
        <f t="shared" si="4"/>
        <v>0</v>
      </c>
      <c r="K58" s="57">
        <f t="shared" si="0"/>
        <v>0</v>
      </c>
    </row>
    <row r="59" spans="1:11" ht="20.100000000000001" customHeight="1" x14ac:dyDescent="0.25">
      <c r="A59" s="4"/>
      <c r="B59" s="23"/>
      <c r="C59" s="24"/>
      <c r="D59" s="25"/>
      <c r="E59" s="26"/>
      <c r="F59" s="5" t="s">
        <v>11</v>
      </c>
      <c r="G59" s="7"/>
      <c r="H59" s="8" t="s">
        <v>58</v>
      </c>
      <c r="I59" s="9"/>
      <c r="J59" s="57">
        <f t="shared" si="4"/>
        <v>0</v>
      </c>
      <c r="K59" s="57">
        <f t="shared" si="0"/>
        <v>0</v>
      </c>
    </row>
    <row r="60" spans="1:11" ht="20.100000000000001" customHeight="1" x14ac:dyDescent="0.25">
      <c r="A60" s="4"/>
      <c r="B60" s="23"/>
      <c r="C60" s="24"/>
      <c r="D60" s="25"/>
      <c r="E60" s="26"/>
      <c r="F60" s="5" t="s">
        <v>11</v>
      </c>
      <c r="G60" s="7"/>
      <c r="H60" s="8" t="s">
        <v>58</v>
      </c>
      <c r="I60" s="9"/>
      <c r="J60" s="57">
        <f t="shared" si="4"/>
        <v>0</v>
      </c>
      <c r="K60" s="57">
        <f t="shared" si="0"/>
        <v>0</v>
      </c>
    </row>
    <row r="61" spans="1:11" ht="20.100000000000001" customHeight="1" x14ac:dyDescent="0.25">
      <c r="A61" s="4"/>
      <c r="B61" s="23"/>
      <c r="C61" s="24"/>
      <c r="D61" s="25"/>
      <c r="E61" s="26"/>
      <c r="F61" s="5" t="s">
        <v>116</v>
      </c>
      <c r="G61" s="7"/>
      <c r="H61" s="8" t="s">
        <v>58</v>
      </c>
      <c r="I61" s="9"/>
      <c r="J61" s="57">
        <f>(I61*0.22)+I61</f>
        <v>0</v>
      </c>
      <c r="K61" s="57">
        <f t="shared" si="0"/>
        <v>0</v>
      </c>
    </row>
    <row r="62" spans="1:11" ht="20.100000000000001" customHeight="1" x14ac:dyDescent="0.25">
      <c r="A62" s="4"/>
      <c r="B62" s="23"/>
      <c r="C62" s="24"/>
      <c r="D62" s="25"/>
      <c r="E62" s="26"/>
      <c r="F62" s="5" t="s">
        <v>116</v>
      </c>
      <c r="G62" s="7"/>
      <c r="H62" s="8" t="s">
        <v>58</v>
      </c>
      <c r="I62" s="9"/>
      <c r="J62" s="57">
        <f t="shared" ref="J62:J72" si="5">(I62*0.22)+I62</f>
        <v>0</v>
      </c>
      <c r="K62" s="57">
        <f t="shared" si="0"/>
        <v>0</v>
      </c>
    </row>
    <row r="63" spans="1:11" ht="20.100000000000001" customHeight="1" x14ac:dyDescent="0.25">
      <c r="A63" s="4"/>
      <c r="B63" s="23"/>
      <c r="C63" s="24"/>
      <c r="D63" s="25"/>
      <c r="E63" s="26"/>
      <c r="F63" s="5" t="s">
        <v>116</v>
      </c>
      <c r="G63" s="7"/>
      <c r="H63" s="8" t="s">
        <v>58</v>
      </c>
      <c r="I63" s="9"/>
      <c r="J63" s="57">
        <f t="shared" si="5"/>
        <v>0</v>
      </c>
      <c r="K63" s="57">
        <f t="shared" si="0"/>
        <v>0</v>
      </c>
    </row>
    <row r="64" spans="1:11" ht="20.100000000000001" customHeight="1" x14ac:dyDescent="0.25">
      <c r="A64" s="4"/>
      <c r="B64" s="23"/>
      <c r="C64" s="24"/>
      <c r="D64" s="25"/>
      <c r="E64" s="26"/>
      <c r="F64" s="5" t="s">
        <v>116</v>
      </c>
      <c r="G64" s="7"/>
      <c r="H64" s="8" t="s">
        <v>58</v>
      </c>
      <c r="I64" s="9"/>
      <c r="J64" s="57">
        <f t="shared" si="5"/>
        <v>0</v>
      </c>
      <c r="K64" s="57">
        <f t="shared" si="0"/>
        <v>0</v>
      </c>
    </row>
    <row r="65" spans="1:11" ht="20.100000000000001" customHeight="1" x14ac:dyDescent="0.25">
      <c r="A65" s="4"/>
      <c r="B65" s="23"/>
      <c r="C65" s="24"/>
      <c r="D65" s="25"/>
      <c r="E65" s="26"/>
      <c r="F65" s="5" t="s">
        <v>116</v>
      </c>
      <c r="G65" s="7"/>
      <c r="H65" s="8" t="s">
        <v>58</v>
      </c>
      <c r="I65" s="9"/>
      <c r="J65" s="57">
        <f t="shared" si="5"/>
        <v>0</v>
      </c>
      <c r="K65" s="57">
        <f t="shared" si="0"/>
        <v>0</v>
      </c>
    </row>
    <row r="66" spans="1:11" ht="20.100000000000001" customHeight="1" x14ac:dyDescent="0.25">
      <c r="A66" s="4"/>
      <c r="B66" s="23"/>
      <c r="C66" s="24"/>
      <c r="D66" s="25"/>
      <c r="E66" s="26"/>
      <c r="F66" s="5" t="s">
        <v>116</v>
      </c>
      <c r="G66" s="7"/>
      <c r="H66" s="8" t="s">
        <v>58</v>
      </c>
      <c r="I66" s="9"/>
      <c r="J66" s="57">
        <f t="shared" si="5"/>
        <v>0</v>
      </c>
      <c r="K66" s="57">
        <f t="shared" ref="K66:K79" si="6">J66-I66</f>
        <v>0</v>
      </c>
    </row>
    <row r="67" spans="1:11" ht="20.100000000000001" customHeight="1" x14ac:dyDescent="0.25">
      <c r="A67" s="4"/>
      <c r="B67" s="23"/>
      <c r="C67" s="24"/>
      <c r="D67" s="25"/>
      <c r="E67" s="26"/>
      <c r="F67" s="5" t="s">
        <v>116</v>
      </c>
      <c r="G67" s="7"/>
      <c r="H67" s="8" t="s">
        <v>58</v>
      </c>
      <c r="I67" s="9"/>
      <c r="J67" s="57">
        <f t="shared" si="5"/>
        <v>0</v>
      </c>
      <c r="K67" s="57">
        <f t="shared" si="6"/>
        <v>0</v>
      </c>
    </row>
    <row r="68" spans="1:11" ht="20.100000000000001" customHeight="1" x14ac:dyDescent="0.25">
      <c r="A68" s="4"/>
      <c r="B68" s="23"/>
      <c r="C68" s="24"/>
      <c r="D68" s="25"/>
      <c r="E68" s="26"/>
      <c r="F68" s="5" t="s">
        <v>116</v>
      </c>
      <c r="G68" s="7"/>
      <c r="H68" s="8" t="s">
        <v>58</v>
      </c>
      <c r="I68" s="9"/>
      <c r="J68" s="57">
        <f t="shared" si="5"/>
        <v>0</v>
      </c>
      <c r="K68" s="57">
        <f t="shared" si="6"/>
        <v>0</v>
      </c>
    </row>
    <row r="69" spans="1:11" ht="20.100000000000001" customHeight="1" x14ac:dyDescent="0.25">
      <c r="A69" s="4"/>
      <c r="B69" s="23"/>
      <c r="C69" s="24"/>
      <c r="D69" s="25"/>
      <c r="E69" s="26"/>
      <c r="F69" s="5" t="s">
        <v>116</v>
      </c>
      <c r="G69" s="7"/>
      <c r="H69" s="8" t="s">
        <v>58</v>
      </c>
      <c r="I69" s="9"/>
      <c r="J69" s="57">
        <f t="shared" si="5"/>
        <v>0</v>
      </c>
      <c r="K69" s="57">
        <f t="shared" si="6"/>
        <v>0</v>
      </c>
    </row>
    <row r="70" spans="1:11" ht="20.100000000000001" customHeight="1" x14ac:dyDescent="0.25">
      <c r="A70" s="20"/>
      <c r="B70" s="23"/>
      <c r="C70" s="24"/>
      <c r="D70" s="25"/>
      <c r="E70" s="26"/>
      <c r="F70" s="5" t="s">
        <v>116</v>
      </c>
      <c r="G70" s="7"/>
      <c r="H70" s="8" t="s">
        <v>58</v>
      </c>
      <c r="I70" s="9"/>
      <c r="J70" s="57">
        <f t="shared" si="5"/>
        <v>0</v>
      </c>
      <c r="K70" s="57">
        <f t="shared" si="6"/>
        <v>0</v>
      </c>
    </row>
    <row r="71" spans="1:11" ht="20.100000000000001" customHeight="1" x14ac:dyDescent="0.25">
      <c r="A71" s="4"/>
      <c r="B71" s="23"/>
      <c r="C71" s="24"/>
      <c r="D71" s="25"/>
      <c r="E71" s="26"/>
      <c r="F71" s="5" t="s">
        <v>116</v>
      </c>
      <c r="G71" s="7"/>
      <c r="H71" s="8" t="s">
        <v>58</v>
      </c>
      <c r="I71" s="9"/>
      <c r="J71" s="57">
        <f t="shared" si="5"/>
        <v>0</v>
      </c>
      <c r="K71" s="57">
        <f t="shared" si="6"/>
        <v>0</v>
      </c>
    </row>
    <row r="72" spans="1:11" ht="20.100000000000001" customHeight="1" x14ac:dyDescent="0.25">
      <c r="A72" s="4"/>
      <c r="B72" s="23"/>
      <c r="C72" s="24"/>
      <c r="D72" s="25"/>
      <c r="E72" s="26"/>
      <c r="F72" s="5" t="s">
        <v>116</v>
      </c>
      <c r="G72" s="7"/>
      <c r="H72" s="8" t="s">
        <v>58</v>
      </c>
      <c r="I72" s="9"/>
      <c r="J72" s="57">
        <f t="shared" si="5"/>
        <v>0</v>
      </c>
      <c r="K72" s="57">
        <f t="shared" si="6"/>
        <v>0</v>
      </c>
    </row>
    <row r="73" spans="1:11" ht="20.100000000000001" customHeight="1" x14ac:dyDescent="0.25">
      <c r="A73" s="4"/>
      <c r="B73" s="23"/>
      <c r="C73" s="24"/>
      <c r="D73" s="25"/>
      <c r="E73" s="26"/>
      <c r="F73" s="5" t="s">
        <v>11</v>
      </c>
      <c r="G73" s="7"/>
      <c r="H73" s="8" t="s">
        <v>49</v>
      </c>
      <c r="I73" s="9"/>
      <c r="J73" s="57">
        <f>(I73*0.12)+I73</f>
        <v>0</v>
      </c>
      <c r="K73" s="57">
        <f t="shared" si="6"/>
        <v>0</v>
      </c>
    </row>
    <row r="74" spans="1:11" ht="20.100000000000001" customHeight="1" x14ac:dyDescent="0.25">
      <c r="A74" s="4"/>
      <c r="B74" s="23"/>
      <c r="C74" s="24"/>
      <c r="D74" s="27"/>
      <c r="E74" s="26"/>
      <c r="F74" s="5" t="s">
        <v>11</v>
      </c>
      <c r="G74" s="7"/>
      <c r="H74" s="8" t="s">
        <v>49</v>
      </c>
      <c r="I74" s="9"/>
      <c r="J74" s="57">
        <f t="shared" ref="J74:J79" si="7">(I74*0.12)+I74</f>
        <v>0</v>
      </c>
      <c r="K74" s="57">
        <f t="shared" si="6"/>
        <v>0</v>
      </c>
    </row>
    <row r="75" spans="1:11" ht="20.100000000000001" customHeight="1" x14ac:dyDescent="0.25">
      <c r="A75" s="4"/>
      <c r="B75" s="23"/>
      <c r="C75" s="24"/>
      <c r="D75" s="25"/>
      <c r="E75" s="26"/>
      <c r="F75" s="5" t="s">
        <v>11</v>
      </c>
      <c r="G75" s="8"/>
      <c r="H75" s="8" t="s">
        <v>49</v>
      </c>
      <c r="I75" s="9"/>
      <c r="J75" s="57">
        <f t="shared" si="7"/>
        <v>0</v>
      </c>
      <c r="K75" s="57">
        <f t="shared" si="6"/>
        <v>0</v>
      </c>
    </row>
    <row r="76" spans="1:11" ht="20.100000000000001" customHeight="1" x14ac:dyDescent="0.25">
      <c r="A76" s="4"/>
      <c r="B76" s="23"/>
      <c r="C76" s="24"/>
      <c r="D76" s="25"/>
      <c r="E76" s="26"/>
      <c r="F76" s="5" t="s">
        <v>11</v>
      </c>
      <c r="G76" s="7"/>
      <c r="H76" s="8" t="s">
        <v>49</v>
      </c>
      <c r="I76" s="9"/>
      <c r="J76" s="57">
        <f t="shared" si="7"/>
        <v>0</v>
      </c>
      <c r="K76" s="57">
        <f t="shared" si="6"/>
        <v>0</v>
      </c>
    </row>
    <row r="77" spans="1:11" ht="20.100000000000001" customHeight="1" x14ac:dyDescent="0.25">
      <c r="A77" s="4"/>
      <c r="B77" s="23"/>
      <c r="C77" s="24"/>
      <c r="D77" s="25"/>
      <c r="E77" s="26"/>
      <c r="F77" s="5" t="s">
        <v>11</v>
      </c>
      <c r="G77" s="7"/>
      <c r="H77" s="8" t="s">
        <v>49</v>
      </c>
      <c r="I77" s="9"/>
      <c r="J77" s="57">
        <f t="shared" si="7"/>
        <v>0</v>
      </c>
      <c r="K77" s="57">
        <f t="shared" si="6"/>
        <v>0</v>
      </c>
    </row>
    <row r="78" spans="1:11" ht="20.100000000000001" customHeight="1" x14ac:dyDescent="0.25">
      <c r="A78" s="10"/>
      <c r="B78" s="28"/>
      <c r="C78" s="29"/>
      <c r="D78" s="27"/>
      <c r="E78" s="30"/>
      <c r="F78" s="7" t="s">
        <v>11</v>
      </c>
      <c r="G78" s="7"/>
      <c r="H78" s="7" t="s">
        <v>49</v>
      </c>
      <c r="I78" s="12"/>
      <c r="J78" s="57">
        <f t="shared" si="7"/>
        <v>0</v>
      </c>
      <c r="K78" s="57">
        <f t="shared" si="6"/>
        <v>0</v>
      </c>
    </row>
    <row r="79" spans="1:11" ht="20.100000000000001" customHeight="1" x14ac:dyDescent="0.25">
      <c r="A79" s="10"/>
      <c r="B79" s="28"/>
      <c r="C79" s="29"/>
      <c r="D79" s="25"/>
      <c r="E79" s="30"/>
      <c r="F79" s="7" t="s">
        <v>97</v>
      </c>
      <c r="G79" s="7"/>
      <c r="H79" s="7" t="s">
        <v>49</v>
      </c>
      <c r="I79" s="12"/>
      <c r="J79" s="57">
        <f t="shared" si="7"/>
        <v>0</v>
      </c>
      <c r="K79" s="57">
        <f t="shared" si="6"/>
        <v>0</v>
      </c>
    </row>
    <row r="80" spans="1:11" ht="20.100000000000001" customHeight="1" x14ac:dyDescent="0.25">
      <c r="A80" s="10"/>
      <c r="B80" s="28"/>
      <c r="C80" s="29"/>
      <c r="D80" s="25"/>
      <c r="E80" s="30"/>
      <c r="F80" s="7" t="s">
        <v>97</v>
      </c>
      <c r="G80" s="7"/>
      <c r="H80" s="7" t="s">
        <v>49</v>
      </c>
      <c r="I80" s="12"/>
      <c r="J80" s="57">
        <f t="shared" ref="J80:J143" si="8">(I80*0.12)+I80</f>
        <v>0</v>
      </c>
      <c r="K80" s="57">
        <f t="shared" ref="K80:K143" si="9">J80-I80</f>
        <v>0</v>
      </c>
    </row>
    <row r="81" spans="1:11" ht="20.100000000000001" customHeight="1" x14ac:dyDescent="0.25">
      <c r="A81" s="10"/>
      <c r="B81" s="28"/>
      <c r="C81" s="29"/>
      <c r="D81" s="25"/>
      <c r="E81" s="30"/>
      <c r="F81" s="7" t="s">
        <v>97</v>
      </c>
      <c r="G81" s="7"/>
      <c r="H81" s="7" t="s">
        <v>49</v>
      </c>
      <c r="I81" s="12"/>
      <c r="J81" s="57">
        <f t="shared" si="8"/>
        <v>0</v>
      </c>
      <c r="K81" s="57">
        <f t="shared" si="9"/>
        <v>0</v>
      </c>
    </row>
    <row r="82" spans="1:11" ht="20.100000000000001" customHeight="1" x14ac:dyDescent="0.25">
      <c r="A82" s="10"/>
      <c r="B82" s="28"/>
      <c r="C82" s="29"/>
      <c r="D82" s="25"/>
      <c r="E82" s="30"/>
      <c r="F82" s="7" t="s">
        <v>97</v>
      </c>
      <c r="G82" s="7"/>
      <c r="H82" s="7" t="s">
        <v>49</v>
      </c>
      <c r="I82" s="12"/>
      <c r="J82" s="57">
        <f t="shared" si="8"/>
        <v>0</v>
      </c>
      <c r="K82" s="57">
        <f t="shared" si="9"/>
        <v>0</v>
      </c>
    </row>
    <row r="83" spans="1:11" ht="20.100000000000001" customHeight="1" x14ac:dyDescent="0.25">
      <c r="A83" s="10"/>
      <c r="B83" s="28"/>
      <c r="C83" s="29"/>
      <c r="D83" s="25"/>
      <c r="E83" s="30"/>
      <c r="F83" s="7" t="s">
        <v>97</v>
      </c>
      <c r="G83" s="7"/>
      <c r="H83" s="7" t="s">
        <v>49</v>
      </c>
      <c r="I83" s="12"/>
      <c r="J83" s="57">
        <f t="shared" si="8"/>
        <v>0</v>
      </c>
      <c r="K83" s="57">
        <f t="shared" si="9"/>
        <v>0</v>
      </c>
    </row>
    <row r="84" spans="1:11" ht="20.100000000000001" customHeight="1" x14ac:dyDescent="0.25">
      <c r="A84" s="10"/>
      <c r="B84" s="28"/>
      <c r="C84" s="29"/>
      <c r="D84" s="25"/>
      <c r="E84" s="30"/>
      <c r="F84" s="7" t="s">
        <v>97</v>
      </c>
      <c r="G84" s="7"/>
      <c r="H84" s="7" t="s">
        <v>49</v>
      </c>
      <c r="I84" s="12"/>
      <c r="J84" s="57">
        <f t="shared" si="8"/>
        <v>0</v>
      </c>
      <c r="K84" s="57">
        <f t="shared" si="9"/>
        <v>0</v>
      </c>
    </row>
    <row r="85" spans="1:11" ht="20.100000000000001" customHeight="1" x14ac:dyDescent="0.25">
      <c r="A85" s="10"/>
      <c r="B85" s="28"/>
      <c r="C85" s="29"/>
      <c r="D85" s="25"/>
      <c r="E85" s="30"/>
      <c r="F85" s="7" t="s">
        <v>97</v>
      </c>
      <c r="G85" s="7"/>
      <c r="H85" s="7" t="s">
        <v>49</v>
      </c>
      <c r="I85" s="12"/>
      <c r="J85" s="57">
        <f t="shared" si="8"/>
        <v>0</v>
      </c>
      <c r="K85" s="57">
        <f t="shared" si="9"/>
        <v>0</v>
      </c>
    </row>
    <row r="86" spans="1:11" ht="20.100000000000001" customHeight="1" x14ac:dyDescent="0.25">
      <c r="A86" s="10"/>
      <c r="B86" s="28"/>
      <c r="C86" s="29"/>
      <c r="D86" s="25"/>
      <c r="E86" s="30"/>
      <c r="F86" s="7" t="s">
        <v>97</v>
      </c>
      <c r="G86" s="7"/>
      <c r="H86" s="7" t="s">
        <v>49</v>
      </c>
      <c r="I86" s="12"/>
      <c r="J86" s="57">
        <f t="shared" si="8"/>
        <v>0</v>
      </c>
      <c r="K86" s="57">
        <f t="shared" si="9"/>
        <v>0</v>
      </c>
    </row>
    <row r="87" spans="1:11" ht="20.100000000000001" customHeight="1" x14ac:dyDescent="0.25">
      <c r="A87" s="10"/>
      <c r="B87" s="28"/>
      <c r="C87" s="29"/>
      <c r="D87" s="25"/>
      <c r="E87" s="30"/>
      <c r="F87" s="7" t="s">
        <v>97</v>
      </c>
      <c r="G87" s="7"/>
      <c r="H87" s="7" t="s">
        <v>49</v>
      </c>
      <c r="I87" s="12"/>
      <c r="J87" s="57">
        <f t="shared" si="8"/>
        <v>0</v>
      </c>
      <c r="K87" s="57">
        <f t="shared" si="9"/>
        <v>0</v>
      </c>
    </row>
    <row r="88" spans="1:11" ht="20.100000000000001" customHeight="1" x14ac:dyDescent="0.25">
      <c r="A88" s="10"/>
      <c r="B88" s="28"/>
      <c r="C88" s="29"/>
      <c r="D88" s="25"/>
      <c r="E88" s="30"/>
      <c r="F88" s="7" t="s">
        <v>97</v>
      </c>
      <c r="G88" s="7"/>
      <c r="H88" s="7" t="s">
        <v>49</v>
      </c>
      <c r="I88" s="12"/>
      <c r="J88" s="57">
        <f t="shared" si="8"/>
        <v>0</v>
      </c>
      <c r="K88" s="57">
        <f t="shared" si="9"/>
        <v>0</v>
      </c>
    </row>
    <row r="89" spans="1:11" ht="20.100000000000001" customHeight="1" x14ac:dyDescent="0.25">
      <c r="A89" s="10"/>
      <c r="B89" s="28"/>
      <c r="C89" s="29"/>
      <c r="D89" s="25"/>
      <c r="E89" s="30"/>
      <c r="F89" s="7" t="s">
        <v>97</v>
      </c>
      <c r="G89" s="7"/>
      <c r="H89" s="7" t="s">
        <v>49</v>
      </c>
      <c r="I89" s="12"/>
      <c r="J89" s="57">
        <f t="shared" si="8"/>
        <v>0</v>
      </c>
      <c r="K89" s="57">
        <f t="shared" si="9"/>
        <v>0</v>
      </c>
    </row>
    <row r="90" spans="1:11" ht="20.100000000000001" customHeight="1" x14ac:dyDescent="0.25">
      <c r="A90" s="10"/>
      <c r="B90" s="28"/>
      <c r="C90" s="29"/>
      <c r="D90" s="25"/>
      <c r="E90" s="30"/>
      <c r="F90" s="7" t="s">
        <v>97</v>
      </c>
      <c r="G90" s="7"/>
      <c r="H90" s="7" t="s">
        <v>49</v>
      </c>
      <c r="I90" s="12"/>
      <c r="J90" s="57">
        <f t="shared" si="8"/>
        <v>0</v>
      </c>
      <c r="K90" s="57">
        <f t="shared" si="9"/>
        <v>0</v>
      </c>
    </row>
    <row r="91" spans="1:11" ht="20.100000000000001" customHeight="1" x14ac:dyDescent="0.25">
      <c r="A91" s="10"/>
      <c r="B91" s="28"/>
      <c r="C91" s="29"/>
      <c r="D91" s="25"/>
      <c r="E91" s="30"/>
      <c r="F91" s="7" t="s">
        <v>97</v>
      </c>
      <c r="G91" s="7"/>
      <c r="H91" s="7" t="s">
        <v>49</v>
      </c>
      <c r="I91" s="12"/>
      <c r="J91" s="57">
        <f t="shared" si="8"/>
        <v>0</v>
      </c>
      <c r="K91" s="57">
        <f t="shared" si="9"/>
        <v>0</v>
      </c>
    </row>
    <row r="92" spans="1:11" ht="20.100000000000001" customHeight="1" x14ac:dyDescent="0.25">
      <c r="A92" s="10"/>
      <c r="B92" s="28"/>
      <c r="C92" s="29"/>
      <c r="D92" s="25"/>
      <c r="E92" s="30"/>
      <c r="F92" s="7" t="s">
        <v>97</v>
      </c>
      <c r="G92" s="7"/>
      <c r="H92" s="7" t="s">
        <v>49</v>
      </c>
      <c r="I92" s="12"/>
      <c r="J92" s="57">
        <f t="shared" si="8"/>
        <v>0</v>
      </c>
      <c r="K92" s="57">
        <f t="shared" si="9"/>
        <v>0</v>
      </c>
    </row>
    <row r="93" spans="1:11" ht="20.100000000000001" customHeight="1" x14ac:dyDescent="0.25">
      <c r="A93" s="10"/>
      <c r="B93" s="28"/>
      <c r="C93" s="29"/>
      <c r="D93" s="25"/>
      <c r="E93" s="30"/>
      <c r="F93" s="7" t="s">
        <v>97</v>
      </c>
      <c r="G93" s="7"/>
      <c r="H93" s="7" t="s">
        <v>49</v>
      </c>
      <c r="I93" s="12"/>
      <c r="J93" s="57">
        <f t="shared" si="8"/>
        <v>0</v>
      </c>
      <c r="K93" s="57">
        <f t="shared" si="9"/>
        <v>0</v>
      </c>
    </row>
    <row r="94" spans="1:11" ht="20.100000000000001" customHeight="1" x14ac:dyDescent="0.25">
      <c r="A94" s="10"/>
      <c r="B94" s="28"/>
      <c r="C94" s="29"/>
      <c r="D94" s="25"/>
      <c r="E94" s="30"/>
      <c r="F94" s="7" t="s">
        <v>97</v>
      </c>
      <c r="G94" s="7"/>
      <c r="H94" s="7" t="s">
        <v>49</v>
      </c>
      <c r="I94" s="12"/>
      <c r="J94" s="57">
        <f t="shared" si="8"/>
        <v>0</v>
      </c>
      <c r="K94" s="57">
        <f t="shared" si="9"/>
        <v>0</v>
      </c>
    </row>
    <row r="95" spans="1:11" ht="20.100000000000001" customHeight="1" x14ac:dyDescent="0.25">
      <c r="A95" s="10"/>
      <c r="B95" s="28"/>
      <c r="C95" s="29"/>
      <c r="D95" s="25"/>
      <c r="E95" s="30"/>
      <c r="F95" s="7" t="s">
        <v>97</v>
      </c>
      <c r="G95" s="7"/>
      <c r="H95" s="7" t="s">
        <v>49</v>
      </c>
      <c r="I95" s="12"/>
      <c r="J95" s="57">
        <f t="shared" si="8"/>
        <v>0</v>
      </c>
      <c r="K95" s="57">
        <f t="shared" si="9"/>
        <v>0</v>
      </c>
    </row>
    <row r="96" spans="1:11" ht="20.100000000000001" customHeight="1" x14ac:dyDescent="0.25">
      <c r="A96" s="10"/>
      <c r="B96" s="28"/>
      <c r="C96" s="29"/>
      <c r="D96" s="25"/>
      <c r="E96" s="30"/>
      <c r="F96" s="7" t="s">
        <v>97</v>
      </c>
      <c r="G96" s="7"/>
      <c r="H96" s="7" t="s">
        <v>49</v>
      </c>
      <c r="I96" s="12"/>
      <c r="J96" s="57">
        <f t="shared" si="8"/>
        <v>0</v>
      </c>
      <c r="K96" s="57">
        <f t="shared" si="9"/>
        <v>0</v>
      </c>
    </row>
    <row r="97" spans="1:11" ht="20.100000000000001" customHeight="1" x14ac:dyDescent="0.25">
      <c r="A97" s="10"/>
      <c r="B97" s="28"/>
      <c r="C97" s="29"/>
      <c r="D97" s="25"/>
      <c r="E97" s="30"/>
      <c r="F97" s="7" t="s">
        <v>97</v>
      </c>
      <c r="G97" s="7"/>
      <c r="H97" s="7" t="s">
        <v>49</v>
      </c>
      <c r="I97" s="12"/>
      <c r="J97" s="57">
        <f t="shared" si="8"/>
        <v>0</v>
      </c>
      <c r="K97" s="57">
        <f t="shared" si="9"/>
        <v>0</v>
      </c>
    </row>
    <row r="98" spans="1:11" ht="20.100000000000001" customHeight="1" x14ac:dyDescent="0.25">
      <c r="A98" s="10"/>
      <c r="B98" s="28"/>
      <c r="C98" s="29"/>
      <c r="D98" s="25"/>
      <c r="E98" s="30"/>
      <c r="F98" s="7" t="s">
        <v>97</v>
      </c>
      <c r="G98" s="7"/>
      <c r="H98" s="7" t="s">
        <v>49</v>
      </c>
      <c r="I98" s="12"/>
      <c r="J98" s="57">
        <f t="shared" si="8"/>
        <v>0</v>
      </c>
      <c r="K98" s="57">
        <f t="shared" si="9"/>
        <v>0</v>
      </c>
    </row>
    <row r="99" spans="1:11" ht="20.100000000000001" customHeight="1" x14ac:dyDescent="0.25">
      <c r="A99" s="10"/>
      <c r="B99" s="28"/>
      <c r="C99" s="29"/>
      <c r="D99" s="25"/>
      <c r="E99" s="30"/>
      <c r="F99" s="7" t="s">
        <v>97</v>
      </c>
      <c r="G99" s="7"/>
      <c r="H99" s="7" t="s">
        <v>49</v>
      </c>
      <c r="I99" s="12"/>
      <c r="J99" s="57">
        <f t="shared" si="8"/>
        <v>0</v>
      </c>
      <c r="K99" s="57">
        <f t="shared" si="9"/>
        <v>0</v>
      </c>
    </row>
    <row r="100" spans="1:11" ht="20.100000000000001" customHeight="1" x14ac:dyDescent="0.25">
      <c r="A100" s="10"/>
      <c r="B100" s="28"/>
      <c r="C100" s="29"/>
      <c r="D100" s="25"/>
      <c r="E100" s="30"/>
      <c r="F100" s="7" t="s">
        <v>97</v>
      </c>
      <c r="G100" s="7"/>
      <c r="H100" s="7" t="s">
        <v>49</v>
      </c>
      <c r="I100" s="12"/>
      <c r="J100" s="57">
        <f t="shared" si="8"/>
        <v>0</v>
      </c>
      <c r="K100" s="57">
        <f t="shared" si="9"/>
        <v>0</v>
      </c>
    </row>
    <row r="101" spans="1:11" ht="20.100000000000001" customHeight="1" x14ac:dyDescent="0.25">
      <c r="A101" s="10"/>
      <c r="B101" s="28"/>
      <c r="C101" s="29"/>
      <c r="D101" s="25"/>
      <c r="E101" s="30"/>
      <c r="F101" s="7" t="s">
        <v>97</v>
      </c>
      <c r="G101" s="7"/>
      <c r="H101" s="7" t="s">
        <v>49</v>
      </c>
      <c r="I101" s="12"/>
      <c r="J101" s="57">
        <f t="shared" si="8"/>
        <v>0</v>
      </c>
      <c r="K101" s="57">
        <f t="shared" si="9"/>
        <v>0</v>
      </c>
    </row>
    <row r="102" spans="1:11" ht="20.100000000000001" customHeight="1" x14ac:dyDescent="0.25">
      <c r="A102" s="10"/>
      <c r="B102" s="28"/>
      <c r="C102" s="29"/>
      <c r="D102" s="25"/>
      <c r="E102" s="30"/>
      <c r="F102" s="7" t="s">
        <v>97</v>
      </c>
      <c r="G102" s="7"/>
      <c r="H102" s="7" t="s">
        <v>49</v>
      </c>
      <c r="I102" s="12"/>
      <c r="J102" s="57">
        <f t="shared" si="8"/>
        <v>0</v>
      </c>
      <c r="K102" s="57">
        <f t="shared" si="9"/>
        <v>0</v>
      </c>
    </row>
    <row r="103" spans="1:11" ht="20.100000000000001" customHeight="1" x14ac:dyDescent="0.25">
      <c r="A103" s="10"/>
      <c r="B103" s="28"/>
      <c r="C103" s="29"/>
      <c r="D103" s="25"/>
      <c r="E103" s="30"/>
      <c r="F103" s="7" t="s">
        <v>97</v>
      </c>
      <c r="G103" s="7"/>
      <c r="H103" s="7" t="s">
        <v>49</v>
      </c>
      <c r="I103" s="12"/>
      <c r="J103" s="57">
        <f t="shared" si="8"/>
        <v>0</v>
      </c>
      <c r="K103" s="57">
        <f t="shared" si="9"/>
        <v>0</v>
      </c>
    </row>
    <row r="104" spans="1:11" ht="20.100000000000001" customHeight="1" x14ac:dyDescent="0.25">
      <c r="A104" s="10"/>
      <c r="B104" s="28"/>
      <c r="C104" s="29"/>
      <c r="D104" s="25"/>
      <c r="E104" s="30"/>
      <c r="F104" s="7" t="s">
        <v>97</v>
      </c>
      <c r="G104" s="7"/>
      <c r="H104" s="7" t="s">
        <v>49</v>
      </c>
      <c r="I104" s="12"/>
      <c r="J104" s="57">
        <f t="shared" si="8"/>
        <v>0</v>
      </c>
      <c r="K104" s="57">
        <f t="shared" si="9"/>
        <v>0</v>
      </c>
    </row>
    <row r="105" spans="1:11" ht="20.100000000000001" customHeight="1" x14ac:dyDescent="0.25">
      <c r="A105" s="10"/>
      <c r="B105" s="28"/>
      <c r="C105" s="29"/>
      <c r="D105" s="25"/>
      <c r="E105" s="30"/>
      <c r="F105" s="7" t="s">
        <v>97</v>
      </c>
      <c r="G105" s="7"/>
      <c r="H105" s="7" t="s">
        <v>49</v>
      </c>
      <c r="I105" s="12"/>
      <c r="J105" s="57">
        <f t="shared" si="8"/>
        <v>0</v>
      </c>
      <c r="K105" s="57">
        <f t="shared" si="9"/>
        <v>0</v>
      </c>
    </row>
    <row r="106" spans="1:11" ht="20.100000000000001" customHeight="1" x14ac:dyDescent="0.25">
      <c r="A106" s="10"/>
      <c r="B106" s="28"/>
      <c r="C106" s="29"/>
      <c r="D106" s="25"/>
      <c r="E106" s="30"/>
      <c r="F106" s="7" t="s">
        <v>97</v>
      </c>
      <c r="G106" s="7"/>
      <c r="H106" s="7" t="s">
        <v>49</v>
      </c>
      <c r="I106" s="12"/>
      <c r="J106" s="57">
        <f t="shared" si="8"/>
        <v>0</v>
      </c>
      <c r="K106" s="57">
        <f t="shared" si="9"/>
        <v>0</v>
      </c>
    </row>
    <row r="107" spans="1:11" ht="20.100000000000001" customHeight="1" x14ac:dyDescent="0.25">
      <c r="A107" s="10"/>
      <c r="B107" s="28"/>
      <c r="C107" s="29"/>
      <c r="D107" s="25"/>
      <c r="E107" s="30"/>
      <c r="F107" s="7" t="s">
        <v>97</v>
      </c>
      <c r="G107" s="7"/>
      <c r="H107" s="7" t="s">
        <v>49</v>
      </c>
      <c r="I107" s="12"/>
      <c r="J107" s="57">
        <f t="shared" si="8"/>
        <v>0</v>
      </c>
      <c r="K107" s="57">
        <f t="shared" si="9"/>
        <v>0</v>
      </c>
    </row>
    <row r="108" spans="1:11" ht="20.100000000000001" customHeight="1" x14ac:dyDescent="0.25">
      <c r="A108" s="10"/>
      <c r="B108" s="28"/>
      <c r="C108" s="29"/>
      <c r="D108" s="25"/>
      <c r="E108" s="30"/>
      <c r="F108" s="7" t="s">
        <v>97</v>
      </c>
      <c r="G108" s="7"/>
      <c r="H108" s="7" t="s">
        <v>49</v>
      </c>
      <c r="I108" s="12"/>
      <c r="J108" s="57">
        <f t="shared" si="8"/>
        <v>0</v>
      </c>
      <c r="K108" s="57">
        <f t="shared" si="9"/>
        <v>0</v>
      </c>
    </row>
    <row r="109" spans="1:11" ht="20.100000000000001" customHeight="1" x14ac:dyDescent="0.25">
      <c r="A109" s="10"/>
      <c r="B109" s="28"/>
      <c r="C109" s="29"/>
      <c r="D109" s="25"/>
      <c r="E109" s="30"/>
      <c r="F109" s="7" t="s">
        <v>97</v>
      </c>
      <c r="G109" s="7"/>
      <c r="H109" s="7" t="s">
        <v>49</v>
      </c>
      <c r="I109" s="12"/>
      <c r="J109" s="57">
        <f t="shared" si="8"/>
        <v>0</v>
      </c>
      <c r="K109" s="57">
        <f t="shared" si="9"/>
        <v>0</v>
      </c>
    </row>
    <row r="110" spans="1:11" ht="20.100000000000001" customHeight="1" x14ac:dyDescent="0.25">
      <c r="A110" s="10"/>
      <c r="B110" s="28"/>
      <c r="C110" s="29"/>
      <c r="D110" s="25"/>
      <c r="E110" s="30"/>
      <c r="F110" s="7" t="s">
        <v>97</v>
      </c>
      <c r="G110" s="7"/>
      <c r="H110" s="7" t="s">
        <v>49</v>
      </c>
      <c r="I110" s="12"/>
      <c r="J110" s="57">
        <f t="shared" si="8"/>
        <v>0</v>
      </c>
      <c r="K110" s="57">
        <f t="shared" si="9"/>
        <v>0</v>
      </c>
    </row>
    <row r="111" spans="1:11" ht="20.100000000000001" customHeight="1" x14ac:dyDescent="0.25">
      <c r="A111" s="10"/>
      <c r="B111" s="28"/>
      <c r="C111" s="29"/>
      <c r="D111" s="25"/>
      <c r="E111" s="30"/>
      <c r="F111" s="7" t="s">
        <v>97</v>
      </c>
      <c r="G111" s="7"/>
      <c r="H111" s="7" t="s">
        <v>49</v>
      </c>
      <c r="I111" s="12"/>
      <c r="J111" s="57">
        <f t="shared" si="8"/>
        <v>0</v>
      </c>
      <c r="K111" s="57">
        <f t="shared" si="9"/>
        <v>0</v>
      </c>
    </row>
    <row r="112" spans="1:11" ht="20.100000000000001" customHeight="1" x14ac:dyDescent="0.25">
      <c r="A112" s="10"/>
      <c r="B112" s="28"/>
      <c r="C112" s="29"/>
      <c r="D112" s="25"/>
      <c r="E112" s="30"/>
      <c r="F112" s="7" t="s">
        <v>97</v>
      </c>
      <c r="G112" s="7"/>
      <c r="H112" s="7" t="s">
        <v>49</v>
      </c>
      <c r="I112" s="12"/>
      <c r="J112" s="57">
        <f t="shared" si="8"/>
        <v>0</v>
      </c>
      <c r="K112" s="57">
        <f t="shared" si="9"/>
        <v>0</v>
      </c>
    </row>
    <row r="113" spans="1:11" ht="20.100000000000001" customHeight="1" x14ac:dyDescent="0.25">
      <c r="A113" s="10"/>
      <c r="B113" s="28"/>
      <c r="C113" s="29"/>
      <c r="D113" s="25"/>
      <c r="E113" s="30"/>
      <c r="F113" s="7" t="s">
        <v>97</v>
      </c>
      <c r="G113" s="7"/>
      <c r="H113" s="7" t="s">
        <v>49</v>
      </c>
      <c r="I113" s="12"/>
      <c r="J113" s="57">
        <f t="shared" si="8"/>
        <v>0</v>
      </c>
      <c r="K113" s="57">
        <f t="shared" si="9"/>
        <v>0</v>
      </c>
    </row>
    <row r="114" spans="1:11" ht="20.100000000000001" customHeight="1" x14ac:dyDescent="0.25">
      <c r="A114" s="10"/>
      <c r="B114" s="28"/>
      <c r="C114" s="29"/>
      <c r="D114" s="25"/>
      <c r="E114" s="30"/>
      <c r="F114" s="7" t="s">
        <v>97</v>
      </c>
      <c r="G114" s="7"/>
      <c r="H114" s="7" t="s">
        <v>49</v>
      </c>
      <c r="I114" s="12"/>
      <c r="J114" s="57">
        <f t="shared" si="8"/>
        <v>0</v>
      </c>
      <c r="K114" s="57">
        <f t="shared" si="9"/>
        <v>0</v>
      </c>
    </row>
    <row r="115" spans="1:11" ht="20.100000000000001" customHeight="1" x14ac:dyDescent="0.25">
      <c r="A115" s="10"/>
      <c r="B115" s="28"/>
      <c r="C115" s="29"/>
      <c r="D115" s="25"/>
      <c r="E115" s="30"/>
      <c r="F115" s="7" t="s">
        <v>97</v>
      </c>
      <c r="G115" s="7"/>
      <c r="H115" s="7" t="s">
        <v>49</v>
      </c>
      <c r="I115" s="12"/>
      <c r="J115" s="57">
        <f t="shared" si="8"/>
        <v>0</v>
      </c>
      <c r="K115" s="57">
        <f t="shared" si="9"/>
        <v>0</v>
      </c>
    </row>
    <row r="116" spans="1:11" ht="20.100000000000001" customHeight="1" x14ac:dyDescent="0.25">
      <c r="A116" s="10"/>
      <c r="B116" s="28"/>
      <c r="C116" s="29"/>
      <c r="D116" s="25"/>
      <c r="E116" s="30"/>
      <c r="F116" s="7" t="s">
        <v>97</v>
      </c>
      <c r="G116" s="7"/>
      <c r="H116" s="7" t="s">
        <v>49</v>
      </c>
      <c r="I116" s="12"/>
      <c r="J116" s="57">
        <f t="shared" si="8"/>
        <v>0</v>
      </c>
      <c r="K116" s="57">
        <f t="shared" si="9"/>
        <v>0</v>
      </c>
    </row>
    <row r="117" spans="1:11" ht="20.100000000000001" customHeight="1" x14ac:dyDescent="0.25">
      <c r="A117" s="10"/>
      <c r="B117" s="28"/>
      <c r="C117" s="29"/>
      <c r="D117" s="25"/>
      <c r="E117" s="30"/>
      <c r="F117" s="7" t="s">
        <v>97</v>
      </c>
      <c r="G117" s="7"/>
      <c r="H117" s="7" t="s">
        <v>49</v>
      </c>
      <c r="I117" s="12"/>
      <c r="J117" s="57">
        <f t="shared" si="8"/>
        <v>0</v>
      </c>
      <c r="K117" s="57">
        <f t="shared" si="9"/>
        <v>0</v>
      </c>
    </row>
    <row r="118" spans="1:11" ht="20.100000000000001" customHeight="1" x14ac:dyDescent="0.25">
      <c r="A118" s="10"/>
      <c r="B118" s="28"/>
      <c r="C118" s="29"/>
      <c r="D118" s="25"/>
      <c r="E118" s="30"/>
      <c r="F118" s="7" t="s">
        <v>97</v>
      </c>
      <c r="G118" s="7"/>
      <c r="H118" s="7" t="s">
        <v>49</v>
      </c>
      <c r="I118" s="12"/>
      <c r="J118" s="57">
        <f t="shared" si="8"/>
        <v>0</v>
      </c>
      <c r="K118" s="57">
        <f t="shared" si="9"/>
        <v>0</v>
      </c>
    </row>
    <row r="119" spans="1:11" ht="20.100000000000001" customHeight="1" x14ac:dyDescent="0.25">
      <c r="A119" s="10"/>
      <c r="B119" s="28"/>
      <c r="C119" s="29"/>
      <c r="D119" s="25"/>
      <c r="E119" s="30"/>
      <c r="F119" s="7" t="s">
        <v>97</v>
      </c>
      <c r="G119" s="7"/>
      <c r="H119" s="7" t="s">
        <v>49</v>
      </c>
      <c r="I119" s="12"/>
      <c r="J119" s="57">
        <f t="shared" si="8"/>
        <v>0</v>
      </c>
      <c r="K119" s="57">
        <f t="shared" si="9"/>
        <v>0</v>
      </c>
    </row>
    <row r="120" spans="1:11" ht="20.100000000000001" customHeight="1" x14ac:dyDescent="0.25">
      <c r="A120" s="10"/>
      <c r="B120" s="28"/>
      <c r="C120" s="29"/>
      <c r="D120" s="25"/>
      <c r="E120" s="30"/>
      <c r="F120" s="7" t="s">
        <v>97</v>
      </c>
      <c r="G120" s="7"/>
      <c r="H120" s="7" t="s">
        <v>49</v>
      </c>
      <c r="I120" s="12"/>
      <c r="J120" s="57">
        <f t="shared" si="8"/>
        <v>0</v>
      </c>
      <c r="K120" s="57">
        <f t="shared" si="9"/>
        <v>0</v>
      </c>
    </row>
    <row r="121" spans="1:11" ht="20.100000000000001" customHeight="1" x14ac:dyDescent="0.25">
      <c r="A121" s="10"/>
      <c r="B121" s="28"/>
      <c r="C121" s="29"/>
      <c r="D121" s="25"/>
      <c r="E121" s="30"/>
      <c r="F121" s="7" t="s">
        <v>97</v>
      </c>
      <c r="G121" s="7"/>
      <c r="H121" s="7" t="s">
        <v>49</v>
      </c>
      <c r="I121" s="12"/>
      <c r="J121" s="57">
        <f t="shared" si="8"/>
        <v>0</v>
      </c>
      <c r="K121" s="57">
        <f t="shared" si="9"/>
        <v>0</v>
      </c>
    </row>
    <row r="122" spans="1:11" ht="20.100000000000001" customHeight="1" x14ac:dyDescent="0.25">
      <c r="A122" s="10"/>
      <c r="B122" s="28"/>
      <c r="C122" s="29"/>
      <c r="D122" s="25"/>
      <c r="E122" s="30"/>
      <c r="F122" s="7" t="s">
        <v>97</v>
      </c>
      <c r="G122" s="7"/>
      <c r="H122" s="7" t="s">
        <v>49</v>
      </c>
      <c r="I122" s="12"/>
      <c r="J122" s="57">
        <f t="shared" si="8"/>
        <v>0</v>
      </c>
      <c r="K122" s="57">
        <f t="shared" si="9"/>
        <v>0</v>
      </c>
    </row>
    <row r="123" spans="1:11" ht="20.100000000000001" customHeight="1" x14ac:dyDescent="0.25">
      <c r="A123" s="10"/>
      <c r="B123" s="28"/>
      <c r="C123" s="29"/>
      <c r="D123" s="25"/>
      <c r="E123" s="30"/>
      <c r="F123" s="7" t="s">
        <v>97</v>
      </c>
      <c r="G123" s="7"/>
      <c r="H123" s="7" t="s">
        <v>49</v>
      </c>
      <c r="I123" s="12"/>
      <c r="J123" s="57">
        <f t="shared" si="8"/>
        <v>0</v>
      </c>
      <c r="K123" s="57">
        <f t="shared" si="9"/>
        <v>0</v>
      </c>
    </row>
    <row r="124" spans="1:11" ht="20.100000000000001" customHeight="1" x14ac:dyDescent="0.25">
      <c r="A124" s="10"/>
      <c r="B124" s="28"/>
      <c r="C124" s="29"/>
      <c r="D124" s="25"/>
      <c r="E124" s="30"/>
      <c r="F124" s="7" t="s">
        <v>97</v>
      </c>
      <c r="G124" s="7"/>
      <c r="H124" s="7" t="s">
        <v>49</v>
      </c>
      <c r="I124" s="12"/>
      <c r="J124" s="57">
        <f t="shared" si="8"/>
        <v>0</v>
      </c>
      <c r="K124" s="57">
        <f t="shared" si="9"/>
        <v>0</v>
      </c>
    </row>
    <row r="125" spans="1:11" ht="20.100000000000001" customHeight="1" x14ac:dyDescent="0.25">
      <c r="A125" s="10"/>
      <c r="B125" s="28"/>
      <c r="C125" s="29"/>
      <c r="D125" s="25"/>
      <c r="E125" s="30"/>
      <c r="F125" s="7" t="s">
        <v>97</v>
      </c>
      <c r="G125" s="7"/>
      <c r="H125" s="7" t="s">
        <v>49</v>
      </c>
      <c r="I125" s="12"/>
      <c r="J125" s="57">
        <f t="shared" si="8"/>
        <v>0</v>
      </c>
      <c r="K125" s="57">
        <f t="shared" si="9"/>
        <v>0</v>
      </c>
    </row>
    <row r="126" spans="1:11" ht="20.100000000000001" customHeight="1" x14ac:dyDescent="0.25">
      <c r="A126" s="10"/>
      <c r="B126" s="28"/>
      <c r="C126" s="29"/>
      <c r="D126" s="25"/>
      <c r="E126" s="30"/>
      <c r="F126" s="7" t="s">
        <v>97</v>
      </c>
      <c r="G126" s="7"/>
      <c r="H126" s="7" t="s">
        <v>49</v>
      </c>
      <c r="I126" s="12"/>
      <c r="J126" s="57">
        <f t="shared" si="8"/>
        <v>0</v>
      </c>
      <c r="K126" s="57">
        <f t="shared" si="9"/>
        <v>0</v>
      </c>
    </row>
    <row r="127" spans="1:11" ht="20.100000000000001" customHeight="1" x14ac:dyDescent="0.25">
      <c r="A127" s="10"/>
      <c r="B127" s="28"/>
      <c r="C127" s="29"/>
      <c r="D127" s="25"/>
      <c r="E127" s="30"/>
      <c r="F127" s="7" t="s">
        <v>97</v>
      </c>
      <c r="G127" s="7"/>
      <c r="H127" s="7" t="s">
        <v>49</v>
      </c>
      <c r="I127" s="12"/>
      <c r="J127" s="57">
        <f t="shared" si="8"/>
        <v>0</v>
      </c>
      <c r="K127" s="57">
        <f t="shared" si="9"/>
        <v>0</v>
      </c>
    </row>
    <row r="128" spans="1:11" ht="20.100000000000001" customHeight="1" x14ac:dyDescent="0.25">
      <c r="A128" s="10"/>
      <c r="B128" s="28"/>
      <c r="C128" s="29"/>
      <c r="D128" s="25"/>
      <c r="E128" s="30"/>
      <c r="F128" s="7" t="s">
        <v>97</v>
      </c>
      <c r="G128" s="7"/>
      <c r="H128" s="7" t="s">
        <v>49</v>
      </c>
      <c r="I128" s="12"/>
      <c r="J128" s="57">
        <f t="shared" si="8"/>
        <v>0</v>
      </c>
      <c r="K128" s="57">
        <f t="shared" si="9"/>
        <v>0</v>
      </c>
    </row>
    <row r="129" spans="1:11" ht="20.100000000000001" customHeight="1" x14ac:dyDescent="0.25">
      <c r="A129" s="10"/>
      <c r="B129" s="28"/>
      <c r="C129" s="29"/>
      <c r="D129" s="25"/>
      <c r="E129" s="30"/>
      <c r="F129" s="7" t="s">
        <v>97</v>
      </c>
      <c r="G129" s="7"/>
      <c r="H129" s="7" t="s">
        <v>49</v>
      </c>
      <c r="I129" s="12"/>
      <c r="J129" s="57">
        <f t="shared" si="8"/>
        <v>0</v>
      </c>
      <c r="K129" s="57">
        <f t="shared" si="9"/>
        <v>0</v>
      </c>
    </row>
    <row r="130" spans="1:11" ht="20.100000000000001" customHeight="1" x14ac:dyDescent="0.25">
      <c r="A130" s="10"/>
      <c r="B130" s="28"/>
      <c r="C130" s="29"/>
      <c r="D130" s="25"/>
      <c r="E130" s="30"/>
      <c r="F130" s="7" t="s">
        <v>97</v>
      </c>
      <c r="G130" s="7"/>
      <c r="H130" s="7" t="s">
        <v>49</v>
      </c>
      <c r="I130" s="12"/>
      <c r="J130" s="57">
        <f t="shared" si="8"/>
        <v>0</v>
      </c>
      <c r="K130" s="57">
        <f t="shared" si="9"/>
        <v>0</v>
      </c>
    </row>
    <row r="131" spans="1:11" ht="20.100000000000001" customHeight="1" x14ac:dyDescent="0.25">
      <c r="A131" s="10"/>
      <c r="B131" s="28"/>
      <c r="C131" s="29"/>
      <c r="D131" s="25"/>
      <c r="E131" s="30"/>
      <c r="F131" s="7" t="s">
        <v>97</v>
      </c>
      <c r="G131" s="7"/>
      <c r="H131" s="7" t="s">
        <v>49</v>
      </c>
      <c r="I131" s="12"/>
      <c r="J131" s="57">
        <f t="shared" si="8"/>
        <v>0</v>
      </c>
      <c r="K131" s="57">
        <f t="shared" si="9"/>
        <v>0</v>
      </c>
    </row>
    <row r="132" spans="1:11" ht="20.100000000000001" customHeight="1" x14ac:dyDescent="0.25">
      <c r="A132" s="10"/>
      <c r="B132" s="28"/>
      <c r="C132" s="29"/>
      <c r="D132" s="25"/>
      <c r="E132" s="30"/>
      <c r="F132" s="7" t="s">
        <v>97</v>
      </c>
      <c r="G132" s="7"/>
      <c r="H132" s="7" t="s">
        <v>49</v>
      </c>
      <c r="I132" s="12"/>
      <c r="J132" s="57">
        <f t="shared" si="8"/>
        <v>0</v>
      </c>
      <c r="K132" s="57">
        <f t="shared" si="9"/>
        <v>0</v>
      </c>
    </row>
    <row r="133" spans="1:11" ht="20.100000000000001" customHeight="1" x14ac:dyDescent="0.25">
      <c r="A133" s="10"/>
      <c r="B133" s="28"/>
      <c r="C133" s="29"/>
      <c r="D133" s="25"/>
      <c r="E133" s="30"/>
      <c r="F133" s="7" t="s">
        <v>97</v>
      </c>
      <c r="G133" s="7"/>
      <c r="H133" s="7" t="s">
        <v>49</v>
      </c>
      <c r="I133" s="12"/>
      <c r="J133" s="57">
        <f t="shared" si="8"/>
        <v>0</v>
      </c>
      <c r="K133" s="57">
        <f t="shared" si="9"/>
        <v>0</v>
      </c>
    </row>
    <row r="134" spans="1:11" ht="20.100000000000001" customHeight="1" x14ac:dyDescent="0.25">
      <c r="A134" s="10"/>
      <c r="B134" s="28"/>
      <c r="C134" s="29"/>
      <c r="D134" s="25"/>
      <c r="E134" s="30"/>
      <c r="F134" s="7" t="s">
        <v>97</v>
      </c>
      <c r="G134" s="7"/>
      <c r="H134" s="7" t="s">
        <v>49</v>
      </c>
      <c r="I134" s="12"/>
      <c r="J134" s="57">
        <f t="shared" si="8"/>
        <v>0</v>
      </c>
      <c r="K134" s="57">
        <f t="shared" si="9"/>
        <v>0</v>
      </c>
    </row>
    <row r="135" spans="1:11" ht="20.100000000000001" customHeight="1" x14ac:dyDescent="0.25">
      <c r="A135" s="10"/>
      <c r="B135" s="28"/>
      <c r="C135" s="29"/>
      <c r="D135" s="25"/>
      <c r="E135" s="30"/>
      <c r="F135" s="7" t="s">
        <v>97</v>
      </c>
      <c r="G135" s="7"/>
      <c r="H135" s="7" t="s">
        <v>49</v>
      </c>
      <c r="I135" s="12"/>
      <c r="J135" s="57">
        <f t="shared" si="8"/>
        <v>0</v>
      </c>
      <c r="K135" s="57">
        <f t="shared" si="9"/>
        <v>0</v>
      </c>
    </row>
    <row r="136" spans="1:11" ht="20.100000000000001" customHeight="1" x14ac:dyDescent="0.25">
      <c r="A136" s="10"/>
      <c r="B136" s="28"/>
      <c r="C136" s="29"/>
      <c r="D136" s="25"/>
      <c r="E136" s="30"/>
      <c r="F136" s="7" t="s">
        <v>97</v>
      </c>
      <c r="G136" s="7"/>
      <c r="H136" s="7" t="s">
        <v>49</v>
      </c>
      <c r="I136" s="12"/>
      <c r="J136" s="57">
        <f t="shared" si="8"/>
        <v>0</v>
      </c>
      <c r="K136" s="57">
        <f t="shared" si="9"/>
        <v>0</v>
      </c>
    </row>
    <row r="137" spans="1:11" ht="20.100000000000001" customHeight="1" x14ac:dyDescent="0.25">
      <c r="A137" s="10"/>
      <c r="B137" s="28"/>
      <c r="C137" s="29"/>
      <c r="D137" s="25"/>
      <c r="E137" s="30"/>
      <c r="F137" s="7" t="s">
        <v>97</v>
      </c>
      <c r="G137" s="7"/>
      <c r="H137" s="7" t="s">
        <v>49</v>
      </c>
      <c r="I137" s="12"/>
      <c r="J137" s="57">
        <f t="shared" si="8"/>
        <v>0</v>
      </c>
      <c r="K137" s="57">
        <f t="shared" si="9"/>
        <v>0</v>
      </c>
    </row>
    <row r="138" spans="1:11" ht="20.100000000000001" customHeight="1" x14ac:dyDescent="0.25">
      <c r="A138" s="10"/>
      <c r="B138" s="28"/>
      <c r="C138" s="29"/>
      <c r="D138" s="25"/>
      <c r="E138" s="30"/>
      <c r="F138" s="7" t="s">
        <v>97</v>
      </c>
      <c r="G138" s="7"/>
      <c r="H138" s="7" t="s">
        <v>49</v>
      </c>
      <c r="I138" s="12"/>
      <c r="J138" s="57">
        <f t="shared" si="8"/>
        <v>0</v>
      </c>
      <c r="K138" s="57">
        <f t="shared" si="9"/>
        <v>0</v>
      </c>
    </row>
    <row r="139" spans="1:11" ht="20.100000000000001" customHeight="1" x14ac:dyDescent="0.25">
      <c r="A139" s="10"/>
      <c r="B139" s="28"/>
      <c r="C139" s="29"/>
      <c r="D139" s="25"/>
      <c r="E139" s="30"/>
      <c r="F139" s="7" t="s">
        <v>97</v>
      </c>
      <c r="G139" s="7"/>
      <c r="H139" s="7" t="s">
        <v>49</v>
      </c>
      <c r="I139" s="12"/>
      <c r="J139" s="57">
        <f t="shared" si="8"/>
        <v>0</v>
      </c>
      <c r="K139" s="57">
        <f t="shared" si="9"/>
        <v>0</v>
      </c>
    </row>
    <row r="140" spans="1:11" ht="20.100000000000001" customHeight="1" x14ac:dyDescent="0.25">
      <c r="A140" s="10"/>
      <c r="B140" s="28"/>
      <c r="C140" s="29"/>
      <c r="D140" s="25"/>
      <c r="E140" s="30"/>
      <c r="F140" s="7" t="s">
        <v>97</v>
      </c>
      <c r="G140" s="7"/>
      <c r="H140" s="7" t="s">
        <v>49</v>
      </c>
      <c r="I140" s="12"/>
      <c r="J140" s="57">
        <f t="shared" si="8"/>
        <v>0</v>
      </c>
      <c r="K140" s="57">
        <f t="shared" si="9"/>
        <v>0</v>
      </c>
    </row>
    <row r="141" spans="1:11" ht="20.100000000000001" customHeight="1" x14ac:dyDescent="0.25">
      <c r="A141" s="10"/>
      <c r="B141" s="28"/>
      <c r="C141" s="29"/>
      <c r="D141" s="25"/>
      <c r="E141" s="30"/>
      <c r="F141" s="7" t="s">
        <v>97</v>
      </c>
      <c r="G141" s="7"/>
      <c r="H141" s="7" t="s">
        <v>49</v>
      </c>
      <c r="I141" s="12"/>
      <c r="J141" s="57">
        <f t="shared" si="8"/>
        <v>0</v>
      </c>
      <c r="K141" s="57">
        <f t="shared" si="9"/>
        <v>0</v>
      </c>
    </row>
    <row r="142" spans="1:11" ht="20.100000000000001" customHeight="1" x14ac:dyDescent="0.25">
      <c r="A142" s="10"/>
      <c r="B142" s="28"/>
      <c r="C142" s="29"/>
      <c r="D142" s="25"/>
      <c r="E142" s="30"/>
      <c r="F142" s="7" t="s">
        <v>97</v>
      </c>
      <c r="G142" s="7"/>
      <c r="H142" s="7" t="s">
        <v>49</v>
      </c>
      <c r="I142" s="12"/>
      <c r="J142" s="57">
        <f t="shared" si="8"/>
        <v>0</v>
      </c>
      <c r="K142" s="57">
        <f t="shared" si="9"/>
        <v>0</v>
      </c>
    </row>
    <row r="143" spans="1:11" ht="20.100000000000001" customHeight="1" x14ac:dyDescent="0.25">
      <c r="A143" s="10"/>
      <c r="B143" s="28"/>
      <c r="C143" s="29"/>
      <c r="D143" s="25"/>
      <c r="E143" s="30"/>
      <c r="F143" s="7" t="s">
        <v>97</v>
      </c>
      <c r="G143" s="7"/>
      <c r="H143" s="7" t="s">
        <v>49</v>
      </c>
      <c r="I143" s="12"/>
      <c r="J143" s="57">
        <f t="shared" si="8"/>
        <v>0</v>
      </c>
      <c r="K143" s="57">
        <f t="shared" si="9"/>
        <v>0</v>
      </c>
    </row>
    <row r="144" spans="1:11" ht="20.100000000000001" customHeight="1" x14ac:dyDescent="0.25">
      <c r="A144" s="10"/>
      <c r="B144" s="28"/>
      <c r="C144" s="29"/>
      <c r="D144" s="25"/>
      <c r="E144" s="30"/>
      <c r="F144" s="7" t="s">
        <v>97</v>
      </c>
      <c r="G144" s="7"/>
      <c r="H144" s="7" t="s">
        <v>49</v>
      </c>
      <c r="I144" s="12"/>
      <c r="J144" s="57">
        <f t="shared" ref="J144:J200" si="10">(I144*0.12)+I144</f>
        <v>0</v>
      </c>
      <c r="K144" s="57">
        <f t="shared" ref="K144:K200" si="11">J144-I144</f>
        <v>0</v>
      </c>
    </row>
    <row r="145" spans="1:11" ht="20.100000000000001" customHeight="1" x14ac:dyDescent="0.25">
      <c r="A145" s="10"/>
      <c r="B145" s="28"/>
      <c r="C145" s="29"/>
      <c r="D145" s="25"/>
      <c r="E145" s="30"/>
      <c r="F145" s="7" t="s">
        <v>97</v>
      </c>
      <c r="G145" s="7"/>
      <c r="H145" s="7" t="s">
        <v>49</v>
      </c>
      <c r="I145" s="12"/>
      <c r="J145" s="57">
        <f t="shared" si="10"/>
        <v>0</v>
      </c>
      <c r="K145" s="57">
        <f t="shared" si="11"/>
        <v>0</v>
      </c>
    </row>
    <row r="146" spans="1:11" ht="20.100000000000001" customHeight="1" x14ac:dyDescent="0.25">
      <c r="A146" s="10"/>
      <c r="B146" s="28"/>
      <c r="C146" s="29"/>
      <c r="D146" s="25"/>
      <c r="E146" s="30"/>
      <c r="F146" s="7" t="s">
        <v>97</v>
      </c>
      <c r="G146" s="7"/>
      <c r="H146" s="7" t="s">
        <v>49</v>
      </c>
      <c r="I146" s="12"/>
      <c r="J146" s="57">
        <f t="shared" si="10"/>
        <v>0</v>
      </c>
      <c r="K146" s="57">
        <f t="shared" si="11"/>
        <v>0</v>
      </c>
    </row>
    <row r="147" spans="1:11" ht="20.100000000000001" customHeight="1" x14ac:dyDescent="0.25">
      <c r="A147" s="10"/>
      <c r="B147" s="28"/>
      <c r="C147" s="29"/>
      <c r="D147" s="25"/>
      <c r="E147" s="30"/>
      <c r="F147" s="7" t="s">
        <v>97</v>
      </c>
      <c r="G147" s="7"/>
      <c r="H147" s="7" t="s">
        <v>49</v>
      </c>
      <c r="I147" s="12"/>
      <c r="J147" s="57">
        <f t="shared" si="10"/>
        <v>0</v>
      </c>
      <c r="K147" s="57">
        <f t="shared" si="11"/>
        <v>0</v>
      </c>
    </row>
    <row r="148" spans="1:11" ht="20.100000000000001" customHeight="1" x14ac:dyDescent="0.25">
      <c r="A148" s="10"/>
      <c r="B148" s="28"/>
      <c r="C148" s="29"/>
      <c r="D148" s="25"/>
      <c r="E148" s="30"/>
      <c r="F148" s="7" t="s">
        <v>97</v>
      </c>
      <c r="G148" s="7"/>
      <c r="H148" s="7" t="s">
        <v>49</v>
      </c>
      <c r="I148" s="12"/>
      <c r="J148" s="57">
        <f t="shared" si="10"/>
        <v>0</v>
      </c>
      <c r="K148" s="57">
        <f t="shared" si="11"/>
        <v>0</v>
      </c>
    </row>
    <row r="149" spans="1:11" ht="20.100000000000001" customHeight="1" x14ac:dyDescent="0.25">
      <c r="A149" s="10"/>
      <c r="B149" s="28"/>
      <c r="C149" s="29"/>
      <c r="D149" s="25"/>
      <c r="E149" s="30"/>
      <c r="F149" s="7" t="s">
        <v>97</v>
      </c>
      <c r="G149" s="7"/>
      <c r="H149" s="7" t="s">
        <v>49</v>
      </c>
      <c r="I149" s="12"/>
      <c r="J149" s="57">
        <f t="shared" si="10"/>
        <v>0</v>
      </c>
      <c r="K149" s="57">
        <f t="shared" si="11"/>
        <v>0</v>
      </c>
    </row>
    <row r="150" spans="1:11" ht="20.100000000000001" customHeight="1" x14ac:dyDescent="0.25">
      <c r="A150" s="10"/>
      <c r="B150" s="28"/>
      <c r="C150" s="29"/>
      <c r="D150" s="25"/>
      <c r="E150" s="30"/>
      <c r="F150" s="7" t="s">
        <v>97</v>
      </c>
      <c r="G150" s="7"/>
      <c r="H150" s="7" t="s">
        <v>49</v>
      </c>
      <c r="I150" s="12"/>
      <c r="J150" s="57">
        <f t="shared" si="10"/>
        <v>0</v>
      </c>
      <c r="K150" s="57">
        <f t="shared" si="11"/>
        <v>0</v>
      </c>
    </row>
    <row r="151" spans="1:11" ht="20.100000000000001" customHeight="1" x14ac:dyDescent="0.25">
      <c r="A151" s="10"/>
      <c r="B151" s="28"/>
      <c r="C151" s="29"/>
      <c r="D151" s="25"/>
      <c r="E151" s="30"/>
      <c r="F151" s="7" t="s">
        <v>97</v>
      </c>
      <c r="G151" s="7"/>
      <c r="H151" s="7" t="s">
        <v>49</v>
      </c>
      <c r="I151" s="12"/>
      <c r="J151" s="57">
        <f t="shared" si="10"/>
        <v>0</v>
      </c>
      <c r="K151" s="57">
        <f t="shared" si="11"/>
        <v>0</v>
      </c>
    </row>
    <row r="152" spans="1:11" ht="20.100000000000001" customHeight="1" x14ac:dyDescent="0.25">
      <c r="A152" s="10"/>
      <c r="B152" s="28"/>
      <c r="C152" s="29"/>
      <c r="D152" s="25"/>
      <c r="E152" s="30"/>
      <c r="F152" s="7" t="s">
        <v>97</v>
      </c>
      <c r="G152" s="7"/>
      <c r="H152" s="7" t="s">
        <v>49</v>
      </c>
      <c r="I152" s="12"/>
      <c r="J152" s="57">
        <f t="shared" si="10"/>
        <v>0</v>
      </c>
      <c r="K152" s="57">
        <f t="shared" si="11"/>
        <v>0</v>
      </c>
    </row>
    <row r="153" spans="1:11" ht="20.100000000000001" customHeight="1" x14ac:dyDescent="0.25">
      <c r="A153" s="10"/>
      <c r="B153" s="28"/>
      <c r="C153" s="29"/>
      <c r="D153" s="25"/>
      <c r="E153" s="30"/>
      <c r="F153" s="7" t="s">
        <v>97</v>
      </c>
      <c r="G153" s="7"/>
      <c r="H153" s="7" t="s">
        <v>49</v>
      </c>
      <c r="I153" s="12"/>
      <c r="J153" s="57">
        <f t="shared" si="10"/>
        <v>0</v>
      </c>
      <c r="K153" s="57">
        <f t="shared" si="11"/>
        <v>0</v>
      </c>
    </row>
    <row r="154" spans="1:11" ht="20.100000000000001" customHeight="1" x14ac:dyDescent="0.25">
      <c r="A154" s="10"/>
      <c r="B154" s="28"/>
      <c r="C154" s="29"/>
      <c r="D154" s="25"/>
      <c r="E154" s="30"/>
      <c r="F154" s="7" t="s">
        <v>97</v>
      </c>
      <c r="G154" s="7"/>
      <c r="H154" s="7" t="s">
        <v>49</v>
      </c>
      <c r="I154" s="12"/>
      <c r="J154" s="57">
        <f t="shared" si="10"/>
        <v>0</v>
      </c>
      <c r="K154" s="57">
        <f t="shared" si="11"/>
        <v>0</v>
      </c>
    </row>
    <row r="155" spans="1:11" ht="20.100000000000001" customHeight="1" x14ac:dyDescent="0.25">
      <c r="A155" s="10"/>
      <c r="B155" s="28"/>
      <c r="C155" s="29"/>
      <c r="D155" s="25"/>
      <c r="E155" s="30"/>
      <c r="F155" s="7" t="s">
        <v>97</v>
      </c>
      <c r="G155" s="7"/>
      <c r="H155" s="7" t="s">
        <v>49</v>
      </c>
      <c r="I155" s="12"/>
      <c r="J155" s="57">
        <f t="shared" si="10"/>
        <v>0</v>
      </c>
      <c r="K155" s="57">
        <f t="shared" si="11"/>
        <v>0</v>
      </c>
    </row>
    <row r="156" spans="1:11" ht="20.100000000000001" customHeight="1" x14ac:dyDescent="0.25">
      <c r="A156" s="10"/>
      <c r="B156" s="28"/>
      <c r="C156" s="29"/>
      <c r="D156" s="25"/>
      <c r="E156" s="30"/>
      <c r="F156" s="7" t="s">
        <v>97</v>
      </c>
      <c r="G156" s="7"/>
      <c r="H156" s="7" t="s">
        <v>49</v>
      </c>
      <c r="I156" s="12"/>
      <c r="J156" s="57">
        <f t="shared" si="10"/>
        <v>0</v>
      </c>
      <c r="K156" s="57">
        <f t="shared" si="11"/>
        <v>0</v>
      </c>
    </row>
    <row r="157" spans="1:11" ht="20.100000000000001" customHeight="1" x14ac:dyDescent="0.25">
      <c r="A157" s="10"/>
      <c r="B157" s="28"/>
      <c r="C157" s="29"/>
      <c r="D157" s="25"/>
      <c r="E157" s="30"/>
      <c r="F157" s="7" t="s">
        <v>97</v>
      </c>
      <c r="G157" s="7"/>
      <c r="H157" s="7" t="s">
        <v>49</v>
      </c>
      <c r="I157" s="12"/>
      <c r="J157" s="57">
        <f t="shared" si="10"/>
        <v>0</v>
      </c>
      <c r="K157" s="57">
        <f t="shared" si="11"/>
        <v>0</v>
      </c>
    </row>
    <row r="158" spans="1:11" ht="20.100000000000001" customHeight="1" x14ac:dyDescent="0.25">
      <c r="A158" s="10"/>
      <c r="B158" s="28"/>
      <c r="C158" s="29"/>
      <c r="D158" s="25"/>
      <c r="E158" s="30"/>
      <c r="F158" s="7" t="s">
        <v>97</v>
      </c>
      <c r="G158" s="7"/>
      <c r="H158" s="7" t="s">
        <v>49</v>
      </c>
      <c r="I158" s="12"/>
      <c r="J158" s="57">
        <f t="shared" si="10"/>
        <v>0</v>
      </c>
      <c r="K158" s="57">
        <f t="shared" si="11"/>
        <v>0</v>
      </c>
    </row>
    <row r="159" spans="1:11" ht="20.100000000000001" customHeight="1" x14ac:dyDescent="0.25">
      <c r="A159" s="10"/>
      <c r="B159" s="28"/>
      <c r="C159" s="29"/>
      <c r="D159" s="25"/>
      <c r="E159" s="30"/>
      <c r="F159" s="7" t="s">
        <v>97</v>
      </c>
      <c r="G159" s="7"/>
      <c r="H159" s="7" t="s">
        <v>49</v>
      </c>
      <c r="I159" s="12"/>
      <c r="J159" s="57">
        <f t="shared" si="10"/>
        <v>0</v>
      </c>
      <c r="K159" s="57">
        <f t="shared" si="11"/>
        <v>0</v>
      </c>
    </row>
    <row r="160" spans="1:11" ht="20.100000000000001" customHeight="1" x14ac:dyDescent="0.25">
      <c r="A160" s="10"/>
      <c r="B160" s="28"/>
      <c r="C160" s="29"/>
      <c r="D160" s="25"/>
      <c r="E160" s="30"/>
      <c r="F160" s="7" t="s">
        <v>97</v>
      </c>
      <c r="G160" s="7"/>
      <c r="H160" s="7" t="s">
        <v>49</v>
      </c>
      <c r="I160" s="12"/>
      <c r="J160" s="57">
        <f t="shared" si="10"/>
        <v>0</v>
      </c>
      <c r="K160" s="57">
        <f t="shared" si="11"/>
        <v>0</v>
      </c>
    </row>
    <row r="161" spans="1:11" ht="20.100000000000001" customHeight="1" x14ac:dyDescent="0.25">
      <c r="A161" s="10"/>
      <c r="B161" s="28"/>
      <c r="C161" s="29"/>
      <c r="D161" s="25"/>
      <c r="E161" s="30"/>
      <c r="F161" s="7" t="s">
        <v>97</v>
      </c>
      <c r="G161" s="7"/>
      <c r="H161" s="7" t="s">
        <v>49</v>
      </c>
      <c r="I161" s="12"/>
      <c r="J161" s="57">
        <f t="shared" si="10"/>
        <v>0</v>
      </c>
      <c r="K161" s="57">
        <f t="shared" si="11"/>
        <v>0</v>
      </c>
    </row>
    <row r="162" spans="1:11" ht="20.100000000000001" customHeight="1" x14ac:dyDescent="0.25">
      <c r="A162" s="10"/>
      <c r="B162" s="28"/>
      <c r="C162" s="29"/>
      <c r="D162" s="25"/>
      <c r="E162" s="30"/>
      <c r="F162" s="7" t="s">
        <v>97</v>
      </c>
      <c r="G162" s="7"/>
      <c r="H162" s="7" t="s">
        <v>49</v>
      </c>
      <c r="I162" s="12"/>
      <c r="J162" s="57">
        <f t="shared" si="10"/>
        <v>0</v>
      </c>
      <c r="K162" s="57">
        <f t="shared" si="11"/>
        <v>0</v>
      </c>
    </row>
    <row r="163" spans="1:11" ht="20.100000000000001" customHeight="1" x14ac:dyDescent="0.25">
      <c r="A163" s="10"/>
      <c r="B163" s="28"/>
      <c r="C163" s="29"/>
      <c r="D163" s="25"/>
      <c r="E163" s="30"/>
      <c r="F163" s="7" t="s">
        <v>97</v>
      </c>
      <c r="G163" s="7"/>
      <c r="H163" s="7" t="s">
        <v>49</v>
      </c>
      <c r="I163" s="12"/>
      <c r="J163" s="57">
        <f t="shared" si="10"/>
        <v>0</v>
      </c>
      <c r="K163" s="57">
        <f t="shared" si="11"/>
        <v>0</v>
      </c>
    </row>
    <row r="164" spans="1:11" ht="20.100000000000001" customHeight="1" x14ac:dyDescent="0.25">
      <c r="A164" s="10"/>
      <c r="B164" s="28"/>
      <c r="C164" s="29"/>
      <c r="D164" s="25"/>
      <c r="E164" s="30"/>
      <c r="F164" s="7" t="s">
        <v>97</v>
      </c>
      <c r="G164" s="7"/>
      <c r="H164" s="7" t="s">
        <v>49</v>
      </c>
      <c r="I164" s="12"/>
      <c r="J164" s="57">
        <f t="shared" si="10"/>
        <v>0</v>
      </c>
      <c r="K164" s="57">
        <f t="shared" si="11"/>
        <v>0</v>
      </c>
    </row>
    <row r="165" spans="1:11" ht="20.100000000000001" customHeight="1" x14ac:dyDescent="0.25">
      <c r="A165" s="10"/>
      <c r="B165" s="28"/>
      <c r="C165" s="29"/>
      <c r="D165" s="25"/>
      <c r="E165" s="30"/>
      <c r="F165" s="7" t="s">
        <v>97</v>
      </c>
      <c r="G165" s="7"/>
      <c r="H165" s="7" t="s">
        <v>49</v>
      </c>
      <c r="I165" s="12"/>
      <c r="J165" s="57">
        <f t="shared" si="10"/>
        <v>0</v>
      </c>
      <c r="K165" s="57">
        <f t="shared" si="11"/>
        <v>0</v>
      </c>
    </row>
    <row r="166" spans="1:11" ht="20.100000000000001" customHeight="1" x14ac:dyDescent="0.25">
      <c r="A166" s="10"/>
      <c r="B166" s="28"/>
      <c r="C166" s="29"/>
      <c r="D166" s="25"/>
      <c r="E166" s="30"/>
      <c r="F166" s="7" t="s">
        <v>97</v>
      </c>
      <c r="G166" s="7"/>
      <c r="H166" s="7" t="s">
        <v>49</v>
      </c>
      <c r="I166" s="12"/>
      <c r="J166" s="57">
        <f t="shared" si="10"/>
        <v>0</v>
      </c>
      <c r="K166" s="57">
        <f t="shared" si="11"/>
        <v>0</v>
      </c>
    </row>
    <row r="167" spans="1:11" ht="20.100000000000001" customHeight="1" x14ac:dyDescent="0.25">
      <c r="A167" s="10"/>
      <c r="B167" s="28"/>
      <c r="C167" s="29"/>
      <c r="D167" s="25"/>
      <c r="E167" s="30"/>
      <c r="F167" s="7" t="s">
        <v>97</v>
      </c>
      <c r="G167" s="7"/>
      <c r="H167" s="7" t="s">
        <v>49</v>
      </c>
      <c r="I167" s="12"/>
      <c r="J167" s="57">
        <f t="shared" si="10"/>
        <v>0</v>
      </c>
      <c r="K167" s="57">
        <f t="shared" si="11"/>
        <v>0</v>
      </c>
    </row>
    <row r="168" spans="1:11" ht="20.100000000000001" customHeight="1" x14ac:dyDescent="0.25">
      <c r="A168" s="10"/>
      <c r="B168" s="28"/>
      <c r="C168" s="29"/>
      <c r="D168" s="25"/>
      <c r="E168" s="30"/>
      <c r="F168" s="7" t="s">
        <v>97</v>
      </c>
      <c r="G168" s="7"/>
      <c r="H168" s="7" t="s">
        <v>49</v>
      </c>
      <c r="I168" s="12"/>
      <c r="J168" s="57">
        <f t="shared" si="10"/>
        <v>0</v>
      </c>
      <c r="K168" s="57">
        <f t="shared" si="11"/>
        <v>0</v>
      </c>
    </row>
    <row r="169" spans="1:11" ht="20.100000000000001" customHeight="1" x14ac:dyDescent="0.25">
      <c r="A169" s="10"/>
      <c r="B169" s="28"/>
      <c r="C169" s="29"/>
      <c r="D169" s="25"/>
      <c r="E169" s="30"/>
      <c r="F169" s="7" t="s">
        <v>97</v>
      </c>
      <c r="G169" s="7"/>
      <c r="H169" s="7" t="s">
        <v>49</v>
      </c>
      <c r="I169" s="12"/>
      <c r="J169" s="57">
        <f t="shared" si="10"/>
        <v>0</v>
      </c>
      <c r="K169" s="57">
        <f t="shared" si="11"/>
        <v>0</v>
      </c>
    </row>
    <row r="170" spans="1:11" ht="20.100000000000001" customHeight="1" x14ac:dyDescent="0.25">
      <c r="A170" s="10"/>
      <c r="B170" s="28"/>
      <c r="C170" s="29"/>
      <c r="D170" s="25"/>
      <c r="E170" s="30"/>
      <c r="F170" s="7" t="s">
        <v>97</v>
      </c>
      <c r="G170" s="7"/>
      <c r="H170" s="7" t="s">
        <v>49</v>
      </c>
      <c r="I170" s="12"/>
      <c r="J170" s="57">
        <f t="shared" si="10"/>
        <v>0</v>
      </c>
      <c r="K170" s="57">
        <f t="shared" si="11"/>
        <v>0</v>
      </c>
    </row>
    <row r="171" spans="1:11" ht="20.100000000000001" customHeight="1" x14ac:dyDescent="0.25">
      <c r="A171" s="10"/>
      <c r="B171" s="28"/>
      <c r="C171" s="29"/>
      <c r="D171" s="25"/>
      <c r="E171" s="30"/>
      <c r="F171" s="7" t="s">
        <v>97</v>
      </c>
      <c r="G171" s="7"/>
      <c r="H171" s="7" t="s">
        <v>49</v>
      </c>
      <c r="I171" s="12"/>
      <c r="J171" s="57">
        <f t="shared" si="10"/>
        <v>0</v>
      </c>
      <c r="K171" s="57">
        <f t="shared" si="11"/>
        <v>0</v>
      </c>
    </row>
    <row r="172" spans="1:11" ht="20.100000000000001" customHeight="1" x14ac:dyDescent="0.25">
      <c r="A172" s="10"/>
      <c r="B172" s="28"/>
      <c r="C172" s="29"/>
      <c r="D172" s="25"/>
      <c r="E172" s="30"/>
      <c r="F172" s="7" t="s">
        <v>97</v>
      </c>
      <c r="G172" s="7"/>
      <c r="H172" s="7" t="s">
        <v>49</v>
      </c>
      <c r="I172" s="12"/>
      <c r="J172" s="57">
        <f t="shared" si="10"/>
        <v>0</v>
      </c>
      <c r="K172" s="57">
        <f t="shared" si="11"/>
        <v>0</v>
      </c>
    </row>
    <row r="173" spans="1:11" ht="20.100000000000001" customHeight="1" x14ac:dyDescent="0.25">
      <c r="A173" s="10"/>
      <c r="B173" s="28"/>
      <c r="C173" s="29"/>
      <c r="D173" s="25"/>
      <c r="E173" s="30"/>
      <c r="F173" s="7" t="s">
        <v>97</v>
      </c>
      <c r="G173" s="7"/>
      <c r="H173" s="7" t="s">
        <v>49</v>
      </c>
      <c r="I173" s="12"/>
      <c r="J173" s="57">
        <f t="shared" si="10"/>
        <v>0</v>
      </c>
      <c r="K173" s="57">
        <f t="shared" si="11"/>
        <v>0</v>
      </c>
    </row>
    <row r="174" spans="1:11" ht="20.100000000000001" customHeight="1" x14ac:dyDescent="0.25">
      <c r="A174" s="10"/>
      <c r="B174" s="28"/>
      <c r="C174" s="29"/>
      <c r="D174" s="25"/>
      <c r="E174" s="30"/>
      <c r="F174" s="7" t="s">
        <v>97</v>
      </c>
      <c r="G174" s="7"/>
      <c r="H174" s="7" t="s">
        <v>49</v>
      </c>
      <c r="I174" s="12"/>
      <c r="J174" s="57">
        <f t="shared" si="10"/>
        <v>0</v>
      </c>
      <c r="K174" s="57">
        <f t="shared" si="11"/>
        <v>0</v>
      </c>
    </row>
    <row r="175" spans="1:11" ht="20.100000000000001" customHeight="1" x14ac:dyDescent="0.25">
      <c r="A175" s="10"/>
      <c r="B175" s="28"/>
      <c r="C175" s="29"/>
      <c r="D175" s="25"/>
      <c r="E175" s="30"/>
      <c r="F175" s="7" t="s">
        <v>97</v>
      </c>
      <c r="G175" s="7"/>
      <c r="H175" s="7" t="s">
        <v>49</v>
      </c>
      <c r="I175" s="12"/>
      <c r="J175" s="57">
        <f t="shared" si="10"/>
        <v>0</v>
      </c>
      <c r="K175" s="57">
        <f t="shared" si="11"/>
        <v>0</v>
      </c>
    </row>
    <row r="176" spans="1:11" ht="20.100000000000001" customHeight="1" x14ac:dyDescent="0.25">
      <c r="A176" s="10"/>
      <c r="B176" s="28"/>
      <c r="C176" s="29"/>
      <c r="D176" s="25"/>
      <c r="E176" s="30"/>
      <c r="F176" s="7" t="s">
        <v>97</v>
      </c>
      <c r="G176" s="7"/>
      <c r="H176" s="7" t="s">
        <v>49</v>
      </c>
      <c r="I176" s="12"/>
      <c r="J176" s="57">
        <f t="shared" si="10"/>
        <v>0</v>
      </c>
      <c r="K176" s="57">
        <f t="shared" si="11"/>
        <v>0</v>
      </c>
    </row>
    <row r="177" spans="1:11" ht="20.100000000000001" customHeight="1" x14ac:dyDescent="0.25">
      <c r="A177" s="10"/>
      <c r="B177" s="28"/>
      <c r="C177" s="29"/>
      <c r="D177" s="25"/>
      <c r="E177" s="30"/>
      <c r="F177" s="7" t="s">
        <v>97</v>
      </c>
      <c r="G177" s="7"/>
      <c r="H177" s="7" t="s">
        <v>49</v>
      </c>
      <c r="I177" s="12"/>
      <c r="J177" s="57">
        <f t="shared" si="10"/>
        <v>0</v>
      </c>
      <c r="K177" s="57">
        <f t="shared" si="11"/>
        <v>0</v>
      </c>
    </row>
    <row r="178" spans="1:11" ht="20.100000000000001" customHeight="1" x14ac:dyDescent="0.25">
      <c r="A178" s="10"/>
      <c r="B178" s="28"/>
      <c r="C178" s="29"/>
      <c r="D178" s="25"/>
      <c r="E178" s="30"/>
      <c r="F178" s="7" t="s">
        <v>97</v>
      </c>
      <c r="G178" s="7"/>
      <c r="H178" s="7" t="s">
        <v>49</v>
      </c>
      <c r="I178" s="12"/>
      <c r="J178" s="57">
        <f t="shared" si="10"/>
        <v>0</v>
      </c>
      <c r="K178" s="57">
        <f t="shared" si="11"/>
        <v>0</v>
      </c>
    </row>
    <row r="179" spans="1:11" ht="20.100000000000001" customHeight="1" x14ac:dyDescent="0.25">
      <c r="A179" s="10"/>
      <c r="B179" s="28"/>
      <c r="C179" s="29"/>
      <c r="D179" s="25"/>
      <c r="E179" s="30"/>
      <c r="F179" s="7" t="s">
        <v>97</v>
      </c>
      <c r="G179" s="7"/>
      <c r="H179" s="7" t="s">
        <v>49</v>
      </c>
      <c r="I179" s="12"/>
      <c r="J179" s="57">
        <f t="shared" si="10"/>
        <v>0</v>
      </c>
      <c r="K179" s="57">
        <f t="shared" si="11"/>
        <v>0</v>
      </c>
    </row>
    <row r="180" spans="1:11" ht="20.100000000000001" customHeight="1" x14ac:dyDescent="0.25">
      <c r="A180" s="10"/>
      <c r="B180" s="28"/>
      <c r="C180" s="29"/>
      <c r="D180" s="25"/>
      <c r="E180" s="30"/>
      <c r="F180" s="7" t="s">
        <v>97</v>
      </c>
      <c r="G180" s="7"/>
      <c r="H180" s="7" t="s">
        <v>49</v>
      </c>
      <c r="I180" s="12"/>
      <c r="J180" s="57">
        <f t="shared" si="10"/>
        <v>0</v>
      </c>
      <c r="K180" s="57">
        <f t="shared" si="11"/>
        <v>0</v>
      </c>
    </row>
    <row r="181" spans="1:11" ht="20.100000000000001" customHeight="1" x14ac:dyDescent="0.25">
      <c r="A181" s="10"/>
      <c r="B181" s="28"/>
      <c r="C181" s="29"/>
      <c r="D181" s="25"/>
      <c r="E181" s="30"/>
      <c r="F181" s="7" t="s">
        <v>97</v>
      </c>
      <c r="G181" s="7"/>
      <c r="H181" s="7" t="s">
        <v>49</v>
      </c>
      <c r="I181" s="12"/>
      <c r="J181" s="57">
        <f t="shared" si="10"/>
        <v>0</v>
      </c>
      <c r="K181" s="57">
        <f t="shared" si="11"/>
        <v>0</v>
      </c>
    </row>
    <row r="182" spans="1:11" ht="20.100000000000001" customHeight="1" x14ac:dyDescent="0.25">
      <c r="A182" s="10"/>
      <c r="B182" s="28"/>
      <c r="C182" s="29"/>
      <c r="D182" s="25"/>
      <c r="E182" s="30"/>
      <c r="F182" s="7" t="s">
        <v>97</v>
      </c>
      <c r="G182" s="7"/>
      <c r="H182" s="7" t="s">
        <v>49</v>
      </c>
      <c r="I182" s="12"/>
      <c r="J182" s="57">
        <f t="shared" si="10"/>
        <v>0</v>
      </c>
      <c r="K182" s="57">
        <f t="shared" si="11"/>
        <v>0</v>
      </c>
    </row>
    <row r="183" spans="1:11" ht="20.100000000000001" customHeight="1" x14ac:dyDescent="0.25">
      <c r="A183" s="10"/>
      <c r="B183" s="28"/>
      <c r="C183" s="29"/>
      <c r="D183" s="25"/>
      <c r="E183" s="30"/>
      <c r="F183" s="7" t="s">
        <v>97</v>
      </c>
      <c r="G183" s="7"/>
      <c r="H183" s="7" t="s">
        <v>49</v>
      </c>
      <c r="I183" s="12"/>
      <c r="J183" s="57">
        <f t="shared" si="10"/>
        <v>0</v>
      </c>
      <c r="K183" s="57">
        <f t="shared" si="11"/>
        <v>0</v>
      </c>
    </row>
    <row r="184" spans="1:11" ht="20.100000000000001" customHeight="1" x14ac:dyDescent="0.25">
      <c r="A184" s="10"/>
      <c r="B184" s="28"/>
      <c r="C184" s="29"/>
      <c r="D184" s="25"/>
      <c r="E184" s="30"/>
      <c r="F184" s="7" t="s">
        <v>97</v>
      </c>
      <c r="G184" s="7"/>
      <c r="H184" s="7" t="s">
        <v>49</v>
      </c>
      <c r="I184" s="12"/>
      <c r="J184" s="57">
        <f t="shared" si="10"/>
        <v>0</v>
      </c>
      <c r="K184" s="57">
        <f t="shared" si="11"/>
        <v>0</v>
      </c>
    </row>
    <row r="185" spans="1:11" ht="20.100000000000001" customHeight="1" x14ac:dyDescent="0.25">
      <c r="A185" s="10"/>
      <c r="B185" s="28"/>
      <c r="C185" s="29"/>
      <c r="D185" s="25"/>
      <c r="E185" s="30"/>
      <c r="F185" s="7" t="s">
        <v>97</v>
      </c>
      <c r="G185" s="7"/>
      <c r="H185" s="7" t="s">
        <v>49</v>
      </c>
      <c r="I185" s="12"/>
      <c r="J185" s="57">
        <f t="shared" si="10"/>
        <v>0</v>
      </c>
      <c r="K185" s="57">
        <f t="shared" si="11"/>
        <v>0</v>
      </c>
    </row>
    <row r="186" spans="1:11" ht="20.100000000000001" customHeight="1" x14ac:dyDescent="0.25">
      <c r="A186" s="10"/>
      <c r="B186" s="28"/>
      <c r="C186" s="29"/>
      <c r="D186" s="25"/>
      <c r="E186" s="30"/>
      <c r="F186" s="7" t="s">
        <v>97</v>
      </c>
      <c r="G186" s="7"/>
      <c r="H186" s="7" t="s">
        <v>49</v>
      </c>
      <c r="I186" s="12"/>
      <c r="J186" s="57">
        <f t="shared" si="10"/>
        <v>0</v>
      </c>
      <c r="K186" s="57">
        <f t="shared" si="11"/>
        <v>0</v>
      </c>
    </row>
    <row r="187" spans="1:11" ht="20.100000000000001" customHeight="1" x14ac:dyDescent="0.25">
      <c r="A187" s="10"/>
      <c r="B187" s="28"/>
      <c r="C187" s="29"/>
      <c r="D187" s="25"/>
      <c r="E187" s="30"/>
      <c r="F187" s="7" t="s">
        <v>97</v>
      </c>
      <c r="G187" s="7"/>
      <c r="H187" s="7" t="s">
        <v>49</v>
      </c>
      <c r="I187" s="12"/>
      <c r="J187" s="57">
        <f t="shared" si="10"/>
        <v>0</v>
      </c>
      <c r="K187" s="57">
        <f t="shared" si="11"/>
        <v>0</v>
      </c>
    </row>
    <row r="188" spans="1:11" ht="20.100000000000001" customHeight="1" x14ac:dyDescent="0.25">
      <c r="A188" s="10"/>
      <c r="B188" s="28"/>
      <c r="C188" s="29"/>
      <c r="D188" s="25"/>
      <c r="E188" s="30"/>
      <c r="F188" s="7" t="s">
        <v>97</v>
      </c>
      <c r="G188" s="7"/>
      <c r="H188" s="7" t="s">
        <v>49</v>
      </c>
      <c r="I188" s="12"/>
      <c r="J188" s="57">
        <f t="shared" si="10"/>
        <v>0</v>
      </c>
      <c r="K188" s="57">
        <f t="shared" si="11"/>
        <v>0</v>
      </c>
    </row>
    <row r="189" spans="1:11" ht="20.100000000000001" customHeight="1" x14ac:dyDescent="0.25">
      <c r="A189" s="10"/>
      <c r="B189" s="28"/>
      <c r="C189" s="29"/>
      <c r="D189" s="25"/>
      <c r="E189" s="30"/>
      <c r="F189" s="7" t="s">
        <v>97</v>
      </c>
      <c r="G189" s="7"/>
      <c r="H189" s="7" t="s">
        <v>49</v>
      </c>
      <c r="I189" s="12"/>
      <c r="J189" s="57">
        <f t="shared" si="10"/>
        <v>0</v>
      </c>
      <c r="K189" s="57">
        <f t="shared" si="11"/>
        <v>0</v>
      </c>
    </row>
    <row r="190" spans="1:11" ht="20.100000000000001" customHeight="1" x14ac:dyDescent="0.25">
      <c r="A190" s="10"/>
      <c r="B190" s="28"/>
      <c r="C190" s="29"/>
      <c r="D190" s="25"/>
      <c r="E190" s="30"/>
      <c r="F190" s="7" t="s">
        <v>97</v>
      </c>
      <c r="G190" s="7"/>
      <c r="H190" s="7" t="s">
        <v>49</v>
      </c>
      <c r="I190" s="12"/>
      <c r="J190" s="57">
        <f t="shared" si="10"/>
        <v>0</v>
      </c>
      <c r="K190" s="57">
        <f t="shared" si="11"/>
        <v>0</v>
      </c>
    </row>
    <row r="191" spans="1:11" ht="20.100000000000001" customHeight="1" x14ac:dyDescent="0.25">
      <c r="A191" s="10"/>
      <c r="B191" s="28"/>
      <c r="C191" s="29"/>
      <c r="D191" s="25"/>
      <c r="E191" s="30"/>
      <c r="F191" s="7" t="s">
        <v>97</v>
      </c>
      <c r="G191" s="7"/>
      <c r="H191" s="7" t="s">
        <v>49</v>
      </c>
      <c r="I191" s="12"/>
      <c r="J191" s="57">
        <f t="shared" si="10"/>
        <v>0</v>
      </c>
      <c r="K191" s="57">
        <f t="shared" si="11"/>
        <v>0</v>
      </c>
    </row>
    <row r="192" spans="1:11" ht="20.100000000000001" customHeight="1" x14ac:dyDescent="0.25">
      <c r="A192" s="10"/>
      <c r="B192" s="28"/>
      <c r="C192" s="29"/>
      <c r="D192" s="25"/>
      <c r="E192" s="30"/>
      <c r="F192" s="7" t="s">
        <v>97</v>
      </c>
      <c r="G192" s="7"/>
      <c r="H192" s="7" t="s">
        <v>49</v>
      </c>
      <c r="I192" s="12"/>
      <c r="J192" s="57">
        <f t="shared" si="10"/>
        <v>0</v>
      </c>
      <c r="K192" s="57">
        <f t="shared" si="11"/>
        <v>0</v>
      </c>
    </row>
    <row r="193" spans="1:11" ht="20.100000000000001" customHeight="1" x14ac:dyDescent="0.25">
      <c r="A193" s="10"/>
      <c r="B193" s="28"/>
      <c r="C193" s="29"/>
      <c r="D193" s="25"/>
      <c r="E193" s="30"/>
      <c r="F193" s="7" t="s">
        <v>97</v>
      </c>
      <c r="G193" s="7"/>
      <c r="H193" s="7" t="s">
        <v>49</v>
      </c>
      <c r="I193" s="12"/>
      <c r="J193" s="57">
        <f t="shared" si="10"/>
        <v>0</v>
      </c>
      <c r="K193" s="57">
        <f t="shared" si="11"/>
        <v>0</v>
      </c>
    </row>
    <row r="194" spans="1:11" ht="20.100000000000001" customHeight="1" x14ac:dyDescent="0.25">
      <c r="A194" s="10"/>
      <c r="B194" s="28"/>
      <c r="C194" s="29"/>
      <c r="D194" s="25"/>
      <c r="E194" s="30"/>
      <c r="F194" s="7" t="s">
        <v>97</v>
      </c>
      <c r="G194" s="7"/>
      <c r="H194" s="7" t="s">
        <v>49</v>
      </c>
      <c r="I194" s="12"/>
      <c r="J194" s="57">
        <f t="shared" si="10"/>
        <v>0</v>
      </c>
      <c r="K194" s="57">
        <f t="shared" si="11"/>
        <v>0</v>
      </c>
    </row>
    <row r="195" spans="1:11" ht="20.100000000000001" customHeight="1" x14ac:dyDescent="0.25">
      <c r="A195" s="10"/>
      <c r="B195" s="28"/>
      <c r="C195" s="29"/>
      <c r="D195" s="25"/>
      <c r="E195" s="30"/>
      <c r="F195" s="7" t="s">
        <v>97</v>
      </c>
      <c r="G195" s="7"/>
      <c r="H195" s="7" t="s">
        <v>49</v>
      </c>
      <c r="I195" s="12"/>
      <c r="J195" s="57">
        <f t="shared" si="10"/>
        <v>0</v>
      </c>
      <c r="K195" s="57">
        <f t="shared" si="11"/>
        <v>0</v>
      </c>
    </row>
    <row r="196" spans="1:11" ht="20.100000000000001" customHeight="1" x14ac:dyDescent="0.25">
      <c r="A196" s="10"/>
      <c r="B196" s="28"/>
      <c r="C196" s="29"/>
      <c r="D196" s="25"/>
      <c r="E196" s="30"/>
      <c r="F196" s="7" t="s">
        <v>97</v>
      </c>
      <c r="G196" s="7"/>
      <c r="H196" s="7" t="s">
        <v>49</v>
      </c>
      <c r="I196" s="12"/>
      <c r="J196" s="57">
        <f t="shared" si="10"/>
        <v>0</v>
      </c>
      <c r="K196" s="57">
        <f t="shared" si="11"/>
        <v>0</v>
      </c>
    </row>
    <row r="197" spans="1:11" ht="20.100000000000001" customHeight="1" x14ac:dyDescent="0.25">
      <c r="A197" s="10"/>
      <c r="B197" s="28"/>
      <c r="C197" s="29"/>
      <c r="D197" s="25"/>
      <c r="E197" s="30"/>
      <c r="F197" s="7" t="s">
        <v>97</v>
      </c>
      <c r="G197" s="7"/>
      <c r="H197" s="7" t="s">
        <v>49</v>
      </c>
      <c r="I197" s="12"/>
      <c r="J197" s="57">
        <f t="shared" si="10"/>
        <v>0</v>
      </c>
      <c r="K197" s="57">
        <f t="shared" si="11"/>
        <v>0</v>
      </c>
    </row>
    <row r="198" spans="1:11" ht="20.100000000000001" customHeight="1" x14ac:dyDescent="0.25">
      <c r="A198" s="10"/>
      <c r="B198" s="28"/>
      <c r="C198" s="29"/>
      <c r="D198" s="25"/>
      <c r="E198" s="30"/>
      <c r="F198" s="7" t="s">
        <v>97</v>
      </c>
      <c r="G198" s="7"/>
      <c r="H198" s="7" t="s">
        <v>49</v>
      </c>
      <c r="I198" s="12"/>
      <c r="J198" s="57">
        <f t="shared" si="10"/>
        <v>0</v>
      </c>
      <c r="K198" s="57">
        <f t="shared" si="11"/>
        <v>0</v>
      </c>
    </row>
    <row r="199" spans="1:11" ht="20.100000000000001" customHeight="1" x14ac:dyDescent="0.25">
      <c r="A199" s="10"/>
      <c r="B199" s="28"/>
      <c r="C199" s="29"/>
      <c r="D199" s="25"/>
      <c r="E199" s="30"/>
      <c r="F199" s="7" t="s">
        <v>97</v>
      </c>
      <c r="G199" s="7"/>
      <c r="H199" s="7" t="s">
        <v>49</v>
      </c>
      <c r="I199" s="12"/>
      <c r="J199" s="57">
        <f t="shared" si="10"/>
        <v>0</v>
      </c>
      <c r="K199" s="57">
        <f t="shared" si="11"/>
        <v>0</v>
      </c>
    </row>
    <row r="200" spans="1:11" ht="20.100000000000001" customHeight="1" x14ac:dyDescent="0.25">
      <c r="A200" s="10"/>
      <c r="B200" s="28"/>
      <c r="C200" s="29"/>
      <c r="D200" s="25"/>
      <c r="E200" s="30"/>
      <c r="F200" s="7" t="s">
        <v>97</v>
      </c>
      <c r="G200" s="7"/>
      <c r="H200" s="7" t="s">
        <v>49</v>
      </c>
      <c r="I200" s="12"/>
      <c r="J200" s="57">
        <f t="shared" si="10"/>
        <v>0</v>
      </c>
      <c r="K200" s="57">
        <f t="shared" si="1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workbookViewId="0">
      <pane ySplit="1" topLeftCell="A68" activePane="bottomLeft" state="frozen"/>
      <selection pane="bottomLeft" activeCell="B69" sqref="B69"/>
    </sheetView>
  </sheetViews>
  <sheetFormatPr defaultRowHeight="15" x14ac:dyDescent="0.25"/>
  <cols>
    <col min="1" max="1" width="11.28515625" style="107" bestFit="1" customWidth="1"/>
    <col min="2" max="2" width="52.5703125" style="49" bestFit="1" customWidth="1"/>
    <col min="3" max="3" width="16.140625" style="104" bestFit="1" customWidth="1"/>
    <col min="4" max="4" width="46.28515625" style="77" bestFit="1" customWidth="1"/>
    <col min="5" max="5" width="16.140625" style="77" customWidth="1"/>
    <col min="6" max="6" width="12.5703125" style="52" bestFit="1" customWidth="1"/>
    <col min="7" max="7" width="14.7109375" style="104" bestFit="1" customWidth="1"/>
    <col min="8" max="8" width="18.7109375" style="104" bestFit="1" customWidth="1"/>
    <col min="9" max="9" width="15.42578125" style="102" customWidth="1"/>
    <col min="10" max="10" width="19.85546875" style="49" bestFit="1" customWidth="1"/>
    <col min="11" max="11" width="13.85546875" style="49" bestFit="1" customWidth="1"/>
  </cols>
  <sheetData>
    <row r="1" spans="1:11" ht="30" x14ac:dyDescent="0.25">
      <c r="A1" s="105" t="s">
        <v>0</v>
      </c>
      <c r="B1" s="96" t="s">
        <v>1</v>
      </c>
      <c r="C1" s="98" t="s">
        <v>3</v>
      </c>
      <c r="D1" s="96" t="s">
        <v>2</v>
      </c>
      <c r="E1" s="98" t="s">
        <v>3</v>
      </c>
      <c r="F1" s="99" t="s">
        <v>4</v>
      </c>
      <c r="G1" s="99" t="s">
        <v>5</v>
      </c>
      <c r="H1" s="99" t="s">
        <v>6</v>
      </c>
      <c r="I1" s="100" t="s">
        <v>7</v>
      </c>
      <c r="J1" s="97" t="s">
        <v>103</v>
      </c>
      <c r="K1" s="97" t="s">
        <v>104</v>
      </c>
    </row>
    <row r="2" spans="1:11" ht="20.100000000000001" customHeight="1" x14ac:dyDescent="0.25">
      <c r="A2" s="83">
        <v>45323</v>
      </c>
      <c r="B2" s="23" t="s">
        <v>410</v>
      </c>
      <c r="C2" s="24" t="s">
        <v>411</v>
      </c>
      <c r="D2" s="25" t="s">
        <v>378</v>
      </c>
      <c r="E2" s="26" t="s">
        <v>379</v>
      </c>
      <c r="F2" s="73" t="s">
        <v>146</v>
      </c>
      <c r="G2" s="80" t="s">
        <v>170</v>
      </c>
      <c r="H2" s="73" t="s">
        <v>12</v>
      </c>
      <c r="I2" s="9">
        <v>906.52</v>
      </c>
      <c r="J2" s="47">
        <f>(I2*0.15)+I2</f>
        <v>1042.498</v>
      </c>
      <c r="K2" s="47">
        <f t="shared" ref="K2:K23" si="0">J2-I2</f>
        <v>135.97800000000007</v>
      </c>
    </row>
    <row r="3" spans="1:11" ht="20.100000000000001" customHeight="1" x14ac:dyDescent="0.25">
      <c r="A3" s="83">
        <v>45323</v>
      </c>
      <c r="B3" s="23" t="s">
        <v>416</v>
      </c>
      <c r="C3" s="24" t="s">
        <v>417</v>
      </c>
      <c r="D3" s="25" t="s">
        <v>418</v>
      </c>
      <c r="E3" s="26" t="s">
        <v>419</v>
      </c>
      <c r="F3" s="73" t="s">
        <v>146</v>
      </c>
      <c r="G3" s="80" t="s">
        <v>13</v>
      </c>
      <c r="H3" s="73" t="s">
        <v>12</v>
      </c>
      <c r="I3" s="9">
        <v>2338.04</v>
      </c>
      <c r="J3" s="47">
        <f t="shared" ref="J3:J19" si="1">(I3*0.15)+I3</f>
        <v>2688.7460000000001</v>
      </c>
      <c r="K3" s="47">
        <f t="shared" si="0"/>
        <v>350.70600000000013</v>
      </c>
    </row>
    <row r="4" spans="1:11" ht="20.100000000000001" customHeight="1" x14ac:dyDescent="0.25">
      <c r="A4" s="83">
        <v>45325</v>
      </c>
      <c r="B4" s="23" t="s">
        <v>427</v>
      </c>
      <c r="C4" s="24" t="s">
        <v>428</v>
      </c>
      <c r="D4" s="25" t="s">
        <v>115</v>
      </c>
      <c r="E4" s="26" t="s">
        <v>428</v>
      </c>
      <c r="F4" s="73" t="s">
        <v>146</v>
      </c>
      <c r="G4" s="80" t="s">
        <v>13</v>
      </c>
      <c r="H4" s="73" t="s">
        <v>12</v>
      </c>
      <c r="I4" s="9">
        <v>1696.89</v>
      </c>
      <c r="J4" s="47">
        <f t="shared" si="1"/>
        <v>1951.4235000000001</v>
      </c>
      <c r="K4" s="47">
        <f t="shared" si="0"/>
        <v>254.5335</v>
      </c>
    </row>
    <row r="5" spans="1:11" ht="20.100000000000001" customHeight="1" x14ac:dyDescent="0.25">
      <c r="A5" s="83">
        <v>45329</v>
      </c>
      <c r="B5" s="23" t="s">
        <v>452</v>
      </c>
      <c r="C5" s="24" t="s">
        <v>453</v>
      </c>
      <c r="D5" s="25" t="s">
        <v>115</v>
      </c>
      <c r="E5" s="26" t="s">
        <v>453</v>
      </c>
      <c r="F5" s="73" t="s">
        <v>146</v>
      </c>
      <c r="G5" s="80" t="s">
        <v>13</v>
      </c>
      <c r="H5" s="73" t="s">
        <v>12</v>
      </c>
      <c r="I5" s="9">
        <v>2406.9</v>
      </c>
      <c r="J5" s="47">
        <f t="shared" si="1"/>
        <v>2767.9349999999999</v>
      </c>
      <c r="K5" s="47">
        <f t="shared" si="0"/>
        <v>361.03499999999985</v>
      </c>
    </row>
    <row r="6" spans="1:11" ht="20.100000000000001" customHeight="1" x14ac:dyDescent="0.25">
      <c r="A6" s="83">
        <v>45331</v>
      </c>
      <c r="B6" s="23" t="s">
        <v>468</v>
      </c>
      <c r="C6" s="24" t="s">
        <v>469</v>
      </c>
      <c r="D6" s="25" t="s">
        <v>470</v>
      </c>
      <c r="E6" s="26" t="s">
        <v>471</v>
      </c>
      <c r="F6" s="73" t="s">
        <v>146</v>
      </c>
      <c r="G6" s="11" t="s">
        <v>13</v>
      </c>
      <c r="H6" s="73" t="s">
        <v>12</v>
      </c>
      <c r="I6" s="9">
        <v>1732.93</v>
      </c>
      <c r="J6" s="47">
        <f t="shared" si="1"/>
        <v>1992.8695</v>
      </c>
      <c r="K6" s="47">
        <f t="shared" si="0"/>
        <v>259.93949999999995</v>
      </c>
    </row>
    <row r="7" spans="1:11" ht="20.100000000000001" customHeight="1" x14ac:dyDescent="0.25">
      <c r="A7" s="83">
        <v>45332</v>
      </c>
      <c r="B7" s="23" t="s">
        <v>476</v>
      </c>
      <c r="C7" s="24" t="s">
        <v>477</v>
      </c>
      <c r="D7" s="25" t="s">
        <v>478</v>
      </c>
      <c r="E7" s="26" t="s">
        <v>479</v>
      </c>
      <c r="F7" s="73" t="s">
        <v>146</v>
      </c>
      <c r="G7" s="80" t="s">
        <v>170</v>
      </c>
      <c r="H7" s="73" t="s">
        <v>12</v>
      </c>
      <c r="I7" s="9">
        <v>1108.81</v>
      </c>
      <c r="J7" s="47">
        <f t="shared" si="1"/>
        <v>1275.1315</v>
      </c>
      <c r="K7" s="47">
        <f t="shared" si="0"/>
        <v>166.32150000000001</v>
      </c>
    </row>
    <row r="8" spans="1:11" ht="20.100000000000001" customHeight="1" x14ac:dyDescent="0.25">
      <c r="A8" s="106">
        <v>45338</v>
      </c>
      <c r="B8" s="108" t="s">
        <v>528</v>
      </c>
      <c r="C8" s="109" t="s">
        <v>529</v>
      </c>
      <c r="D8" s="55" t="s">
        <v>115</v>
      </c>
      <c r="E8" s="55" t="s">
        <v>529</v>
      </c>
      <c r="F8" s="78" t="s">
        <v>146</v>
      </c>
      <c r="G8" s="103" t="s">
        <v>136</v>
      </c>
      <c r="H8" s="73" t="s">
        <v>12</v>
      </c>
      <c r="I8" s="101">
        <v>2690.73</v>
      </c>
      <c r="J8" s="47">
        <f t="shared" si="1"/>
        <v>3094.3395</v>
      </c>
      <c r="K8" s="47">
        <f t="shared" si="0"/>
        <v>403.60950000000003</v>
      </c>
    </row>
    <row r="9" spans="1:11" ht="20.100000000000001" customHeight="1" x14ac:dyDescent="0.25">
      <c r="A9" s="106">
        <v>45346</v>
      </c>
      <c r="B9" s="108" t="s">
        <v>596</v>
      </c>
      <c r="C9" s="109" t="s">
        <v>597</v>
      </c>
      <c r="D9" s="55" t="s">
        <v>598</v>
      </c>
      <c r="E9" s="55" t="s">
        <v>599</v>
      </c>
      <c r="F9" s="78" t="s">
        <v>146</v>
      </c>
      <c r="G9" s="103" t="s">
        <v>170</v>
      </c>
      <c r="H9" s="73" t="s">
        <v>12</v>
      </c>
      <c r="I9" s="101">
        <v>1374.47</v>
      </c>
      <c r="J9" s="47">
        <f t="shared" si="1"/>
        <v>1580.6405</v>
      </c>
      <c r="K9" s="47">
        <f t="shared" si="0"/>
        <v>206.17049999999995</v>
      </c>
    </row>
    <row r="10" spans="1:11" ht="20.100000000000001" customHeight="1" x14ac:dyDescent="0.25">
      <c r="A10" s="106">
        <v>45348</v>
      </c>
      <c r="B10" s="108" t="s">
        <v>620</v>
      </c>
      <c r="C10" s="109" t="s">
        <v>621</v>
      </c>
      <c r="D10" s="55" t="s">
        <v>115</v>
      </c>
      <c r="E10" s="55" t="s">
        <v>621</v>
      </c>
      <c r="F10" s="78" t="s">
        <v>146</v>
      </c>
      <c r="G10" s="103" t="s">
        <v>136</v>
      </c>
      <c r="H10" s="73" t="s">
        <v>12</v>
      </c>
      <c r="I10" s="101">
        <v>1315.17</v>
      </c>
      <c r="J10" s="47">
        <f t="shared" si="1"/>
        <v>1512.4455</v>
      </c>
      <c r="K10" s="47">
        <f t="shared" si="0"/>
        <v>197.27549999999997</v>
      </c>
    </row>
    <row r="11" spans="1:11" ht="20.100000000000001" customHeight="1" x14ac:dyDescent="0.25">
      <c r="A11" s="106">
        <v>45349</v>
      </c>
      <c r="B11" s="108" t="s">
        <v>624</v>
      </c>
      <c r="C11" s="109" t="s">
        <v>625</v>
      </c>
      <c r="D11" s="55" t="s">
        <v>115</v>
      </c>
      <c r="E11" s="55" t="s">
        <v>625</v>
      </c>
      <c r="F11" s="78" t="s">
        <v>146</v>
      </c>
      <c r="G11" s="103" t="s">
        <v>170</v>
      </c>
      <c r="H11" s="73" t="s">
        <v>12</v>
      </c>
      <c r="I11" s="101">
        <v>1807.31</v>
      </c>
      <c r="J11" s="47">
        <f t="shared" si="1"/>
        <v>2078.4065000000001</v>
      </c>
      <c r="K11" s="47">
        <f t="shared" si="0"/>
        <v>271.09650000000011</v>
      </c>
    </row>
    <row r="12" spans="1:11" ht="20.100000000000001" customHeight="1" x14ac:dyDescent="0.25">
      <c r="A12" s="83">
        <v>45321</v>
      </c>
      <c r="B12" s="23" t="s">
        <v>408</v>
      </c>
      <c r="C12" s="24" t="s">
        <v>409</v>
      </c>
      <c r="D12" s="25" t="s">
        <v>115</v>
      </c>
      <c r="E12" s="26" t="s">
        <v>409</v>
      </c>
      <c r="F12" s="73" t="s">
        <v>146</v>
      </c>
      <c r="G12" s="80" t="s">
        <v>136</v>
      </c>
      <c r="H12" s="73" t="s">
        <v>19</v>
      </c>
      <c r="I12" s="9">
        <v>3252.78</v>
      </c>
      <c r="J12" s="47">
        <f t="shared" si="1"/>
        <v>3740.6970000000001</v>
      </c>
      <c r="K12" s="47">
        <f t="shared" si="0"/>
        <v>487.91699999999992</v>
      </c>
    </row>
    <row r="13" spans="1:11" ht="20.100000000000001" customHeight="1" x14ac:dyDescent="0.25">
      <c r="A13" s="83">
        <v>45323</v>
      </c>
      <c r="B13" s="23" t="s">
        <v>420</v>
      </c>
      <c r="C13" s="24" t="s">
        <v>421</v>
      </c>
      <c r="D13" s="25" t="s">
        <v>115</v>
      </c>
      <c r="E13" s="26" t="s">
        <v>421</v>
      </c>
      <c r="F13" s="73" t="s">
        <v>146</v>
      </c>
      <c r="G13" s="80" t="s">
        <v>170</v>
      </c>
      <c r="H13" s="73" t="s">
        <v>19</v>
      </c>
      <c r="I13" s="9">
        <v>1711.13</v>
      </c>
      <c r="J13" s="47">
        <f t="shared" si="1"/>
        <v>1967.7995000000001</v>
      </c>
      <c r="K13" s="47">
        <f t="shared" si="0"/>
        <v>256.66949999999997</v>
      </c>
    </row>
    <row r="14" spans="1:11" ht="20.100000000000001" customHeight="1" x14ac:dyDescent="0.25">
      <c r="A14" s="83">
        <v>45325</v>
      </c>
      <c r="B14" s="23" t="s">
        <v>431</v>
      </c>
      <c r="C14" s="24" t="s">
        <v>432</v>
      </c>
      <c r="D14" s="25" t="s">
        <v>115</v>
      </c>
      <c r="E14" s="26" t="s">
        <v>432</v>
      </c>
      <c r="F14" s="73" t="s">
        <v>146</v>
      </c>
      <c r="G14" s="80" t="s">
        <v>136</v>
      </c>
      <c r="H14" s="73" t="s">
        <v>19</v>
      </c>
      <c r="I14" s="9">
        <v>1651.8</v>
      </c>
      <c r="J14" s="47">
        <f t="shared" si="1"/>
        <v>1899.57</v>
      </c>
      <c r="K14" s="47">
        <f t="shared" si="0"/>
        <v>247.76999999999998</v>
      </c>
    </row>
    <row r="15" spans="1:11" ht="20.100000000000001" customHeight="1" x14ac:dyDescent="0.25">
      <c r="A15" s="83">
        <v>45333</v>
      </c>
      <c r="B15" s="23" t="s">
        <v>480</v>
      </c>
      <c r="C15" s="24" t="s">
        <v>481</v>
      </c>
      <c r="D15" s="25" t="s">
        <v>115</v>
      </c>
      <c r="E15" s="26" t="s">
        <v>481</v>
      </c>
      <c r="F15" s="73" t="s">
        <v>146</v>
      </c>
      <c r="G15" s="80" t="s">
        <v>136</v>
      </c>
      <c r="H15" s="73" t="s">
        <v>19</v>
      </c>
      <c r="I15" s="9">
        <v>2086.6</v>
      </c>
      <c r="J15" s="47">
        <f t="shared" si="1"/>
        <v>2399.5899999999997</v>
      </c>
      <c r="K15" s="47">
        <f t="shared" si="0"/>
        <v>312.98999999999978</v>
      </c>
    </row>
    <row r="16" spans="1:11" ht="20.100000000000001" customHeight="1" x14ac:dyDescent="0.25">
      <c r="A16" s="83">
        <v>45338</v>
      </c>
      <c r="B16" s="23" t="s">
        <v>518</v>
      </c>
      <c r="C16" s="24" t="s">
        <v>519</v>
      </c>
      <c r="D16" s="27" t="s">
        <v>115</v>
      </c>
      <c r="E16" s="26" t="s">
        <v>519</v>
      </c>
      <c r="F16" s="73" t="s">
        <v>146</v>
      </c>
      <c r="G16" s="80" t="s">
        <v>170</v>
      </c>
      <c r="H16" s="73" t="s">
        <v>19</v>
      </c>
      <c r="I16" s="9">
        <v>698.67</v>
      </c>
      <c r="J16" s="47">
        <f t="shared" si="1"/>
        <v>803.4704999999999</v>
      </c>
      <c r="K16" s="47">
        <f t="shared" si="0"/>
        <v>104.80049999999994</v>
      </c>
    </row>
    <row r="17" spans="1:11" ht="20.100000000000001" customHeight="1" x14ac:dyDescent="0.25">
      <c r="A17" s="106">
        <v>45344</v>
      </c>
      <c r="B17" s="108" t="s">
        <v>574</v>
      </c>
      <c r="C17" s="109" t="s">
        <v>575</v>
      </c>
      <c r="D17" s="55" t="s">
        <v>115</v>
      </c>
      <c r="E17" s="55" t="s">
        <v>575</v>
      </c>
      <c r="F17" s="78" t="s">
        <v>146</v>
      </c>
      <c r="G17" s="103" t="s">
        <v>170</v>
      </c>
      <c r="H17" s="73" t="s">
        <v>19</v>
      </c>
      <c r="I17" s="101">
        <v>2559.3000000000002</v>
      </c>
      <c r="J17" s="47">
        <f t="shared" si="1"/>
        <v>2943.1950000000002</v>
      </c>
      <c r="K17" s="47">
        <f t="shared" si="0"/>
        <v>383.89499999999998</v>
      </c>
    </row>
    <row r="18" spans="1:11" ht="20.100000000000001" customHeight="1" x14ac:dyDescent="0.25">
      <c r="A18" s="106">
        <v>45344</v>
      </c>
      <c r="B18" s="108" t="s">
        <v>576</v>
      </c>
      <c r="C18" s="109" t="s">
        <v>577</v>
      </c>
      <c r="D18" s="55" t="s">
        <v>115</v>
      </c>
      <c r="E18" s="55" t="s">
        <v>577</v>
      </c>
      <c r="F18" s="78" t="s">
        <v>146</v>
      </c>
      <c r="G18" s="103" t="s">
        <v>136</v>
      </c>
      <c r="H18" s="73" t="s">
        <v>19</v>
      </c>
      <c r="I18" s="101">
        <v>1117.51</v>
      </c>
      <c r="J18" s="47">
        <f t="shared" si="1"/>
        <v>1285.1365000000001</v>
      </c>
      <c r="K18" s="47">
        <f t="shared" si="0"/>
        <v>167.62650000000008</v>
      </c>
    </row>
    <row r="19" spans="1:11" ht="20.100000000000001" customHeight="1" x14ac:dyDescent="0.25">
      <c r="A19" s="106">
        <v>45345</v>
      </c>
      <c r="B19" s="108" t="s">
        <v>578</v>
      </c>
      <c r="C19" s="109" t="s">
        <v>579</v>
      </c>
      <c r="D19" s="55" t="s">
        <v>115</v>
      </c>
      <c r="E19" s="55" t="s">
        <v>579</v>
      </c>
      <c r="F19" s="78" t="s">
        <v>146</v>
      </c>
      <c r="G19" s="103" t="s">
        <v>13</v>
      </c>
      <c r="H19" s="73" t="s">
        <v>19</v>
      </c>
      <c r="I19" s="101">
        <v>1267.5</v>
      </c>
      <c r="J19" s="47">
        <f t="shared" si="1"/>
        <v>1457.625</v>
      </c>
      <c r="K19" s="47">
        <f t="shared" si="0"/>
        <v>190.125</v>
      </c>
    </row>
    <row r="20" spans="1:11" ht="20.100000000000001" customHeight="1" x14ac:dyDescent="0.25">
      <c r="A20" s="83">
        <v>45317</v>
      </c>
      <c r="B20" s="23" t="s">
        <v>383</v>
      </c>
      <c r="C20" s="24" t="s">
        <v>384</v>
      </c>
      <c r="D20" s="25" t="s">
        <v>115</v>
      </c>
      <c r="E20" s="26" t="s">
        <v>384</v>
      </c>
      <c r="F20" s="73" t="s">
        <v>146</v>
      </c>
      <c r="G20" s="80" t="s">
        <v>170</v>
      </c>
      <c r="H20" s="73" t="s">
        <v>31</v>
      </c>
      <c r="I20" s="9">
        <v>2751.88</v>
      </c>
      <c r="J20" s="47">
        <f>(I20*0.1)+I20</f>
        <v>3027.0680000000002</v>
      </c>
      <c r="K20" s="47">
        <f t="shared" si="0"/>
        <v>275.1880000000001</v>
      </c>
    </row>
    <row r="21" spans="1:11" ht="20.100000000000001" customHeight="1" x14ac:dyDescent="0.25">
      <c r="A21" s="10">
        <v>45318</v>
      </c>
      <c r="B21" s="28" t="s">
        <v>394</v>
      </c>
      <c r="C21" s="29" t="s">
        <v>395</v>
      </c>
      <c r="D21" s="25" t="s">
        <v>115</v>
      </c>
      <c r="E21" s="30" t="s">
        <v>395</v>
      </c>
      <c r="F21" s="80" t="s">
        <v>146</v>
      </c>
      <c r="G21" s="80" t="s">
        <v>170</v>
      </c>
      <c r="H21" s="80" t="s">
        <v>31</v>
      </c>
      <c r="I21" s="12">
        <v>1287.57</v>
      </c>
      <c r="J21" s="47">
        <f t="shared" ref="J21:J27" si="2">(I21*0.1)+I21</f>
        <v>1416.327</v>
      </c>
      <c r="K21" s="47">
        <f t="shared" si="0"/>
        <v>128.75700000000006</v>
      </c>
    </row>
    <row r="22" spans="1:11" ht="20.100000000000001" customHeight="1" x14ac:dyDescent="0.25">
      <c r="A22" s="83">
        <v>45325</v>
      </c>
      <c r="B22" s="23" t="s">
        <v>424</v>
      </c>
      <c r="C22" s="24" t="s">
        <v>425</v>
      </c>
      <c r="D22" s="25" t="s">
        <v>426</v>
      </c>
      <c r="E22" s="26" t="s">
        <v>271</v>
      </c>
      <c r="F22" s="73" t="s">
        <v>146</v>
      </c>
      <c r="G22" s="80" t="s">
        <v>170</v>
      </c>
      <c r="H22" s="73" t="s">
        <v>31</v>
      </c>
      <c r="I22" s="9">
        <v>1805.68</v>
      </c>
      <c r="J22" s="47">
        <f t="shared" si="2"/>
        <v>1986.248</v>
      </c>
      <c r="K22" s="47">
        <f t="shared" si="0"/>
        <v>180.56799999999998</v>
      </c>
    </row>
    <row r="23" spans="1:11" ht="20.100000000000001" customHeight="1" x14ac:dyDescent="0.25">
      <c r="A23" s="83">
        <v>45328</v>
      </c>
      <c r="B23" s="23" t="s">
        <v>450</v>
      </c>
      <c r="C23" s="24" t="s">
        <v>451</v>
      </c>
      <c r="D23" s="25" t="s">
        <v>115</v>
      </c>
      <c r="E23" s="26" t="s">
        <v>451</v>
      </c>
      <c r="F23" s="73" t="s">
        <v>146</v>
      </c>
      <c r="G23" s="80" t="s">
        <v>170</v>
      </c>
      <c r="H23" s="73" t="s">
        <v>31</v>
      </c>
      <c r="I23" s="9">
        <v>2916.42</v>
      </c>
      <c r="J23" s="47">
        <f t="shared" si="2"/>
        <v>3208.0619999999999</v>
      </c>
      <c r="K23" s="47">
        <f t="shared" si="0"/>
        <v>291.64199999999983</v>
      </c>
    </row>
    <row r="24" spans="1:11" ht="20.100000000000001" customHeight="1" x14ac:dyDescent="0.25">
      <c r="A24" s="83">
        <v>45330</v>
      </c>
      <c r="B24" s="23" t="s">
        <v>462</v>
      </c>
      <c r="C24" s="24" t="s">
        <v>463</v>
      </c>
      <c r="D24" s="25" t="s">
        <v>115</v>
      </c>
      <c r="E24" s="26" t="s">
        <v>463</v>
      </c>
      <c r="F24" s="73" t="s">
        <v>146</v>
      </c>
      <c r="G24" s="11" t="s">
        <v>136</v>
      </c>
      <c r="H24" s="73" t="s">
        <v>31</v>
      </c>
      <c r="I24" s="9">
        <v>2013.28</v>
      </c>
      <c r="J24" s="47">
        <f t="shared" si="2"/>
        <v>2214.6080000000002</v>
      </c>
      <c r="K24" s="47">
        <f t="shared" ref="K24:K53" si="3">J24-I24</f>
        <v>201.3280000000002</v>
      </c>
    </row>
    <row r="25" spans="1:11" s="41" customFormat="1" ht="20.100000000000001" customHeight="1" x14ac:dyDescent="0.25">
      <c r="A25" s="83">
        <v>45336</v>
      </c>
      <c r="B25" s="23" t="s">
        <v>496</v>
      </c>
      <c r="C25" s="24" t="s">
        <v>497</v>
      </c>
      <c r="D25" s="25" t="s">
        <v>115</v>
      </c>
      <c r="E25" s="26" t="s">
        <v>497</v>
      </c>
      <c r="F25" s="73" t="s">
        <v>146</v>
      </c>
      <c r="G25" s="80" t="s">
        <v>170</v>
      </c>
      <c r="H25" s="73" t="s">
        <v>31</v>
      </c>
      <c r="I25" s="9">
        <v>1615.05</v>
      </c>
      <c r="J25" s="47">
        <f t="shared" si="2"/>
        <v>1776.5549999999998</v>
      </c>
      <c r="K25" s="48">
        <f t="shared" si="3"/>
        <v>161.50499999999988</v>
      </c>
    </row>
    <row r="26" spans="1:11" ht="20.100000000000001" customHeight="1" x14ac:dyDescent="0.25">
      <c r="A26" s="83">
        <v>45338</v>
      </c>
      <c r="B26" s="23" t="s">
        <v>524</v>
      </c>
      <c r="C26" s="24" t="s">
        <v>525</v>
      </c>
      <c r="D26" s="25" t="s">
        <v>115</v>
      </c>
      <c r="E26" s="26" t="s">
        <v>525</v>
      </c>
      <c r="F26" s="73" t="s">
        <v>146</v>
      </c>
      <c r="G26" s="80" t="s">
        <v>136</v>
      </c>
      <c r="H26" s="73" t="s">
        <v>31</v>
      </c>
      <c r="I26" s="9">
        <v>2276.06</v>
      </c>
      <c r="J26" s="47">
        <f t="shared" si="2"/>
        <v>2503.6660000000002</v>
      </c>
      <c r="K26" s="47">
        <f t="shared" si="3"/>
        <v>227.60600000000022</v>
      </c>
    </row>
    <row r="27" spans="1:11" ht="20.100000000000001" customHeight="1" x14ac:dyDescent="0.25">
      <c r="A27" s="106">
        <v>45345</v>
      </c>
      <c r="B27" s="108" t="s">
        <v>590</v>
      </c>
      <c r="C27" s="109" t="s">
        <v>591</v>
      </c>
      <c r="D27" s="55" t="s">
        <v>592</v>
      </c>
      <c r="E27" s="55" t="s">
        <v>593</v>
      </c>
      <c r="F27" s="78" t="s">
        <v>146</v>
      </c>
      <c r="G27" s="103" t="s">
        <v>170</v>
      </c>
      <c r="H27" s="73" t="s">
        <v>31</v>
      </c>
      <c r="I27" s="101">
        <v>2089.79</v>
      </c>
      <c r="J27" s="47">
        <f t="shared" si="2"/>
        <v>2298.7689999999998</v>
      </c>
      <c r="K27" s="47">
        <f t="shared" si="3"/>
        <v>208.97899999999981</v>
      </c>
    </row>
    <row r="28" spans="1:11" ht="20.100000000000001" customHeight="1" x14ac:dyDescent="0.25">
      <c r="A28" s="83">
        <v>45314</v>
      </c>
      <c r="B28" s="23" t="s">
        <v>388</v>
      </c>
      <c r="C28" s="24" t="s">
        <v>389</v>
      </c>
      <c r="D28" s="25" t="s">
        <v>390</v>
      </c>
      <c r="E28" s="26" t="s">
        <v>391</v>
      </c>
      <c r="F28" s="73" t="s">
        <v>146</v>
      </c>
      <c r="G28" s="80" t="s">
        <v>170</v>
      </c>
      <c r="H28" s="73" t="s">
        <v>33</v>
      </c>
      <c r="I28" s="9">
        <v>6066.51</v>
      </c>
      <c r="J28" s="47">
        <f>(I28*0.2)+I28</f>
        <v>7279.8119999999999</v>
      </c>
      <c r="K28" s="47">
        <f t="shared" si="3"/>
        <v>1213.3019999999997</v>
      </c>
    </row>
    <row r="29" spans="1:11" ht="20.100000000000001" customHeight="1" x14ac:dyDescent="0.25">
      <c r="A29" s="83">
        <v>45323</v>
      </c>
      <c r="B29" s="23" t="s">
        <v>412</v>
      </c>
      <c r="C29" s="24" t="s">
        <v>413</v>
      </c>
      <c r="D29" s="25" t="s">
        <v>414</v>
      </c>
      <c r="E29" s="26" t="s">
        <v>415</v>
      </c>
      <c r="F29" s="73" t="s">
        <v>146</v>
      </c>
      <c r="G29" s="80" t="s">
        <v>170</v>
      </c>
      <c r="H29" s="73" t="s">
        <v>33</v>
      </c>
      <c r="I29" s="9">
        <v>2166.17</v>
      </c>
      <c r="J29" s="47">
        <f t="shared" ref="J29:J61" si="4">(I29*0.2)+I29</f>
        <v>2599.404</v>
      </c>
      <c r="K29" s="47">
        <f t="shared" si="3"/>
        <v>433.23399999999992</v>
      </c>
    </row>
    <row r="30" spans="1:11" ht="20.100000000000001" customHeight="1" x14ac:dyDescent="0.25">
      <c r="A30" s="83">
        <v>45324</v>
      </c>
      <c r="B30" s="23" t="s">
        <v>422</v>
      </c>
      <c r="C30" s="24" t="s">
        <v>423</v>
      </c>
      <c r="D30" s="25" t="s">
        <v>115</v>
      </c>
      <c r="E30" s="26" t="s">
        <v>423</v>
      </c>
      <c r="F30" s="73" t="s">
        <v>146</v>
      </c>
      <c r="G30" s="80" t="s">
        <v>170</v>
      </c>
      <c r="H30" s="73" t="s">
        <v>33</v>
      </c>
      <c r="I30" s="9">
        <v>2411</v>
      </c>
      <c r="J30" s="47">
        <f t="shared" si="4"/>
        <v>2893.2</v>
      </c>
      <c r="K30" s="47">
        <f t="shared" si="3"/>
        <v>482.19999999999982</v>
      </c>
    </row>
    <row r="31" spans="1:11" ht="20.100000000000001" customHeight="1" x14ac:dyDescent="0.25">
      <c r="A31" s="83">
        <v>45325</v>
      </c>
      <c r="B31" s="23" t="s">
        <v>429</v>
      </c>
      <c r="C31" s="24" t="s">
        <v>430</v>
      </c>
      <c r="D31" s="25" t="s">
        <v>115</v>
      </c>
      <c r="E31" s="26" t="s">
        <v>430</v>
      </c>
      <c r="F31" s="73" t="s">
        <v>146</v>
      </c>
      <c r="G31" s="80" t="s">
        <v>13</v>
      </c>
      <c r="H31" s="73" t="s">
        <v>33</v>
      </c>
      <c r="I31" s="9">
        <v>3325.5</v>
      </c>
      <c r="J31" s="47">
        <f t="shared" si="4"/>
        <v>3990.6</v>
      </c>
      <c r="K31" s="47">
        <f t="shared" si="3"/>
        <v>665.09999999999991</v>
      </c>
    </row>
    <row r="32" spans="1:11" ht="20.100000000000001" customHeight="1" x14ac:dyDescent="0.25">
      <c r="A32" s="83">
        <v>45326</v>
      </c>
      <c r="B32" s="23" t="s">
        <v>433</v>
      </c>
      <c r="C32" s="24" t="s">
        <v>434</v>
      </c>
      <c r="D32" s="27" t="s">
        <v>435</v>
      </c>
      <c r="E32" s="26" t="s">
        <v>436</v>
      </c>
      <c r="F32" s="73" t="s">
        <v>146</v>
      </c>
      <c r="G32" s="80" t="s">
        <v>170</v>
      </c>
      <c r="H32" s="73" t="s">
        <v>33</v>
      </c>
      <c r="I32" s="9">
        <v>2622.96</v>
      </c>
      <c r="J32" s="47">
        <f t="shared" si="4"/>
        <v>3147.5520000000001</v>
      </c>
      <c r="K32" s="47">
        <f t="shared" si="3"/>
        <v>524.5920000000001</v>
      </c>
    </row>
    <row r="33" spans="1:11" ht="20.100000000000001" customHeight="1" x14ac:dyDescent="0.25">
      <c r="A33" s="83">
        <v>45326</v>
      </c>
      <c r="B33" s="23" t="s">
        <v>439</v>
      </c>
      <c r="C33" s="24" t="s">
        <v>440</v>
      </c>
      <c r="D33" s="25" t="s">
        <v>115</v>
      </c>
      <c r="E33" s="26" t="s">
        <v>440</v>
      </c>
      <c r="F33" s="73" t="s">
        <v>146</v>
      </c>
      <c r="G33" s="80" t="s">
        <v>136</v>
      </c>
      <c r="H33" s="73" t="s">
        <v>33</v>
      </c>
      <c r="I33" s="9">
        <v>2860.74</v>
      </c>
      <c r="J33" s="47">
        <f t="shared" si="4"/>
        <v>3432.8879999999999</v>
      </c>
      <c r="K33" s="47">
        <f t="shared" si="3"/>
        <v>572.14800000000014</v>
      </c>
    </row>
    <row r="34" spans="1:11" ht="20.100000000000001" customHeight="1" x14ac:dyDescent="0.25">
      <c r="A34" s="83">
        <v>45328</v>
      </c>
      <c r="B34" s="23" t="s">
        <v>446</v>
      </c>
      <c r="C34" s="24" t="s">
        <v>447</v>
      </c>
      <c r="D34" s="25" t="s">
        <v>115</v>
      </c>
      <c r="E34" s="26" t="s">
        <v>447</v>
      </c>
      <c r="F34" s="73" t="s">
        <v>146</v>
      </c>
      <c r="G34" s="80" t="s">
        <v>136</v>
      </c>
      <c r="H34" s="73" t="s">
        <v>33</v>
      </c>
      <c r="I34" s="9">
        <v>4176.3900000000003</v>
      </c>
      <c r="J34" s="47">
        <f t="shared" si="4"/>
        <v>5011.6680000000006</v>
      </c>
      <c r="K34" s="47">
        <f t="shared" si="3"/>
        <v>835.27800000000025</v>
      </c>
    </row>
    <row r="35" spans="1:11" ht="20.100000000000001" customHeight="1" x14ac:dyDescent="0.25">
      <c r="A35" s="83">
        <v>45330</v>
      </c>
      <c r="B35" s="23" t="s">
        <v>458</v>
      </c>
      <c r="C35" s="24" t="s">
        <v>459</v>
      </c>
      <c r="D35" s="25" t="s">
        <v>115</v>
      </c>
      <c r="E35" s="26" t="s">
        <v>459</v>
      </c>
      <c r="F35" s="73" t="s">
        <v>146</v>
      </c>
      <c r="G35" s="80" t="s">
        <v>136</v>
      </c>
      <c r="H35" s="73" t="s">
        <v>33</v>
      </c>
      <c r="I35" s="9">
        <v>1705.29</v>
      </c>
      <c r="J35" s="47">
        <f t="shared" si="4"/>
        <v>2046.348</v>
      </c>
      <c r="K35" s="47">
        <f t="shared" si="3"/>
        <v>341.05799999999999</v>
      </c>
    </row>
    <row r="36" spans="1:11" ht="20.100000000000001" customHeight="1" x14ac:dyDescent="0.25">
      <c r="A36" s="81">
        <v>45331</v>
      </c>
      <c r="B36" s="23" t="s">
        <v>472</v>
      </c>
      <c r="C36" s="29" t="s">
        <v>473</v>
      </c>
      <c r="D36" s="25" t="s">
        <v>115</v>
      </c>
      <c r="E36" s="30" t="s">
        <v>473</v>
      </c>
      <c r="F36" s="16" t="s">
        <v>146</v>
      </c>
      <c r="G36" s="15" t="s">
        <v>170</v>
      </c>
      <c r="H36" s="16" t="s">
        <v>33</v>
      </c>
      <c r="I36" s="19">
        <v>1622.8</v>
      </c>
      <c r="J36" s="47">
        <f t="shared" si="4"/>
        <v>1947.36</v>
      </c>
      <c r="K36" s="47">
        <f t="shared" si="3"/>
        <v>324.55999999999995</v>
      </c>
    </row>
    <row r="37" spans="1:11" ht="20.100000000000001" customHeight="1" x14ac:dyDescent="0.25">
      <c r="A37" s="83">
        <v>45331</v>
      </c>
      <c r="B37" s="23" t="s">
        <v>38</v>
      </c>
      <c r="C37" s="24" t="s">
        <v>39</v>
      </c>
      <c r="D37" s="25" t="s">
        <v>115</v>
      </c>
      <c r="E37" s="26" t="s">
        <v>39</v>
      </c>
      <c r="F37" s="73" t="s">
        <v>146</v>
      </c>
      <c r="G37" s="80" t="s">
        <v>136</v>
      </c>
      <c r="H37" s="73" t="s">
        <v>33</v>
      </c>
      <c r="I37" s="9">
        <v>2914.79</v>
      </c>
      <c r="J37" s="47">
        <f t="shared" si="4"/>
        <v>3497.748</v>
      </c>
      <c r="K37" s="47">
        <f t="shared" si="3"/>
        <v>582.95800000000008</v>
      </c>
    </row>
    <row r="38" spans="1:11" ht="20.100000000000001" customHeight="1" x14ac:dyDescent="0.25">
      <c r="A38" s="83">
        <v>45335</v>
      </c>
      <c r="B38" s="23" t="s">
        <v>490</v>
      </c>
      <c r="C38" s="24" t="s">
        <v>491</v>
      </c>
      <c r="D38" s="25" t="s">
        <v>115</v>
      </c>
      <c r="E38" s="26" t="s">
        <v>491</v>
      </c>
      <c r="F38" s="73" t="s">
        <v>146</v>
      </c>
      <c r="G38" s="80" t="s">
        <v>170</v>
      </c>
      <c r="H38" s="73" t="s">
        <v>33</v>
      </c>
      <c r="I38" s="9">
        <v>2104.5</v>
      </c>
      <c r="J38" s="47">
        <f t="shared" si="4"/>
        <v>2525.4</v>
      </c>
      <c r="K38" s="47">
        <f t="shared" si="3"/>
        <v>420.90000000000009</v>
      </c>
    </row>
    <row r="39" spans="1:11" ht="20.100000000000001" customHeight="1" x14ac:dyDescent="0.25">
      <c r="A39" s="83">
        <v>45338</v>
      </c>
      <c r="B39" s="23" t="s">
        <v>514</v>
      </c>
      <c r="C39" s="24" t="s">
        <v>515</v>
      </c>
      <c r="D39" s="25" t="s">
        <v>516</v>
      </c>
      <c r="E39" s="26" t="s">
        <v>517</v>
      </c>
      <c r="F39" s="73" t="s">
        <v>146</v>
      </c>
      <c r="G39" s="80" t="s">
        <v>13</v>
      </c>
      <c r="H39" s="73" t="s">
        <v>33</v>
      </c>
      <c r="I39" s="9">
        <v>2693.72</v>
      </c>
      <c r="J39" s="47">
        <f t="shared" si="4"/>
        <v>3232.4639999999999</v>
      </c>
      <c r="K39" s="47">
        <f t="shared" si="3"/>
        <v>538.74400000000014</v>
      </c>
    </row>
    <row r="40" spans="1:11" ht="20.100000000000001" customHeight="1" x14ac:dyDescent="0.25">
      <c r="A40" s="10">
        <v>45338</v>
      </c>
      <c r="B40" s="28" t="s">
        <v>526</v>
      </c>
      <c r="C40" s="29" t="s">
        <v>527</v>
      </c>
      <c r="D40" s="27" t="s">
        <v>115</v>
      </c>
      <c r="E40" s="30" t="s">
        <v>527</v>
      </c>
      <c r="F40" s="80" t="s">
        <v>146</v>
      </c>
      <c r="G40" s="80" t="s">
        <v>136</v>
      </c>
      <c r="H40" s="80" t="s">
        <v>33</v>
      </c>
      <c r="I40" s="12">
        <v>1671.54</v>
      </c>
      <c r="J40" s="47">
        <f t="shared" si="4"/>
        <v>2005.848</v>
      </c>
      <c r="K40" s="47">
        <f t="shared" si="3"/>
        <v>334.30799999999999</v>
      </c>
    </row>
    <row r="41" spans="1:11" ht="20.100000000000001" customHeight="1" x14ac:dyDescent="0.25">
      <c r="A41" s="106">
        <v>45340</v>
      </c>
      <c r="B41" s="108" t="s">
        <v>546</v>
      </c>
      <c r="C41" s="109" t="s">
        <v>547</v>
      </c>
      <c r="D41" s="55" t="s">
        <v>115</v>
      </c>
      <c r="E41" s="55" t="s">
        <v>547</v>
      </c>
      <c r="F41" s="78" t="s">
        <v>146</v>
      </c>
      <c r="G41" s="103" t="s">
        <v>136</v>
      </c>
      <c r="H41" s="73" t="s">
        <v>33</v>
      </c>
      <c r="I41" s="101">
        <v>1413.78</v>
      </c>
      <c r="J41" s="47">
        <f t="shared" si="4"/>
        <v>1696.5360000000001</v>
      </c>
      <c r="K41" s="47">
        <f t="shared" si="3"/>
        <v>282.75600000000009</v>
      </c>
    </row>
    <row r="42" spans="1:11" ht="20.100000000000001" customHeight="1" x14ac:dyDescent="0.25">
      <c r="A42" s="106">
        <v>45341</v>
      </c>
      <c r="B42" s="108" t="s">
        <v>550</v>
      </c>
      <c r="C42" s="109" t="s">
        <v>551</v>
      </c>
      <c r="D42" s="55" t="s">
        <v>115</v>
      </c>
      <c r="E42" s="55" t="s">
        <v>551</v>
      </c>
      <c r="F42" s="78" t="s">
        <v>146</v>
      </c>
      <c r="G42" s="103" t="s">
        <v>136</v>
      </c>
      <c r="H42" s="73" t="s">
        <v>33</v>
      </c>
      <c r="I42" s="101">
        <v>1659.27</v>
      </c>
      <c r="J42" s="47">
        <f t="shared" si="4"/>
        <v>1991.124</v>
      </c>
      <c r="K42" s="47">
        <f t="shared" si="3"/>
        <v>331.85400000000004</v>
      </c>
    </row>
    <row r="43" spans="1:11" ht="20.100000000000001" customHeight="1" x14ac:dyDescent="0.25">
      <c r="A43" s="106">
        <v>45341</v>
      </c>
      <c r="B43" s="108" t="s">
        <v>61</v>
      </c>
      <c r="C43" s="109" t="s">
        <v>121</v>
      </c>
      <c r="D43" s="55" t="s">
        <v>115</v>
      </c>
      <c r="E43" s="55" t="s">
        <v>121</v>
      </c>
      <c r="F43" s="78" t="s">
        <v>146</v>
      </c>
      <c r="G43" s="103" t="s">
        <v>136</v>
      </c>
      <c r="H43" s="73" t="s">
        <v>33</v>
      </c>
      <c r="I43" s="101">
        <v>2275.35</v>
      </c>
      <c r="J43" s="47">
        <f t="shared" si="4"/>
        <v>2730.42</v>
      </c>
      <c r="K43" s="47">
        <f t="shared" si="3"/>
        <v>455.07000000000016</v>
      </c>
    </row>
    <row r="44" spans="1:11" ht="20.100000000000001" customHeight="1" x14ac:dyDescent="0.25">
      <c r="A44" s="106">
        <v>45343</v>
      </c>
      <c r="B44" s="108" t="s">
        <v>558</v>
      </c>
      <c r="C44" s="109" t="s">
        <v>559</v>
      </c>
      <c r="D44" s="55" t="s">
        <v>115</v>
      </c>
      <c r="E44" s="55" t="s">
        <v>559</v>
      </c>
      <c r="F44" s="78" t="s">
        <v>146</v>
      </c>
      <c r="G44" s="103" t="s">
        <v>136</v>
      </c>
      <c r="H44" s="73" t="s">
        <v>33</v>
      </c>
      <c r="I44" s="101">
        <v>3053.65</v>
      </c>
      <c r="J44" s="47">
        <f t="shared" si="4"/>
        <v>3664.38</v>
      </c>
      <c r="K44" s="47">
        <f t="shared" si="3"/>
        <v>610.73</v>
      </c>
    </row>
    <row r="45" spans="1:11" ht="20.100000000000001" customHeight="1" x14ac:dyDescent="0.25">
      <c r="A45" s="106">
        <v>45343</v>
      </c>
      <c r="B45" s="108" t="s">
        <v>560</v>
      </c>
      <c r="C45" s="109" t="s">
        <v>561</v>
      </c>
      <c r="D45" s="55" t="s">
        <v>562</v>
      </c>
      <c r="E45" s="55" t="s">
        <v>563</v>
      </c>
      <c r="F45" s="78" t="s">
        <v>146</v>
      </c>
      <c r="G45" s="103" t="s">
        <v>136</v>
      </c>
      <c r="H45" s="73" t="s">
        <v>33</v>
      </c>
      <c r="I45" s="101">
        <v>1836.95</v>
      </c>
      <c r="J45" s="47">
        <f t="shared" si="4"/>
        <v>2204.34</v>
      </c>
      <c r="K45" s="47">
        <f t="shared" si="3"/>
        <v>367.3900000000001</v>
      </c>
    </row>
    <row r="46" spans="1:11" ht="20.100000000000001" customHeight="1" x14ac:dyDescent="0.25">
      <c r="A46" s="106">
        <v>45343</v>
      </c>
      <c r="B46" s="108" t="s">
        <v>564</v>
      </c>
      <c r="C46" s="109" t="s">
        <v>565</v>
      </c>
      <c r="D46" s="55" t="s">
        <v>115</v>
      </c>
      <c r="E46" s="55" t="s">
        <v>565</v>
      </c>
      <c r="F46" s="78" t="s">
        <v>146</v>
      </c>
      <c r="G46" s="103" t="s">
        <v>136</v>
      </c>
      <c r="H46" s="73" t="s">
        <v>33</v>
      </c>
      <c r="I46" s="101">
        <v>2264.44</v>
      </c>
      <c r="J46" s="47">
        <f t="shared" si="4"/>
        <v>2717.328</v>
      </c>
      <c r="K46" s="47">
        <f t="shared" si="3"/>
        <v>452.88799999999992</v>
      </c>
    </row>
    <row r="47" spans="1:11" ht="20.100000000000001" customHeight="1" x14ac:dyDescent="0.25">
      <c r="A47" s="106">
        <v>45344</v>
      </c>
      <c r="B47" s="108" t="s">
        <v>570</v>
      </c>
      <c r="C47" s="109" t="s">
        <v>571</v>
      </c>
      <c r="D47" s="55" t="s">
        <v>115</v>
      </c>
      <c r="E47" s="55" t="s">
        <v>571</v>
      </c>
      <c r="F47" s="78" t="s">
        <v>146</v>
      </c>
      <c r="G47" s="103" t="s">
        <v>170</v>
      </c>
      <c r="H47" s="73" t="s">
        <v>33</v>
      </c>
      <c r="I47" s="101">
        <v>2385.6799999999998</v>
      </c>
      <c r="J47" s="47">
        <f t="shared" si="4"/>
        <v>2862.8159999999998</v>
      </c>
      <c r="K47" s="47">
        <f t="shared" si="3"/>
        <v>477.13599999999997</v>
      </c>
    </row>
    <row r="48" spans="1:11" ht="20.100000000000001" customHeight="1" x14ac:dyDescent="0.25">
      <c r="A48" s="106">
        <v>45345</v>
      </c>
      <c r="B48" s="108" t="s">
        <v>191</v>
      </c>
      <c r="C48" s="109" t="s">
        <v>192</v>
      </c>
      <c r="D48" s="55" t="s">
        <v>140</v>
      </c>
      <c r="E48" s="55" t="s">
        <v>141</v>
      </c>
      <c r="F48" s="78" t="s">
        <v>146</v>
      </c>
      <c r="G48" s="103" t="s">
        <v>170</v>
      </c>
      <c r="H48" s="73" t="s">
        <v>33</v>
      </c>
      <c r="I48" s="101">
        <v>1752.84</v>
      </c>
      <c r="J48" s="47">
        <f t="shared" si="4"/>
        <v>2103.4079999999999</v>
      </c>
      <c r="K48" s="47">
        <f t="shared" si="3"/>
        <v>350.56799999999998</v>
      </c>
    </row>
    <row r="49" spans="1:11" ht="20.100000000000001" customHeight="1" x14ac:dyDescent="0.25">
      <c r="A49" s="106">
        <v>45346</v>
      </c>
      <c r="B49" s="108" t="s">
        <v>594</v>
      </c>
      <c r="C49" s="109" t="s">
        <v>595</v>
      </c>
      <c r="D49" s="55" t="s">
        <v>115</v>
      </c>
      <c r="E49" s="55" t="s">
        <v>595</v>
      </c>
      <c r="F49" s="78" t="s">
        <v>146</v>
      </c>
      <c r="G49" s="103" t="s">
        <v>13</v>
      </c>
      <c r="H49" s="73" t="s">
        <v>33</v>
      </c>
      <c r="I49" s="101">
        <v>2930.31</v>
      </c>
      <c r="J49" s="47">
        <f t="shared" si="4"/>
        <v>3516.3719999999998</v>
      </c>
      <c r="K49" s="47">
        <f t="shared" si="3"/>
        <v>586.0619999999999</v>
      </c>
    </row>
    <row r="50" spans="1:11" ht="20.100000000000001" customHeight="1" x14ac:dyDescent="0.25">
      <c r="A50" s="106">
        <v>45346</v>
      </c>
      <c r="B50" s="108" t="s">
        <v>600</v>
      </c>
      <c r="C50" s="109" t="s">
        <v>601</v>
      </c>
      <c r="D50" s="55" t="s">
        <v>115</v>
      </c>
      <c r="E50" s="55" t="s">
        <v>601</v>
      </c>
      <c r="F50" s="78" t="s">
        <v>146</v>
      </c>
      <c r="G50" s="103" t="s">
        <v>13</v>
      </c>
      <c r="H50" s="73" t="s">
        <v>33</v>
      </c>
      <c r="I50" s="101">
        <v>5275.1</v>
      </c>
      <c r="J50" s="47">
        <f t="shared" si="4"/>
        <v>6330.1200000000008</v>
      </c>
      <c r="K50" s="47">
        <f t="shared" si="3"/>
        <v>1055.0200000000004</v>
      </c>
    </row>
    <row r="51" spans="1:11" ht="20.100000000000001" customHeight="1" x14ac:dyDescent="0.25">
      <c r="A51" s="106">
        <v>45347</v>
      </c>
      <c r="B51" s="108" t="s">
        <v>610</v>
      </c>
      <c r="C51" s="109" t="s">
        <v>611</v>
      </c>
      <c r="D51" s="55" t="s">
        <v>115</v>
      </c>
      <c r="E51" s="55" t="s">
        <v>611</v>
      </c>
      <c r="F51" s="78" t="s">
        <v>146</v>
      </c>
      <c r="G51" s="103" t="s">
        <v>136</v>
      </c>
      <c r="H51" s="73" t="s">
        <v>33</v>
      </c>
      <c r="I51" s="101">
        <v>1799.58</v>
      </c>
      <c r="J51" s="47">
        <f t="shared" si="4"/>
        <v>2159.4960000000001</v>
      </c>
      <c r="K51" s="47">
        <f t="shared" si="3"/>
        <v>359.91600000000017</v>
      </c>
    </row>
    <row r="52" spans="1:11" ht="20.100000000000001" customHeight="1" x14ac:dyDescent="0.25">
      <c r="A52" s="106">
        <v>45348</v>
      </c>
      <c r="B52" s="108" t="s">
        <v>622</v>
      </c>
      <c r="C52" s="109" t="s">
        <v>623</v>
      </c>
      <c r="D52" s="55" t="s">
        <v>115</v>
      </c>
      <c r="E52" s="55" t="s">
        <v>623</v>
      </c>
      <c r="F52" s="78" t="s">
        <v>146</v>
      </c>
      <c r="G52" s="103" t="s">
        <v>136</v>
      </c>
      <c r="H52" s="73" t="s">
        <v>33</v>
      </c>
      <c r="I52" s="101">
        <v>2775.16</v>
      </c>
      <c r="J52" s="47">
        <f t="shared" si="4"/>
        <v>3330.192</v>
      </c>
      <c r="K52" s="47">
        <f t="shared" si="3"/>
        <v>555.03200000000015</v>
      </c>
    </row>
    <row r="53" spans="1:11" ht="20.100000000000001" customHeight="1" x14ac:dyDescent="0.25">
      <c r="A53" s="106">
        <v>45352</v>
      </c>
      <c r="B53" s="108" t="s">
        <v>644</v>
      </c>
      <c r="C53" s="109" t="s">
        <v>645</v>
      </c>
      <c r="D53" s="55" t="s">
        <v>115</v>
      </c>
      <c r="E53" s="55" t="s">
        <v>645</v>
      </c>
      <c r="F53" s="78" t="s">
        <v>146</v>
      </c>
      <c r="G53" s="103" t="s">
        <v>170</v>
      </c>
      <c r="H53" s="73" t="s">
        <v>33</v>
      </c>
      <c r="I53" s="101">
        <v>1220.77</v>
      </c>
      <c r="J53" s="47">
        <f t="shared" si="4"/>
        <v>1464.924</v>
      </c>
      <c r="K53" s="47">
        <f t="shared" si="3"/>
        <v>244.154</v>
      </c>
    </row>
    <row r="54" spans="1:11" ht="20.100000000000001" customHeight="1" x14ac:dyDescent="0.25">
      <c r="A54" s="106">
        <v>45353</v>
      </c>
      <c r="B54" s="108" t="s">
        <v>646</v>
      </c>
      <c r="C54" s="109" t="s">
        <v>647</v>
      </c>
      <c r="D54" s="55" t="s">
        <v>115</v>
      </c>
      <c r="E54" s="55" t="s">
        <v>647</v>
      </c>
      <c r="F54" s="78" t="s">
        <v>146</v>
      </c>
      <c r="G54" s="103" t="s">
        <v>170</v>
      </c>
      <c r="H54" s="73" t="s">
        <v>33</v>
      </c>
      <c r="I54" s="101">
        <v>2658.73</v>
      </c>
      <c r="J54" s="47">
        <f t="shared" si="4"/>
        <v>3190.4760000000001</v>
      </c>
      <c r="K54" s="47">
        <f t="shared" ref="K54:K117" si="5">J54-I54</f>
        <v>531.74600000000009</v>
      </c>
    </row>
    <row r="55" spans="1:11" ht="20.100000000000001" customHeight="1" x14ac:dyDescent="0.25">
      <c r="A55" s="83">
        <v>45326</v>
      </c>
      <c r="B55" s="23" t="s">
        <v>437</v>
      </c>
      <c r="C55" s="24" t="s">
        <v>438</v>
      </c>
      <c r="D55" s="25" t="s">
        <v>115</v>
      </c>
      <c r="E55" s="26" t="s">
        <v>438</v>
      </c>
      <c r="F55" s="73" t="s">
        <v>183</v>
      </c>
      <c r="G55" s="80" t="s">
        <v>170</v>
      </c>
      <c r="H55" s="73" t="s">
        <v>33</v>
      </c>
      <c r="I55" s="9">
        <v>2950.16</v>
      </c>
      <c r="J55" s="47">
        <f t="shared" ref="J55:J58" si="6">(I55*0.15)+I55</f>
        <v>3392.6839999999997</v>
      </c>
      <c r="K55" s="47">
        <f t="shared" si="5"/>
        <v>442.52399999999989</v>
      </c>
    </row>
    <row r="56" spans="1:11" ht="20.100000000000001" customHeight="1" x14ac:dyDescent="0.25">
      <c r="A56" s="83">
        <v>45336</v>
      </c>
      <c r="B56" s="23" t="s">
        <v>498</v>
      </c>
      <c r="C56" s="24" t="s">
        <v>499</v>
      </c>
      <c r="D56" s="25" t="s">
        <v>115</v>
      </c>
      <c r="E56" s="26" t="s">
        <v>499</v>
      </c>
      <c r="F56" s="73" t="s">
        <v>183</v>
      </c>
      <c r="G56" s="80" t="s">
        <v>13</v>
      </c>
      <c r="H56" s="73" t="s">
        <v>33</v>
      </c>
      <c r="I56" s="9">
        <v>367.75</v>
      </c>
      <c r="J56" s="47">
        <f t="shared" si="6"/>
        <v>422.91250000000002</v>
      </c>
      <c r="K56" s="47">
        <f t="shared" si="5"/>
        <v>55.162500000000023</v>
      </c>
    </row>
    <row r="57" spans="1:11" ht="20.100000000000001" customHeight="1" x14ac:dyDescent="0.25">
      <c r="A57" s="83">
        <v>45336</v>
      </c>
      <c r="B57" s="23" t="s">
        <v>510</v>
      </c>
      <c r="C57" s="24" t="s">
        <v>511</v>
      </c>
      <c r="D57" s="25" t="s">
        <v>115</v>
      </c>
      <c r="E57" s="26" t="s">
        <v>511</v>
      </c>
      <c r="F57" s="73" t="s">
        <v>183</v>
      </c>
      <c r="G57" s="80" t="s">
        <v>13</v>
      </c>
      <c r="H57" s="73" t="s">
        <v>33</v>
      </c>
      <c r="I57" s="9">
        <v>339.53</v>
      </c>
      <c r="J57" s="47">
        <f t="shared" si="6"/>
        <v>390.45949999999999</v>
      </c>
      <c r="K57" s="47">
        <f t="shared" si="5"/>
        <v>50.929500000000019</v>
      </c>
    </row>
    <row r="58" spans="1:11" ht="20.100000000000001" customHeight="1" x14ac:dyDescent="0.25">
      <c r="A58" s="106">
        <v>45349</v>
      </c>
      <c r="B58" s="108" t="s">
        <v>626</v>
      </c>
      <c r="C58" s="109" t="s">
        <v>627</v>
      </c>
      <c r="D58" s="55" t="s">
        <v>115</v>
      </c>
      <c r="E58" s="55" t="s">
        <v>627</v>
      </c>
      <c r="F58" s="78" t="s">
        <v>183</v>
      </c>
      <c r="G58" s="103" t="s">
        <v>13</v>
      </c>
      <c r="H58" s="73" t="s">
        <v>33</v>
      </c>
      <c r="I58" s="101">
        <v>253.44</v>
      </c>
      <c r="J58" s="47">
        <f t="shared" si="6"/>
        <v>291.45600000000002</v>
      </c>
      <c r="K58" s="47">
        <f t="shared" si="5"/>
        <v>38.01600000000002</v>
      </c>
    </row>
    <row r="59" spans="1:11" ht="20.100000000000001" customHeight="1" x14ac:dyDescent="0.25">
      <c r="A59" s="106">
        <v>45349</v>
      </c>
      <c r="B59" s="108" t="s">
        <v>634</v>
      </c>
      <c r="C59" s="109" t="s">
        <v>635</v>
      </c>
      <c r="D59" s="55" t="s">
        <v>115</v>
      </c>
      <c r="E59" s="55" t="s">
        <v>635</v>
      </c>
      <c r="F59" s="78" t="s">
        <v>183</v>
      </c>
      <c r="G59" s="103" t="s">
        <v>13</v>
      </c>
      <c r="H59" s="73" t="s">
        <v>33</v>
      </c>
      <c r="I59" s="101">
        <v>653.19000000000005</v>
      </c>
      <c r="J59" s="47">
        <f>(I59*0.15)+I59</f>
        <v>751.16850000000011</v>
      </c>
      <c r="K59" s="47">
        <f t="shared" si="5"/>
        <v>97.978500000000054</v>
      </c>
    </row>
    <row r="60" spans="1:11" ht="20.100000000000001" customHeight="1" x14ac:dyDescent="0.25">
      <c r="A60" s="83">
        <v>45336</v>
      </c>
      <c r="B60" s="23" t="s">
        <v>500</v>
      </c>
      <c r="C60" s="24" t="s">
        <v>501</v>
      </c>
      <c r="D60" s="25" t="s">
        <v>115</v>
      </c>
      <c r="E60" s="26" t="s">
        <v>501</v>
      </c>
      <c r="F60" s="73" t="s">
        <v>387</v>
      </c>
      <c r="G60" s="80" t="s">
        <v>13</v>
      </c>
      <c r="H60" s="73" t="s">
        <v>33</v>
      </c>
      <c r="I60" s="9">
        <v>726.39</v>
      </c>
      <c r="J60" s="47">
        <f>(I60*0.1)+I60</f>
        <v>799.029</v>
      </c>
      <c r="K60" s="47">
        <f t="shared" si="5"/>
        <v>72.63900000000001</v>
      </c>
    </row>
    <row r="61" spans="1:11" ht="20.100000000000001" customHeight="1" x14ac:dyDescent="0.25">
      <c r="A61" s="106">
        <v>45355</v>
      </c>
      <c r="B61" s="108" t="s">
        <v>648</v>
      </c>
      <c r="C61" s="109" t="s">
        <v>649</v>
      </c>
      <c r="D61" s="55" t="s">
        <v>115</v>
      </c>
      <c r="E61" s="55" t="s">
        <v>649</v>
      </c>
      <c r="F61" s="78" t="s">
        <v>146</v>
      </c>
      <c r="G61" s="103" t="s">
        <v>136</v>
      </c>
      <c r="H61" s="73" t="s">
        <v>675</v>
      </c>
      <c r="I61" s="101">
        <v>1811.93</v>
      </c>
      <c r="J61" s="47">
        <f t="shared" si="4"/>
        <v>2174.3160000000003</v>
      </c>
      <c r="K61" s="47">
        <f t="shared" si="5"/>
        <v>362.38600000000019</v>
      </c>
    </row>
    <row r="62" spans="1:11" ht="20.100000000000001" customHeight="1" x14ac:dyDescent="0.25">
      <c r="A62" s="83">
        <v>45316</v>
      </c>
      <c r="B62" s="23" t="s">
        <v>392</v>
      </c>
      <c r="C62" s="24" t="s">
        <v>393</v>
      </c>
      <c r="D62" s="25" t="s">
        <v>115</v>
      </c>
      <c r="E62" s="26" t="s">
        <v>393</v>
      </c>
      <c r="F62" s="73" t="s">
        <v>146</v>
      </c>
      <c r="G62" s="80" t="s">
        <v>170</v>
      </c>
      <c r="H62" s="73" t="s">
        <v>155</v>
      </c>
      <c r="I62" s="9">
        <v>6825.61</v>
      </c>
      <c r="J62" s="47">
        <f>(I62*0.27)+I62</f>
        <v>8668.5246999999999</v>
      </c>
      <c r="K62" s="47">
        <f t="shared" si="5"/>
        <v>1842.9147000000003</v>
      </c>
    </row>
    <row r="63" spans="1:11" ht="20.100000000000001" customHeight="1" x14ac:dyDescent="0.25">
      <c r="A63" s="83">
        <v>45319</v>
      </c>
      <c r="B63" s="23" t="s">
        <v>400</v>
      </c>
      <c r="C63" s="24" t="s">
        <v>401</v>
      </c>
      <c r="D63" s="25" t="s">
        <v>115</v>
      </c>
      <c r="E63" s="26" t="s">
        <v>401</v>
      </c>
      <c r="F63" s="73" t="s">
        <v>146</v>
      </c>
      <c r="G63" s="80" t="s">
        <v>136</v>
      </c>
      <c r="H63" s="73" t="s">
        <v>155</v>
      </c>
      <c r="I63" s="9">
        <v>2496.12</v>
      </c>
      <c r="J63" s="47">
        <f t="shared" ref="J63:J102" si="7">(I63*0.27)+I63</f>
        <v>3170.0724</v>
      </c>
      <c r="K63" s="47">
        <f t="shared" si="5"/>
        <v>673.95240000000013</v>
      </c>
    </row>
    <row r="64" spans="1:11" ht="20.100000000000001" customHeight="1" x14ac:dyDescent="0.25">
      <c r="A64" s="83">
        <v>45320</v>
      </c>
      <c r="B64" s="23" t="s">
        <v>402</v>
      </c>
      <c r="C64" s="24" t="s">
        <v>403</v>
      </c>
      <c r="D64" s="25" t="s">
        <v>115</v>
      </c>
      <c r="E64" s="26" t="s">
        <v>403</v>
      </c>
      <c r="F64" s="73" t="s">
        <v>146</v>
      </c>
      <c r="G64" s="80" t="s">
        <v>170</v>
      </c>
      <c r="H64" s="73" t="s">
        <v>155</v>
      </c>
      <c r="I64" s="9">
        <v>1270.97</v>
      </c>
      <c r="J64" s="47">
        <f t="shared" si="7"/>
        <v>1614.1319000000001</v>
      </c>
      <c r="K64" s="47">
        <f t="shared" si="5"/>
        <v>343.16190000000006</v>
      </c>
    </row>
    <row r="65" spans="1:11" ht="20.100000000000001" customHeight="1" x14ac:dyDescent="0.25">
      <c r="A65" s="32">
        <v>45326</v>
      </c>
      <c r="B65" s="31" t="s">
        <v>441</v>
      </c>
      <c r="C65" s="33" t="s">
        <v>442</v>
      </c>
      <c r="D65" s="34" t="s">
        <v>443</v>
      </c>
      <c r="E65" s="35" t="s">
        <v>444</v>
      </c>
      <c r="F65" s="71" t="s">
        <v>146</v>
      </c>
      <c r="G65" s="72" t="s">
        <v>136</v>
      </c>
      <c r="H65" s="71" t="s">
        <v>155</v>
      </c>
      <c r="I65" s="40">
        <v>1473.27</v>
      </c>
      <c r="J65" s="47">
        <f t="shared" si="7"/>
        <v>1871.0529000000001</v>
      </c>
      <c r="K65" s="47">
        <f t="shared" si="5"/>
        <v>397.78290000000015</v>
      </c>
    </row>
    <row r="66" spans="1:11" ht="20.100000000000001" customHeight="1" x14ac:dyDescent="0.25">
      <c r="A66" s="13">
        <v>45326</v>
      </c>
      <c r="B66" s="31" t="s">
        <v>445</v>
      </c>
      <c r="C66" s="29" t="s">
        <v>351</v>
      </c>
      <c r="D66" s="25" t="s">
        <v>204</v>
      </c>
      <c r="E66" s="30" t="s">
        <v>205</v>
      </c>
      <c r="F66" s="16" t="s">
        <v>146</v>
      </c>
      <c r="G66" s="15" t="s">
        <v>13</v>
      </c>
      <c r="H66" s="16" t="s">
        <v>155</v>
      </c>
      <c r="I66" s="17">
        <v>1185.8499999999999</v>
      </c>
      <c r="J66" s="47">
        <f t="shared" si="7"/>
        <v>1506.0294999999999</v>
      </c>
      <c r="K66" s="47">
        <f t="shared" si="5"/>
        <v>320.17949999999996</v>
      </c>
    </row>
    <row r="67" spans="1:11" ht="20.100000000000001" customHeight="1" x14ac:dyDescent="0.25">
      <c r="A67" s="83">
        <v>45327</v>
      </c>
      <c r="B67" s="23" t="s">
        <v>120</v>
      </c>
      <c r="C67" s="24" t="s">
        <v>125</v>
      </c>
      <c r="D67" s="25" t="s">
        <v>115</v>
      </c>
      <c r="E67" s="26" t="s">
        <v>125</v>
      </c>
      <c r="F67" s="73" t="s">
        <v>146</v>
      </c>
      <c r="G67" s="80" t="s">
        <v>136</v>
      </c>
      <c r="H67" s="73" t="s">
        <v>155</v>
      </c>
      <c r="I67" s="9">
        <v>2427.25</v>
      </c>
      <c r="J67" s="47">
        <f t="shared" si="7"/>
        <v>3082.6075000000001</v>
      </c>
      <c r="K67" s="47">
        <f t="shared" si="5"/>
        <v>655.35750000000007</v>
      </c>
    </row>
    <row r="68" spans="1:11" ht="20.100000000000001" customHeight="1" x14ac:dyDescent="0.25">
      <c r="A68" s="83">
        <v>45328</v>
      </c>
      <c r="B68" s="23" t="s">
        <v>448</v>
      </c>
      <c r="C68" s="24" t="s">
        <v>449</v>
      </c>
      <c r="D68" s="25" t="s">
        <v>115</v>
      </c>
      <c r="E68" s="26" t="s">
        <v>449</v>
      </c>
      <c r="F68" s="73" t="s">
        <v>146</v>
      </c>
      <c r="G68" s="80" t="s">
        <v>136</v>
      </c>
      <c r="H68" s="73" t="s">
        <v>155</v>
      </c>
      <c r="I68" s="9">
        <v>1954.87</v>
      </c>
      <c r="J68" s="47">
        <f t="shared" si="7"/>
        <v>2482.6848999999997</v>
      </c>
      <c r="K68" s="47">
        <f t="shared" si="5"/>
        <v>527.81489999999985</v>
      </c>
    </row>
    <row r="69" spans="1:11" ht="20.100000000000001" customHeight="1" x14ac:dyDescent="0.25">
      <c r="A69" s="83">
        <v>45330</v>
      </c>
      <c r="B69" s="23" t="s">
        <v>460</v>
      </c>
      <c r="C69" s="24" t="s">
        <v>461</v>
      </c>
      <c r="D69" s="25" t="s">
        <v>115</v>
      </c>
      <c r="E69" s="26" t="s">
        <v>461</v>
      </c>
      <c r="F69" s="73" t="s">
        <v>146</v>
      </c>
      <c r="G69" s="80" t="s">
        <v>136</v>
      </c>
      <c r="H69" s="73" t="s">
        <v>155</v>
      </c>
      <c r="I69" s="9">
        <v>4999.4799999999996</v>
      </c>
      <c r="J69" s="47">
        <f t="shared" si="7"/>
        <v>6349.3395999999993</v>
      </c>
      <c r="K69" s="47">
        <f t="shared" si="5"/>
        <v>1349.8595999999998</v>
      </c>
    </row>
    <row r="70" spans="1:11" ht="20.100000000000001" customHeight="1" x14ac:dyDescent="0.25">
      <c r="A70" s="83">
        <v>45332</v>
      </c>
      <c r="B70" s="23" t="s">
        <v>474</v>
      </c>
      <c r="C70" s="24" t="s">
        <v>475</v>
      </c>
      <c r="D70" s="25" t="s">
        <v>115</v>
      </c>
      <c r="E70" s="26" t="s">
        <v>475</v>
      </c>
      <c r="F70" s="73" t="s">
        <v>146</v>
      </c>
      <c r="G70" s="80" t="s">
        <v>170</v>
      </c>
      <c r="H70" s="73" t="s">
        <v>155</v>
      </c>
      <c r="I70" s="9">
        <v>1588.94</v>
      </c>
      <c r="J70" s="47">
        <f t="shared" si="7"/>
        <v>2017.9538000000002</v>
      </c>
      <c r="K70" s="47">
        <f t="shared" si="5"/>
        <v>429.01380000000017</v>
      </c>
    </row>
    <row r="71" spans="1:11" ht="20.100000000000001" customHeight="1" x14ac:dyDescent="0.25">
      <c r="A71" s="83">
        <v>45334</v>
      </c>
      <c r="B71" s="23" t="s">
        <v>482</v>
      </c>
      <c r="C71" s="24" t="s">
        <v>483</v>
      </c>
      <c r="D71" s="25" t="s">
        <v>115</v>
      </c>
      <c r="E71" s="26" t="s">
        <v>483</v>
      </c>
      <c r="F71" s="73" t="s">
        <v>146</v>
      </c>
      <c r="G71" s="80" t="s">
        <v>136</v>
      </c>
      <c r="H71" s="73" t="s">
        <v>155</v>
      </c>
      <c r="I71" s="9">
        <v>3232.92</v>
      </c>
      <c r="J71" s="47">
        <f t="shared" si="7"/>
        <v>4105.8083999999999</v>
      </c>
      <c r="K71" s="47">
        <f t="shared" si="5"/>
        <v>872.88839999999982</v>
      </c>
    </row>
    <row r="72" spans="1:11" ht="20.100000000000001" customHeight="1" x14ac:dyDescent="0.25">
      <c r="A72" s="83">
        <v>45334</v>
      </c>
      <c r="B72" s="23" t="s">
        <v>484</v>
      </c>
      <c r="C72" s="24" t="s">
        <v>485</v>
      </c>
      <c r="D72" s="25" t="s">
        <v>115</v>
      </c>
      <c r="E72" s="26" t="s">
        <v>485</v>
      </c>
      <c r="F72" s="73" t="s">
        <v>146</v>
      </c>
      <c r="G72" s="80" t="s">
        <v>136</v>
      </c>
      <c r="H72" s="73" t="s">
        <v>155</v>
      </c>
      <c r="I72" s="9">
        <v>2340.8000000000002</v>
      </c>
      <c r="J72" s="47">
        <f t="shared" si="7"/>
        <v>2972.8160000000003</v>
      </c>
      <c r="K72" s="47">
        <f t="shared" si="5"/>
        <v>632.01600000000008</v>
      </c>
    </row>
    <row r="73" spans="1:11" ht="20.100000000000001" customHeight="1" x14ac:dyDescent="0.25">
      <c r="A73" s="83">
        <v>45334</v>
      </c>
      <c r="B73" s="23" t="s">
        <v>486</v>
      </c>
      <c r="C73" s="24" t="s">
        <v>487</v>
      </c>
      <c r="D73" s="25" t="s">
        <v>115</v>
      </c>
      <c r="E73" s="26" t="s">
        <v>487</v>
      </c>
      <c r="F73" s="73" t="s">
        <v>146</v>
      </c>
      <c r="G73" s="80" t="s">
        <v>136</v>
      </c>
      <c r="H73" s="73" t="s">
        <v>155</v>
      </c>
      <c r="I73" s="9">
        <v>1094.1099999999999</v>
      </c>
      <c r="J73" s="47">
        <f t="shared" si="7"/>
        <v>1389.5196999999998</v>
      </c>
      <c r="K73" s="47">
        <f t="shared" si="5"/>
        <v>295.40969999999993</v>
      </c>
    </row>
    <row r="74" spans="1:11" ht="20.100000000000001" customHeight="1" x14ac:dyDescent="0.25">
      <c r="A74" s="83">
        <v>45335</v>
      </c>
      <c r="B74" s="23" t="s">
        <v>492</v>
      </c>
      <c r="C74" s="24" t="s">
        <v>493</v>
      </c>
      <c r="D74" s="25" t="s">
        <v>115</v>
      </c>
      <c r="E74" s="26" t="s">
        <v>493</v>
      </c>
      <c r="F74" s="73" t="s">
        <v>146</v>
      </c>
      <c r="G74" s="80" t="s">
        <v>170</v>
      </c>
      <c r="H74" s="73" t="s">
        <v>155</v>
      </c>
      <c r="I74" s="9">
        <v>3047.57</v>
      </c>
      <c r="J74" s="47">
        <f t="shared" si="7"/>
        <v>3870.4139000000005</v>
      </c>
      <c r="K74" s="47">
        <f t="shared" si="5"/>
        <v>822.8439000000003</v>
      </c>
    </row>
    <row r="75" spans="1:11" ht="20.100000000000001" customHeight="1" x14ac:dyDescent="0.25">
      <c r="A75" s="83">
        <v>45335</v>
      </c>
      <c r="B75" s="23" t="s">
        <v>494</v>
      </c>
      <c r="C75" s="24" t="s">
        <v>495</v>
      </c>
      <c r="D75" s="25" t="s">
        <v>115</v>
      </c>
      <c r="E75" s="26" t="s">
        <v>495</v>
      </c>
      <c r="F75" s="73" t="s">
        <v>146</v>
      </c>
      <c r="G75" s="80" t="s">
        <v>136</v>
      </c>
      <c r="H75" s="73" t="s">
        <v>155</v>
      </c>
      <c r="I75" s="9">
        <v>1730.75</v>
      </c>
      <c r="J75" s="47">
        <f t="shared" si="7"/>
        <v>2198.0524999999998</v>
      </c>
      <c r="K75" s="47">
        <f t="shared" si="5"/>
        <v>467.30249999999978</v>
      </c>
    </row>
    <row r="76" spans="1:11" ht="20.100000000000001" customHeight="1" x14ac:dyDescent="0.25">
      <c r="A76" s="83">
        <v>45336</v>
      </c>
      <c r="B76" s="23" t="s">
        <v>504</v>
      </c>
      <c r="C76" s="24" t="s">
        <v>505</v>
      </c>
      <c r="D76" s="25" t="s">
        <v>115</v>
      </c>
      <c r="E76" s="26" t="s">
        <v>505</v>
      </c>
      <c r="F76" s="73" t="s">
        <v>146</v>
      </c>
      <c r="G76" s="80" t="s">
        <v>136</v>
      </c>
      <c r="H76" s="73" t="s">
        <v>155</v>
      </c>
      <c r="I76" s="9">
        <v>1955.58</v>
      </c>
      <c r="J76" s="47">
        <f t="shared" si="7"/>
        <v>2483.5866000000001</v>
      </c>
      <c r="K76" s="47">
        <f t="shared" si="5"/>
        <v>528.00660000000016</v>
      </c>
    </row>
    <row r="77" spans="1:11" ht="20.100000000000001" customHeight="1" x14ac:dyDescent="0.25">
      <c r="A77" s="83">
        <v>45337</v>
      </c>
      <c r="B77" s="23" t="s">
        <v>512</v>
      </c>
      <c r="C77" s="24" t="s">
        <v>513</v>
      </c>
      <c r="D77" s="25" t="s">
        <v>115</v>
      </c>
      <c r="E77" s="26" t="s">
        <v>513</v>
      </c>
      <c r="F77" s="73" t="s">
        <v>146</v>
      </c>
      <c r="G77" s="80" t="s">
        <v>136</v>
      </c>
      <c r="H77" s="73" t="s">
        <v>155</v>
      </c>
      <c r="I77" s="9">
        <v>1351.11</v>
      </c>
      <c r="J77" s="47">
        <f t="shared" si="7"/>
        <v>1715.9096999999999</v>
      </c>
      <c r="K77" s="47">
        <f t="shared" si="5"/>
        <v>364.79970000000003</v>
      </c>
    </row>
    <row r="78" spans="1:11" ht="20.100000000000001" customHeight="1" x14ac:dyDescent="0.25">
      <c r="A78" s="83">
        <v>45338</v>
      </c>
      <c r="B78" s="23" t="s">
        <v>522</v>
      </c>
      <c r="C78" s="24" t="s">
        <v>523</v>
      </c>
      <c r="D78" s="25" t="s">
        <v>115</v>
      </c>
      <c r="E78" s="26" t="s">
        <v>523</v>
      </c>
      <c r="F78" s="73" t="s">
        <v>146</v>
      </c>
      <c r="G78" s="80" t="s">
        <v>136</v>
      </c>
      <c r="H78" s="73" t="s">
        <v>155</v>
      </c>
      <c r="I78" s="9">
        <v>1702.75</v>
      </c>
      <c r="J78" s="47">
        <f t="shared" si="7"/>
        <v>2162.4924999999998</v>
      </c>
      <c r="K78" s="47">
        <f t="shared" si="5"/>
        <v>459.74249999999984</v>
      </c>
    </row>
    <row r="79" spans="1:11" ht="20.100000000000001" customHeight="1" x14ac:dyDescent="0.25">
      <c r="A79" s="106">
        <v>45339</v>
      </c>
      <c r="B79" s="108" t="s">
        <v>532</v>
      </c>
      <c r="C79" s="109" t="s">
        <v>533</v>
      </c>
      <c r="D79" s="55" t="s">
        <v>115</v>
      </c>
      <c r="E79" s="55" t="s">
        <v>533</v>
      </c>
      <c r="F79" s="78" t="s">
        <v>146</v>
      </c>
      <c r="G79" s="103" t="s">
        <v>170</v>
      </c>
      <c r="H79" s="73" t="s">
        <v>155</v>
      </c>
      <c r="I79" s="101">
        <v>1385.83</v>
      </c>
      <c r="J79" s="47">
        <f t="shared" si="7"/>
        <v>1760.0040999999999</v>
      </c>
      <c r="K79" s="47">
        <f t="shared" si="5"/>
        <v>374.17409999999995</v>
      </c>
    </row>
    <row r="80" spans="1:11" ht="20.100000000000001" customHeight="1" x14ac:dyDescent="0.25">
      <c r="A80" s="106">
        <v>45339</v>
      </c>
      <c r="B80" s="108" t="s">
        <v>534</v>
      </c>
      <c r="C80" s="109" t="s">
        <v>535</v>
      </c>
      <c r="D80" s="55" t="s">
        <v>115</v>
      </c>
      <c r="E80" s="55" t="s">
        <v>535</v>
      </c>
      <c r="F80" s="78" t="s">
        <v>146</v>
      </c>
      <c r="G80" s="103" t="s">
        <v>13</v>
      </c>
      <c r="H80" s="73" t="s">
        <v>155</v>
      </c>
      <c r="I80" s="101">
        <v>2385.64</v>
      </c>
      <c r="J80" s="47">
        <f t="shared" si="7"/>
        <v>3029.7628</v>
      </c>
      <c r="K80" s="47">
        <f t="shared" si="5"/>
        <v>644.1228000000001</v>
      </c>
    </row>
    <row r="81" spans="1:11" ht="20.100000000000001" customHeight="1" x14ac:dyDescent="0.25">
      <c r="A81" s="106">
        <v>45339</v>
      </c>
      <c r="B81" s="108" t="s">
        <v>536</v>
      </c>
      <c r="C81" s="109" t="s">
        <v>537</v>
      </c>
      <c r="D81" s="55" t="s">
        <v>115</v>
      </c>
      <c r="E81" s="55" t="s">
        <v>537</v>
      </c>
      <c r="F81" s="78" t="s">
        <v>146</v>
      </c>
      <c r="G81" s="103" t="s">
        <v>136</v>
      </c>
      <c r="H81" s="73" t="s">
        <v>155</v>
      </c>
      <c r="I81" s="101">
        <v>2140.9</v>
      </c>
      <c r="J81" s="47">
        <f t="shared" si="7"/>
        <v>2718.9430000000002</v>
      </c>
      <c r="K81" s="47">
        <f t="shared" si="5"/>
        <v>578.04300000000012</v>
      </c>
    </row>
    <row r="82" spans="1:11" ht="20.100000000000001" customHeight="1" x14ac:dyDescent="0.25">
      <c r="A82" s="106">
        <v>45340</v>
      </c>
      <c r="B82" s="108" t="s">
        <v>540</v>
      </c>
      <c r="C82" s="109" t="s">
        <v>541</v>
      </c>
      <c r="D82" s="55" t="s">
        <v>115</v>
      </c>
      <c r="E82" s="55" t="s">
        <v>541</v>
      </c>
      <c r="F82" s="78" t="s">
        <v>146</v>
      </c>
      <c r="G82" s="103" t="s">
        <v>170</v>
      </c>
      <c r="H82" s="73" t="s">
        <v>155</v>
      </c>
      <c r="I82" s="101">
        <v>1392.14</v>
      </c>
      <c r="J82" s="47">
        <f t="shared" si="7"/>
        <v>1768.0178000000001</v>
      </c>
      <c r="K82" s="47">
        <f t="shared" si="5"/>
        <v>375.87779999999998</v>
      </c>
    </row>
    <row r="83" spans="1:11" ht="20.100000000000001" customHeight="1" x14ac:dyDescent="0.25">
      <c r="A83" s="106">
        <v>45340</v>
      </c>
      <c r="B83" s="108" t="s">
        <v>542</v>
      </c>
      <c r="C83" s="109" t="s">
        <v>543</v>
      </c>
      <c r="D83" s="55" t="s">
        <v>544</v>
      </c>
      <c r="E83" s="55" t="s">
        <v>545</v>
      </c>
      <c r="F83" s="78" t="s">
        <v>146</v>
      </c>
      <c r="G83" s="103" t="s">
        <v>170</v>
      </c>
      <c r="H83" s="73" t="s">
        <v>155</v>
      </c>
      <c r="I83" s="101">
        <v>1531.84</v>
      </c>
      <c r="J83" s="47">
        <f t="shared" si="7"/>
        <v>1945.4367999999999</v>
      </c>
      <c r="K83" s="47">
        <f t="shared" si="5"/>
        <v>413.59680000000003</v>
      </c>
    </row>
    <row r="84" spans="1:11" ht="20.100000000000001" customHeight="1" x14ac:dyDescent="0.25">
      <c r="A84" s="106">
        <v>45342</v>
      </c>
      <c r="B84" s="108" t="s">
        <v>552</v>
      </c>
      <c r="C84" s="109" t="s">
        <v>553</v>
      </c>
      <c r="D84" s="55" t="s">
        <v>115</v>
      </c>
      <c r="E84" s="55" t="s">
        <v>553</v>
      </c>
      <c r="F84" s="78" t="s">
        <v>146</v>
      </c>
      <c r="G84" s="103" t="s">
        <v>136</v>
      </c>
      <c r="H84" s="73" t="s">
        <v>155</v>
      </c>
      <c r="I84" s="101">
        <v>2643.22</v>
      </c>
      <c r="J84" s="47">
        <f t="shared" si="7"/>
        <v>3356.8894</v>
      </c>
      <c r="K84" s="47">
        <f t="shared" si="5"/>
        <v>713.66940000000022</v>
      </c>
    </row>
    <row r="85" spans="1:11" ht="20.100000000000001" customHeight="1" x14ac:dyDescent="0.25">
      <c r="A85" s="106">
        <v>45342</v>
      </c>
      <c r="B85" s="108" t="s">
        <v>554</v>
      </c>
      <c r="C85" s="109" t="s">
        <v>555</v>
      </c>
      <c r="D85" s="55" t="s">
        <v>115</v>
      </c>
      <c r="E85" s="55" t="s">
        <v>555</v>
      </c>
      <c r="F85" s="78" t="s">
        <v>146</v>
      </c>
      <c r="G85" s="103" t="s">
        <v>136</v>
      </c>
      <c r="H85" s="73" t="s">
        <v>155</v>
      </c>
      <c r="I85" s="101">
        <v>1367.48</v>
      </c>
      <c r="J85" s="47">
        <f t="shared" si="7"/>
        <v>1736.6995999999999</v>
      </c>
      <c r="K85" s="47">
        <f t="shared" si="5"/>
        <v>369.2195999999999</v>
      </c>
    </row>
    <row r="86" spans="1:11" ht="20.100000000000001" customHeight="1" x14ac:dyDescent="0.25">
      <c r="A86" s="106">
        <v>45342</v>
      </c>
      <c r="B86" s="108" t="s">
        <v>556</v>
      </c>
      <c r="C86" s="109" t="s">
        <v>557</v>
      </c>
      <c r="D86" s="55" t="s">
        <v>115</v>
      </c>
      <c r="E86" s="55" t="s">
        <v>557</v>
      </c>
      <c r="F86" s="78" t="s">
        <v>146</v>
      </c>
      <c r="G86" s="103" t="s">
        <v>136</v>
      </c>
      <c r="H86" s="73" t="s">
        <v>155</v>
      </c>
      <c r="I86" s="101">
        <v>1339.76</v>
      </c>
      <c r="J86" s="47">
        <f t="shared" si="7"/>
        <v>1701.4952000000001</v>
      </c>
      <c r="K86" s="47">
        <f t="shared" si="5"/>
        <v>361.73520000000008</v>
      </c>
    </row>
    <row r="87" spans="1:11" ht="20.100000000000001" customHeight="1" x14ac:dyDescent="0.25">
      <c r="A87" s="106">
        <v>45343</v>
      </c>
      <c r="B87" s="108" t="s">
        <v>566</v>
      </c>
      <c r="C87" s="109" t="s">
        <v>567</v>
      </c>
      <c r="D87" s="55" t="s">
        <v>115</v>
      </c>
      <c r="E87" s="55" t="s">
        <v>567</v>
      </c>
      <c r="F87" s="78" t="s">
        <v>146</v>
      </c>
      <c r="G87" s="103" t="s">
        <v>170</v>
      </c>
      <c r="H87" s="73" t="s">
        <v>155</v>
      </c>
      <c r="I87" s="101">
        <v>1238.3699999999999</v>
      </c>
      <c r="J87" s="47">
        <f t="shared" si="7"/>
        <v>1572.7298999999998</v>
      </c>
      <c r="K87" s="47">
        <f t="shared" si="5"/>
        <v>334.35989999999993</v>
      </c>
    </row>
    <row r="88" spans="1:11" ht="20.100000000000001" customHeight="1" x14ac:dyDescent="0.25">
      <c r="A88" s="106">
        <v>45344</v>
      </c>
      <c r="B88" s="108" t="s">
        <v>572</v>
      </c>
      <c r="C88" s="109" t="s">
        <v>573</v>
      </c>
      <c r="D88" s="55" t="s">
        <v>115</v>
      </c>
      <c r="E88" s="55" t="s">
        <v>573</v>
      </c>
      <c r="F88" s="78" t="s">
        <v>146</v>
      </c>
      <c r="G88" s="103" t="s">
        <v>170</v>
      </c>
      <c r="H88" s="73" t="s">
        <v>155</v>
      </c>
      <c r="I88" s="101">
        <v>1917.95</v>
      </c>
      <c r="J88" s="47">
        <f t="shared" si="7"/>
        <v>2435.7964999999999</v>
      </c>
      <c r="K88" s="47">
        <f t="shared" si="5"/>
        <v>517.84649999999988</v>
      </c>
    </row>
    <row r="89" spans="1:11" ht="20.100000000000001" customHeight="1" x14ac:dyDescent="0.25">
      <c r="A89" s="106">
        <v>45345</v>
      </c>
      <c r="B89" s="108" t="s">
        <v>584</v>
      </c>
      <c r="C89" s="109" t="s">
        <v>585</v>
      </c>
      <c r="D89" s="55" t="s">
        <v>115</v>
      </c>
      <c r="E89" s="55" t="s">
        <v>585</v>
      </c>
      <c r="F89" s="78" t="s">
        <v>146</v>
      </c>
      <c r="G89" s="103" t="s">
        <v>136</v>
      </c>
      <c r="H89" s="73" t="s">
        <v>155</v>
      </c>
      <c r="I89" s="101">
        <v>2084.79</v>
      </c>
      <c r="J89" s="47">
        <f t="shared" si="7"/>
        <v>2647.6833000000001</v>
      </c>
      <c r="K89" s="47">
        <f t="shared" si="5"/>
        <v>562.89330000000018</v>
      </c>
    </row>
    <row r="90" spans="1:11" ht="20.100000000000001" customHeight="1" x14ac:dyDescent="0.25">
      <c r="A90" s="106">
        <v>45345</v>
      </c>
      <c r="B90" s="108" t="s">
        <v>586</v>
      </c>
      <c r="C90" s="109" t="s">
        <v>587</v>
      </c>
      <c r="D90" s="55" t="s">
        <v>115</v>
      </c>
      <c r="E90" s="55" t="s">
        <v>587</v>
      </c>
      <c r="F90" s="78" t="s">
        <v>146</v>
      </c>
      <c r="G90" s="103" t="s">
        <v>136</v>
      </c>
      <c r="H90" s="73" t="s">
        <v>155</v>
      </c>
      <c r="I90" s="101">
        <v>2775.28</v>
      </c>
      <c r="J90" s="47">
        <f t="shared" si="7"/>
        <v>3524.6056000000003</v>
      </c>
      <c r="K90" s="47">
        <f t="shared" si="5"/>
        <v>749.32560000000012</v>
      </c>
    </row>
    <row r="91" spans="1:11" ht="20.100000000000001" customHeight="1" x14ac:dyDescent="0.25">
      <c r="A91" s="106">
        <v>45345</v>
      </c>
      <c r="B91" s="108" t="s">
        <v>588</v>
      </c>
      <c r="C91" s="109" t="s">
        <v>589</v>
      </c>
      <c r="D91" s="55" t="s">
        <v>115</v>
      </c>
      <c r="E91" s="55" t="s">
        <v>589</v>
      </c>
      <c r="F91" s="78" t="s">
        <v>146</v>
      </c>
      <c r="G91" s="103" t="s">
        <v>136</v>
      </c>
      <c r="H91" s="73" t="s">
        <v>155</v>
      </c>
      <c r="I91" s="101">
        <v>1500.58</v>
      </c>
      <c r="J91" s="47">
        <f t="shared" si="7"/>
        <v>1905.7366</v>
      </c>
      <c r="K91" s="47">
        <f t="shared" si="5"/>
        <v>405.15660000000003</v>
      </c>
    </row>
    <row r="92" spans="1:11" ht="20.100000000000001" customHeight="1" x14ac:dyDescent="0.25">
      <c r="A92" s="106">
        <v>45346</v>
      </c>
      <c r="B92" s="108" t="s">
        <v>606</v>
      </c>
      <c r="C92" s="109" t="s">
        <v>607</v>
      </c>
      <c r="D92" s="55" t="s">
        <v>115</v>
      </c>
      <c r="E92" s="55" t="s">
        <v>607</v>
      </c>
      <c r="F92" s="78" t="s">
        <v>146</v>
      </c>
      <c r="G92" s="103" t="s">
        <v>136</v>
      </c>
      <c r="H92" s="73" t="s">
        <v>155</v>
      </c>
      <c r="I92" s="101">
        <v>2555.5300000000002</v>
      </c>
      <c r="J92" s="47">
        <f t="shared" si="7"/>
        <v>3245.5231000000003</v>
      </c>
      <c r="K92" s="47">
        <f t="shared" si="5"/>
        <v>689.99310000000014</v>
      </c>
    </row>
    <row r="93" spans="1:11" ht="20.100000000000001" customHeight="1" x14ac:dyDescent="0.25">
      <c r="A93" s="106">
        <v>45347</v>
      </c>
      <c r="B93" s="108" t="s">
        <v>614</v>
      </c>
      <c r="C93" s="109" t="s">
        <v>615</v>
      </c>
      <c r="D93" s="55" t="s">
        <v>616</v>
      </c>
      <c r="E93" s="55" t="s">
        <v>617</v>
      </c>
      <c r="F93" s="78" t="s">
        <v>146</v>
      </c>
      <c r="G93" s="103" t="s">
        <v>136</v>
      </c>
      <c r="H93" s="73" t="s">
        <v>155</v>
      </c>
      <c r="I93" s="101">
        <v>2524.6</v>
      </c>
      <c r="J93" s="47">
        <f t="shared" si="7"/>
        <v>3206.2420000000002</v>
      </c>
      <c r="K93" s="47">
        <f t="shared" si="5"/>
        <v>681.64200000000028</v>
      </c>
    </row>
    <row r="94" spans="1:11" ht="20.100000000000001" customHeight="1" x14ac:dyDescent="0.25">
      <c r="A94" s="106">
        <v>45347</v>
      </c>
      <c r="B94" s="108" t="s">
        <v>618</v>
      </c>
      <c r="C94" s="109" t="s">
        <v>619</v>
      </c>
      <c r="D94" s="55" t="s">
        <v>115</v>
      </c>
      <c r="E94" s="55" t="s">
        <v>619</v>
      </c>
      <c r="F94" s="78" t="s">
        <v>146</v>
      </c>
      <c r="G94" s="103" t="s">
        <v>136</v>
      </c>
      <c r="H94" s="73" t="s">
        <v>155</v>
      </c>
      <c r="I94" s="101">
        <v>2436.92</v>
      </c>
      <c r="J94" s="47">
        <f t="shared" si="7"/>
        <v>3094.8884000000003</v>
      </c>
      <c r="K94" s="47">
        <f t="shared" si="5"/>
        <v>657.9684000000002</v>
      </c>
    </row>
    <row r="95" spans="1:11" ht="20.100000000000001" customHeight="1" x14ac:dyDescent="0.25">
      <c r="A95" s="106">
        <v>45349</v>
      </c>
      <c r="B95" s="108" t="s">
        <v>628</v>
      </c>
      <c r="C95" s="109" t="s">
        <v>629</v>
      </c>
      <c r="D95" s="55" t="s">
        <v>115</v>
      </c>
      <c r="E95" s="55" t="s">
        <v>629</v>
      </c>
      <c r="F95" s="78" t="s">
        <v>146</v>
      </c>
      <c r="G95" s="103" t="s">
        <v>170</v>
      </c>
      <c r="H95" s="73" t="s">
        <v>155</v>
      </c>
      <c r="I95" s="101">
        <v>1906.51</v>
      </c>
      <c r="J95" s="47">
        <f t="shared" si="7"/>
        <v>2421.2676999999999</v>
      </c>
      <c r="K95" s="47">
        <f t="shared" si="5"/>
        <v>514.75769999999989</v>
      </c>
    </row>
    <row r="96" spans="1:11" ht="20.100000000000001" customHeight="1" x14ac:dyDescent="0.25">
      <c r="A96" s="106">
        <v>45349</v>
      </c>
      <c r="B96" s="108" t="s">
        <v>636</v>
      </c>
      <c r="C96" s="109" t="s">
        <v>637</v>
      </c>
      <c r="D96" s="55" t="s">
        <v>115</v>
      </c>
      <c r="E96" s="55" t="s">
        <v>637</v>
      </c>
      <c r="F96" s="78" t="s">
        <v>146</v>
      </c>
      <c r="G96" s="103" t="s">
        <v>13</v>
      </c>
      <c r="H96" s="73" t="s">
        <v>155</v>
      </c>
      <c r="I96" s="101">
        <v>1397.41</v>
      </c>
      <c r="J96" s="47">
        <f t="shared" si="7"/>
        <v>1774.7107000000001</v>
      </c>
      <c r="K96" s="47">
        <f t="shared" si="5"/>
        <v>377.30070000000001</v>
      </c>
    </row>
    <row r="97" spans="1:11" ht="20.100000000000001" customHeight="1" x14ac:dyDescent="0.25">
      <c r="A97" s="106">
        <v>45349</v>
      </c>
      <c r="B97" s="108" t="s">
        <v>381</v>
      </c>
      <c r="C97" s="109" t="s">
        <v>382</v>
      </c>
      <c r="D97" s="55" t="s">
        <v>115</v>
      </c>
      <c r="E97" s="55" t="s">
        <v>382</v>
      </c>
      <c r="F97" s="78" t="s">
        <v>146</v>
      </c>
      <c r="G97" s="103" t="s">
        <v>170</v>
      </c>
      <c r="H97" s="73" t="s">
        <v>155</v>
      </c>
      <c r="I97" s="101">
        <v>2172.0300000000002</v>
      </c>
      <c r="J97" s="47">
        <f t="shared" si="7"/>
        <v>2758.4781000000003</v>
      </c>
      <c r="K97" s="47">
        <f t="shared" si="5"/>
        <v>586.44810000000007</v>
      </c>
    </row>
    <row r="98" spans="1:11" ht="20.100000000000001" customHeight="1" x14ac:dyDescent="0.25">
      <c r="A98" s="106">
        <v>45350</v>
      </c>
      <c r="B98" s="108" t="s">
        <v>618</v>
      </c>
      <c r="C98" s="109" t="s">
        <v>619</v>
      </c>
      <c r="D98" s="55" t="s">
        <v>115</v>
      </c>
      <c r="E98" s="55" t="s">
        <v>619</v>
      </c>
      <c r="F98" s="78" t="s">
        <v>146</v>
      </c>
      <c r="G98" s="103" t="s">
        <v>136</v>
      </c>
      <c r="H98" s="73" t="s">
        <v>155</v>
      </c>
      <c r="I98" s="101">
        <v>1751.69</v>
      </c>
      <c r="J98" s="47">
        <f t="shared" si="7"/>
        <v>2224.6463000000003</v>
      </c>
      <c r="K98" s="47">
        <f t="shared" si="5"/>
        <v>472.95630000000028</v>
      </c>
    </row>
    <row r="99" spans="1:11" ht="20.100000000000001" customHeight="1" x14ac:dyDescent="0.25">
      <c r="A99" s="106">
        <v>45352</v>
      </c>
      <c r="B99" s="108" t="s">
        <v>642</v>
      </c>
      <c r="C99" s="109" t="s">
        <v>643</v>
      </c>
      <c r="D99" s="55" t="s">
        <v>115</v>
      </c>
      <c r="E99" s="55" t="s">
        <v>643</v>
      </c>
      <c r="F99" s="78" t="s">
        <v>146</v>
      </c>
      <c r="G99" s="103" t="s">
        <v>136</v>
      </c>
      <c r="H99" s="73" t="s">
        <v>155</v>
      </c>
      <c r="I99" s="101">
        <v>1049.51</v>
      </c>
      <c r="J99" s="47">
        <f t="shared" si="7"/>
        <v>1332.8777</v>
      </c>
      <c r="K99" s="47">
        <f t="shared" si="5"/>
        <v>283.36770000000001</v>
      </c>
    </row>
    <row r="100" spans="1:11" ht="20.100000000000001" customHeight="1" x14ac:dyDescent="0.25">
      <c r="A100" s="106">
        <v>45354</v>
      </c>
      <c r="B100" s="108" t="s">
        <v>650</v>
      </c>
      <c r="C100" s="109" t="s">
        <v>651</v>
      </c>
      <c r="D100" s="55" t="s">
        <v>115</v>
      </c>
      <c r="E100" s="55" t="s">
        <v>651</v>
      </c>
      <c r="F100" s="78" t="s">
        <v>146</v>
      </c>
      <c r="G100" s="103" t="s">
        <v>13</v>
      </c>
      <c r="H100" s="73" t="s">
        <v>155</v>
      </c>
      <c r="I100" s="101">
        <v>2583.64</v>
      </c>
      <c r="J100" s="47">
        <f t="shared" si="7"/>
        <v>3281.2228</v>
      </c>
      <c r="K100" s="47">
        <f t="shared" si="5"/>
        <v>697.58280000000013</v>
      </c>
    </row>
    <row r="101" spans="1:11" ht="20.100000000000001" customHeight="1" x14ac:dyDescent="0.25">
      <c r="A101" s="106">
        <v>45358</v>
      </c>
      <c r="B101" s="108" t="s">
        <v>654</v>
      </c>
      <c r="C101" s="109" t="s">
        <v>655</v>
      </c>
      <c r="D101" s="55" t="s">
        <v>115</v>
      </c>
      <c r="E101" s="55" t="s">
        <v>655</v>
      </c>
      <c r="F101" s="78" t="s">
        <v>146</v>
      </c>
      <c r="G101" s="103" t="s">
        <v>136</v>
      </c>
      <c r="H101" s="73" t="s">
        <v>155</v>
      </c>
      <c r="I101" s="101">
        <v>1335.22</v>
      </c>
      <c r="J101" s="47">
        <f t="shared" si="7"/>
        <v>1695.7294000000002</v>
      </c>
      <c r="K101" s="47">
        <f t="shared" si="5"/>
        <v>360.50940000000014</v>
      </c>
    </row>
    <row r="102" spans="1:11" ht="20.100000000000001" customHeight="1" x14ac:dyDescent="0.25">
      <c r="A102" s="106">
        <v>45361</v>
      </c>
      <c r="B102" s="108" t="s">
        <v>656</v>
      </c>
      <c r="C102" s="109" t="s">
        <v>132</v>
      </c>
      <c r="D102" s="55" t="s">
        <v>115</v>
      </c>
      <c r="E102" s="55" t="s">
        <v>132</v>
      </c>
      <c r="F102" s="78" t="s">
        <v>146</v>
      </c>
      <c r="G102" s="103" t="s">
        <v>136</v>
      </c>
      <c r="H102" s="73" t="s">
        <v>155</v>
      </c>
      <c r="I102" s="101">
        <v>1074.19</v>
      </c>
      <c r="J102" s="47">
        <f t="shared" si="7"/>
        <v>1364.2213000000002</v>
      </c>
      <c r="K102" s="47">
        <f t="shared" si="5"/>
        <v>290.0313000000001</v>
      </c>
    </row>
    <row r="103" spans="1:11" ht="20.100000000000001" customHeight="1" x14ac:dyDescent="0.25">
      <c r="A103" s="83">
        <v>45330</v>
      </c>
      <c r="B103" s="23" t="s">
        <v>456</v>
      </c>
      <c r="C103" s="24" t="s">
        <v>457</v>
      </c>
      <c r="D103" s="25" t="s">
        <v>115</v>
      </c>
      <c r="E103" s="26" t="s">
        <v>457</v>
      </c>
      <c r="F103" s="73" t="s">
        <v>183</v>
      </c>
      <c r="G103" s="80" t="s">
        <v>13</v>
      </c>
      <c r="H103" s="73" t="s">
        <v>155</v>
      </c>
      <c r="I103" s="9">
        <v>421.61</v>
      </c>
      <c r="J103" s="47">
        <f>(I103*0.2)+I103</f>
        <v>505.93200000000002</v>
      </c>
      <c r="K103" s="47">
        <f t="shared" si="5"/>
        <v>84.322000000000003</v>
      </c>
    </row>
    <row r="104" spans="1:11" ht="20.100000000000001" customHeight="1" x14ac:dyDescent="0.25">
      <c r="A104" s="83">
        <v>45335</v>
      </c>
      <c r="B104" s="23" t="s">
        <v>488</v>
      </c>
      <c r="C104" s="24" t="s">
        <v>489</v>
      </c>
      <c r="D104" s="25" t="s">
        <v>115</v>
      </c>
      <c r="E104" s="26" t="s">
        <v>489</v>
      </c>
      <c r="F104" s="73" t="s">
        <v>183</v>
      </c>
      <c r="G104" s="80" t="s">
        <v>136</v>
      </c>
      <c r="H104" s="73" t="s">
        <v>155</v>
      </c>
      <c r="I104" s="9">
        <v>391.32</v>
      </c>
      <c r="J104" s="47">
        <f t="shared" ref="J104:J112" si="8">(I104*0.2)+I104</f>
        <v>469.584</v>
      </c>
      <c r="K104" s="47">
        <f t="shared" si="5"/>
        <v>78.26400000000001</v>
      </c>
    </row>
    <row r="105" spans="1:11" ht="20.100000000000001" customHeight="1" x14ac:dyDescent="0.25">
      <c r="A105" s="106">
        <v>45345</v>
      </c>
      <c r="B105" s="108" t="s">
        <v>580</v>
      </c>
      <c r="C105" s="109" t="s">
        <v>581</v>
      </c>
      <c r="D105" s="55" t="s">
        <v>115</v>
      </c>
      <c r="E105" s="55" t="s">
        <v>581</v>
      </c>
      <c r="F105" s="78" t="s">
        <v>183</v>
      </c>
      <c r="G105" s="103" t="s">
        <v>136</v>
      </c>
      <c r="H105" s="73" t="s">
        <v>155</v>
      </c>
      <c r="I105" s="101">
        <v>295.63</v>
      </c>
      <c r="J105" s="47">
        <f t="shared" si="8"/>
        <v>354.75599999999997</v>
      </c>
      <c r="K105" s="47">
        <f t="shared" si="5"/>
        <v>59.125999999999976</v>
      </c>
    </row>
    <row r="106" spans="1:11" ht="20.100000000000001" customHeight="1" x14ac:dyDescent="0.25">
      <c r="A106" s="106">
        <v>45346</v>
      </c>
      <c r="B106" s="108" t="s">
        <v>602</v>
      </c>
      <c r="C106" s="109" t="s">
        <v>603</v>
      </c>
      <c r="D106" s="55" t="s">
        <v>115</v>
      </c>
      <c r="E106" s="55" t="s">
        <v>603</v>
      </c>
      <c r="F106" s="78" t="s">
        <v>183</v>
      </c>
      <c r="G106" s="103" t="s">
        <v>136</v>
      </c>
      <c r="H106" s="73" t="s">
        <v>155</v>
      </c>
      <c r="I106" s="101">
        <v>1671.27</v>
      </c>
      <c r="J106" s="47">
        <f t="shared" si="8"/>
        <v>2005.5239999999999</v>
      </c>
      <c r="K106" s="47">
        <f t="shared" si="5"/>
        <v>334.25399999999991</v>
      </c>
    </row>
    <row r="107" spans="1:11" ht="20.100000000000001" customHeight="1" x14ac:dyDescent="0.25">
      <c r="A107" s="106">
        <v>45346</v>
      </c>
      <c r="B107" s="108" t="s">
        <v>604</v>
      </c>
      <c r="C107" s="109" t="s">
        <v>605</v>
      </c>
      <c r="D107" s="55" t="s">
        <v>115</v>
      </c>
      <c r="E107" s="55" t="s">
        <v>605</v>
      </c>
      <c r="F107" s="78" t="s">
        <v>183</v>
      </c>
      <c r="G107" s="103" t="s">
        <v>13</v>
      </c>
      <c r="H107" s="73" t="s">
        <v>155</v>
      </c>
      <c r="I107" s="101">
        <v>195.25</v>
      </c>
      <c r="J107" s="47">
        <f t="shared" si="8"/>
        <v>234.3</v>
      </c>
      <c r="K107" s="47">
        <f t="shared" si="5"/>
        <v>39.050000000000011</v>
      </c>
    </row>
    <row r="108" spans="1:11" ht="20.100000000000001" customHeight="1" x14ac:dyDescent="0.25">
      <c r="A108" s="106">
        <v>45347</v>
      </c>
      <c r="B108" s="108" t="s">
        <v>612</v>
      </c>
      <c r="C108" s="109" t="s">
        <v>613</v>
      </c>
      <c r="D108" s="55" t="s">
        <v>115</v>
      </c>
      <c r="E108" s="55" t="s">
        <v>613</v>
      </c>
      <c r="F108" s="78" t="s">
        <v>183</v>
      </c>
      <c r="G108" s="103" t="s">
        <v>136</v>
      </c>
      <c r="H108" s="73" t="s">
        <v>155</v>
      </c>
      <c r="I108" s="101">
        <v>435.52</v>
      </c>
      <c r="J108" s="47">
        <f t="shared" si="8"/>
        <v>522.62400000000002</v>
      </c>
      <c r="K108" s="47">
        <f t="shared" si="5"/>
        <v>87.104000000000042</v>
      </c>
    </row>
    <row r="109" spans="1:11" ht="20.100000000000001" customHeight="1" x14ac:dyDescent="0.25">
      <c r="A109" s="106">
        <v>45348</v>
      </c>
      <c r="B109" s="108" t="s">
        <v>454</v>
      </c>
      <c r="C109" s="109" t="s">
        <v>455</v>
      </c>
      <c r="D109" s="55" t="s">
        <v>115</v>
      </c>
      <c r="E109" s="55" t="s">
        <v>455</v>
      </c>
      <c r="F109" s="78" t="s">
        <v>183</v>
      </c>
      <c r="G109" s="103" t="s">
        <v>136</v>
      </c>
      <c r="H109" s="73" t="s">
        <v>155</v>
      </c>
      <c r="I109" s="101">
        <v>1060.52</v>
      </c>
      <c r="J109" s="47">
        <f t="shared" si="8"/>
        <v>1272.624</v>
      </c>
      <c r="K109" s="47">
        <f t="shared" si="5"/>
        <v>212.10400000000004</v>
      </c>
    </row>
    <row r="110" spans="1:11" ht="20.100000000000001" customHeight="1" x14ac:dyDescent="0.25">
      <c r="A110" s="106">
        <v>45350</v>
      </c>
      <c r="B110" s="108" t="s">
        <v>638</v>
      </c>
      <c r="C110" s="109" t="s">
        <v>639</v>
      </c>
      <c r="D110" s="55" t="s">
        <v>115</v>
      </c>
      <c r="E110" s="55" t="s">
        <v>639</v>
      </c>
      <c r="F110" s="78" t="s">
        <v>183</v>
      </c>
      <c r="G110" s="103" t="s">
        <v>136</v>
      </c>
      <c r="H110" s="73" t="s">
        <v>155</v>
      </c>
      <c r="I110" s="101">
        <v>277.32</v>
      </c>
      <c r="J110" s="47">
        <f t="shared" si="8"/>
        <v>332.78399999999999</v>
      </c>
      <c r="K110" s="47">
        <f t="shared" si="5"/>
        <v>55.463999999999999</v>
      </c>
    </row>
    <row r="111" spans="1:11" ht="20.100000000000001" customHeight="1" x14ac:dyDescent="0.25">
      <c r="A111" s="106">
        <v>45353</v>
      </c>
      <c r="B111" s="108" t="s">
        <v>648</v>
      </c>
      <c r="C111" s="109" t="s">
        <v>649</v>
      </c>
      <c r="D111" s="55" t="s">
        <v>115</v>
      </c>
      <c r="E111" s="55" t="s">
        <v>649</v>
      </c>
      <c r="F111" s="78" t="s">
        <v>183</v>
      </c>
      <c r="G111" s="103" t="s">
        <v>136</v>
      </c>
      <c r="H111" s="73" t="s">
        <v>155</v>
      </c>
      <c r="I111" s="101">
        <v>678.98</v>
      </c>
      <c r="J111" s="47">
        <f t="shared" si="8"/>
        <v>814.77600000000007</v>
      </c>
      <c r="K111" s="47">
        <f t="shared" si="5"/>
        <v>135.79600000000005</v>
      </c>
    </row>
    <row r="112" spans="1:11" ht="20.100000000000001" customHeight="1" x14ac:dyDescent="0.25">
      <c r="A112" s="106">
        <v>45358</v>
      </c>
      <c r="B112" s="108" t="s">
        <v>652</v>
      </c>
      <c r="C112" s="109" t="s">
        <v>653</v>
      </c>
      <c r="D112" s="55" t="s">
        <v>115</v>
      </c>
      <c r="E112" s="55" t="s">
        <v>653</v>
      </c>
      <c r="F112" s="78" t="s">
        <v>183</v>
      </c>
      <c r="G112" s="103" t="s">
        <v>136</v>
      </c>
      <c r="H112" s="73" t="s">
        <v>155</v>
      </c>
      <c r="I112" s="101">
        <v>678.98</v>
      </c>
      <c r="J112" s="47">
        <f t="shared" si="8"/>
        <v>814.77600000000007</v>
      </c>
      <c r="K112" s="47">
        <f t="shared" si="5"/>
        <v>135.79600000000005</v>
      </c>
    </row>
    <row r="113" spans="1:11" ht="20.100000000000001" customHeight="1" x14ac:dyDescent="0.25">
      <c r="A113" s="83">
        <v>44975</v>
      </c>
      <c r="B113" s="23" t="s">
        <v>385</v>
      </c>
      <c r="C113" s="24" t="s">
        <v>386</v>
      </c>
      <c r="D113" s="25" t="s">
        <v>115</v>
      </c>
      <c r="E113" s="26" t="s">
        <v>386</v>
      </c>
      <c r="F113" s="73" t="s">
        <v>387</v>
      </c>
      <c r="G113" s="80" t="s">
        <v>13</v>
      </c>
      <c r="H113" s="73" t="s">
        <v>155</v>
      </c>
      <c r="I113" s="9">
        <v>313.23</v>
      </c>
      <c r="J113" s="47">
        <f>(I113*0.15)+I113</f>
        <v>360.21450000000004</v>
      </c>
      <c r="K113" s="47">
        <f t="shared" si="5"/>
        <v>46.984500000000025</v>
      </c>
    </row>
    <row r="114" spans="1:11" ht="20.100000000000001" customHeight="1" x14ac:dyDescent="0.25">
      <c r="A114" s="83">
        <v>45320</v>
      </c>
      <c r="B114" s="23" t="s">
        <v>404</v>
      </c>
      <c r="C114" s="24" t="s">
        <v>405</v>
      </c>
      <c r="D114" s="25" t="s">
        <v>115</v>
      </c>
      <c r="E114" s="26" t="s">
        <v>405</v>
      </c>
      <c r="F114" s="73" t="s">
        <v>387</v>
      </c>
      <c r="G114" s="80" t="s">
        <v>13</v>
      </c>
      <c r="H114" s="73" t="s">
        <v>155</v>
      </c>
      <c r="I114" s="9">
        <v>736.39</v>
      </c>
      <c r="J114" s="47">
        <f t="shared" ref="J114:J129" si="9">(I114*0.15)+I114</f>
        <v>846.84849999999994</v>
      </c>
      <c r="K114" s="47">
        <f t="shared" si="5"/>
        <v>110.45849999999996</v>
      </c>
    </row>
    <row r="115" spans="1:11" ht="20.100000000000001" customHeight="1" x14ac:dyDescent="0.25">
      <c r="A115" s="83">
        <v>45338</v>
      </c>
      <c r="B115" s="23" t="s">
        <v>520</v>
      </c>
      <c r="C115" s="24" t="s">
        <v>521</v>
      </c>
      <c r="D115" s="25" t="s">
        <v>115</v>
      </c>
      <c r="E115" s="26" t="s">
        <v>521</v>
      </c>
      <c r="F115" s="73" t="s">
        <v>387</v>
      </c>
      <c r="G115" s="73" t="s">
        <v>13</v>
      </c>
      <c r="H115" s="73" t="s">
        <v>155</v>
      </c>
      <c r="I115" s="9">
        <v>672.1</v>
      </c>
      <c r="J115" s="47">
        <f t="shared" si="9"/>
        <v>772.91499999999996</v>
      </c>
      <c r="K115" s="47">
        <f t="shared" si="5"/>
        <v>100.81499999999994</v>
      </c>
    </row>
    <row r="116" spans="1:11" ht="20.100000000000001" customHeight="1" x14ac:dyDescent="0.25">
      <c r="A116" s="106">
        <v>45339</v>
      </c>
      <c r="B116" s="108" t="s">
        <v>538</v>
      </c>
      <c r="C116" s="109" t="s">
        <v>539</v>
      </c>
      <c r="D116" s="55" t="s">
        <v>115</v>
      </c>
      <c r="E116" s="55" t="s">
        <v>539</v>
      </c>
      <c r="F116" s="78" t="s">
        <v>387</v>
      </c>
      <c r="G116" s="103" t="s">
        <v>13</v>
      </c>
      <c r="H116" s="73" t="s">
        <v>155</v>
      </c>
      <c r="I116" s="101">
        <v>4671.78</v>
      </c>
      <c r="J116" s="47">
        <f t="shared" si="9"/>
        <v>5372.5469999999996</v>
      </c>
      <c r="K116" s="47">
        <f t="shared" si="5"/>
        <v>700.76699999999983</v>
      </c>
    </row>
    <row r="117" spans="1:11" ht="20.100000000000001" customHeight="1" x14ac:dyDescent="0.25">
      <c r="A117" s="106">
        <v>45346</v>
      </c>
      <c r="B117" s="108" t="s">
        <v>608</v>
      </c>
      <c r="C117" s="109" t="s">
        <v>609</v>
      </c>
      <c r="D117" s="55" t="s">
        <v>115</v>
      </c>
      <c r="E117" s="55" t="s">
        <v>609</v>
      </c>
      <c r="F117" s="78" t="s">
        <v>387</v>
      </c>
      <c r="G117" s="103" t="s">
        <v>136</v>
      </c>
      <c r="H117" s="73" t="s">
        <v>155</v>
      </c>
      <c r="I117" s="101">
        <v>3533.96</v>
      </c>
      <c r="J117" s="47">
        <f t="shared" si="9"/>
        <v>4064.0540000000001</v>
      </c>
      <c r="K117" s="47">
        <f t="shared" si="5"/>
        <v>530.09400000000005</v>
      </c>
    </row>
    <row r="118" spans="1:11" ht="20.100000000000001" customHeight="1" x14ac:dyDescent="0.25">
      <c r="A118" s="106">
        <v>45349</v>
      </c>
      <c r="B118" s="108" t="s">
        <v>630</v>
      </c>
      <c r="C118" s="109" t="s">
        <v>631</v>
      </c>
      <c r="D118" s="55" t="s">
        <v>632</v>
      </c>
      <c r="E118" s="55" t="s">
        <v>633</v>
      </c>
      <c r="F118" s="78" t="s">
        <v>387</v>
      </c>
      <c r="G118" s="103" t="s">
        <v>136</v>
      </c>
      <c r="H118" s="73" t="s">
        <v>155</v>
      </c>
      <c r="I118" s="101">
        <v>2096.7199999999998</v>
      </c>
      <c r="J118" s="47">
        <f t="shared" si="9"/>
        <v>2411.2279999999996</v>
      </c>
      <c r="K118" s="47">
        <f t="shared" ref="K118:K142" si="10">J118-I118</f>
        <v>314.50799999999981</v>
      </c>
    </row>
    <row r="119" spans="1:11" ht="20.100000000000001" customHeight="1" x14ac:dyDescent="0.25">
      <c r="A119" s="106">
        <v>45349</v>
      </c>
      <c r="B119" s="108" t="s">
        <v>632</v>
      </c>
      <c r="C119" s="109" t="s">
        <v>633</v>
      </c>
      <c r="D119" s="55" t="s">
        <v>115</v>
      </c>
      <c r="E119" s="55" t="s">
        <v>633</v>
      </c>
      <c r="F119" s="78" t="s">
        <v>387</v>
      </c>
      <c r="G119" s="103" t="s">
        <v>136</v>
      </c>
      <c r="H119" s="73" t="s">
        <v>155</v>
      </c>
      <c r="I119" s="101">
        <v>2199.12</v>
      </c>
      <c r="J119" s="47">
        <f t="shared" si="9"/>
        <v>2528.9879999999998</v>
      </c>
      <c r="K119" s="47">
        <f t="shared" si="10"/>
        <v>329.86799999999994</v>
      </c>
    </row>
    <row r="120" spans="1:11" ht="20.100000000000001" customHeight="1" x14ac:dyDescent="0.25">
      <c r="A120" s="106">
        <v>45350</v>
      </c>
      <c r="B120" s="108" t="s">
        <v>640</v>
      </c>
      <c r="C120" s="109" t="s">
        <v>641</v>
      </c>
      <c r="D120" s="55" t="s">
        <v>115</v>
      </c>
      <c r="E120" s="55" t="s">
        <v>641</v>
      </c>
      <c r="F120" s="78" t="s">
        <v>387</v>
      </c>
      <c r="G120" s="103" t="s">
        <v>136</v>
      </c>
      <c r="H120" s="73" t="s">
        <v>155</v>
      </c>
      <c r="I120" s="101">
        <v>1033.5999999999999</v>
      </c>
      <c r="J120" s="47">
        <f t="shared" si="9"/>
        <v>1188.6399999999999</v>
      </c>
      <c r="K120" s="47">
        <f t="shared" si="10"/>
        <v>155.03999999999996</v>
      </c>
    </row>
    <row r="121" spans="1:11" ht="20.100000000000001" customHeight="1" x14ac:dyDescent="0.25">
      <c r="A121" s="106">
        <v>45350</v>
      </c>
      <c r="B121" s="108" t="s">
        <v>454</v>
      </c>
      <c r="C121" s="109" t="s">
        <v>455</v>
      </c>
      <c r="D121" s="55" t="s">
        <v>115</v>
      </c>
      <c r="E121" s="55" t="s">
        <v>455</v>
      </c>
      <c r="F121" s="78" t="s">
        <v>387</v>
      </c>
      <c r="G121" s="103" t="s">
        <v>136</v>
      </c>
      <c r="H121" s="73" t="s">
        <v>155</v>
      </c>
      <c r="I121" s="101">
        <v>889.42</v>
      </c>
      <c r="J121" s="47">
        <f t="shared" si="9"/>
        <v>1022.833</v>
      </c>
      <c r="K121" s="47">
        <f t="shared" si="10"/>
        <v>133.41300000000001</v>
      </c>
    </row>
    <row r="122" spans="1:11" ht="20.100000000000001" customHeight="1" x14ac:dyDescent="0.25">
      <c r="A122" s="106">
        <v>45373</v>
      </c>
      <c r="B122" s="108" t="s">
        <v>657</v>
      </c>
      <c r="C122" s="109" t="s">
        <v>658</v>
      </c>
      <c r="D122" s="55" t="s">
        <v>115</v>
      </c>
      <c r="E122" s="55" t="s">
        <v>658</v>
      </c>
      <c r="F122" s="78" t="s">
        <v>387</v>
      </c>
      <c r="G122" s="103" t="s">
        <v>136</v>
      </c>
      <c r="H122" s="73" t="s">
        <v>155</v>
      </c>
      <c r="I122" s="101">
        <v>4259.74</v>
      </c>
      <c r="J122" s="47">
        <f t="shared" si="9"/>
        <v>4898.701</v>
      </c>
      <c r="K122" s="47">
        <f t="shared" si="10"/>
        <v>638.96100000000024</v>
      </c>
    </row>
    <row r="123" spans="1:11" ht="20.100000000000001" customHeight="1" x14ac:dyDescent="0.25">
      <c r="A123" s="106">
        <v>45374</v>
      </c>
      <c r="B123" s="108" t="s">
        <v>659</v>
      </c>
      <c r="C123" s="109" t="s">
        <v>660</v>
      </c>
      <c r="D123" s="55" t="s">
        <v>115</v>
      </c>
      <c r="E123" s="55" t="s">
        <v>660</v>
      </c>
      <c r="F123" s="78" t="s">
        <v>387</v>
      </c>
      <c r="G123" s="103" t="s">
        <v>136</v>
      </c>
      <c r="H123" s="73" t="s">
        <v>155</v>
      </c>
      <c r="I123" s="101">
        <v>8868.7900000000009</v>
      </c>
      <c r="J123" s="47">
        <f t="shared" si="9"/>
        <v>10199.1085</v>
      </c>
      <c r="K123" s="47">
        <f t="shared" si="10"/>
        <v>1330.3184999999994</v>
      </c>
    </row>
    <row r="124" spans="1:11" ht="20.100000000000001" customHeight="1" x14ac:dyDescent="0.25">
      <c r="A124" s="106">
        <v>45374</v>
      </c>
      <c r="B124" s="108" t="s">
        <v>661</v>
      </c>
      <c r="C124" s="109" t="s">
        <v>662</v>
      </c>
      <c r="D124" s="55" t="s">
        <v>115</v>
      </c>
      <c r="E124" s="55" t="s">
        <v>662</v>
      </c>
      <c r="F124" s="78" t="s">
        <v>387</v>
      </c>
      <c r="G124" s="103" t="s">
        <v>136</v>
      </c>
      <c r="H124" s="73" t="s">
        <v>155</v>
      </c>
      <c r="I124" s="101">
        <v>2869.01</v>
      </c>
      <c r="J124" s="47">
        <f t="shared" si="9"/>
        <v>3299.3615000000004</v>
      </c>
      <c r="K124" s="47">
        <f t="shared" si="10"/>
        <v>430.35150000000021</v>
      </c>
    </row>
    <row r="125" spans="1:11" ht="20.100000000000001" customHeight="1" x14ac:dyDescent="0.25">
      <c r="A125" s="106">
        <v>45377</v>
      </c>
      <c r="B125" s="108" t="s">
        <v>663</v>
      </c>
      <c r="C125" s="109" t="s">
        <v>664</v>
      </c>
      <c r="D125" s="55" t="s">
        <v>115</v>
      </c>
      <c r="E125" s="55" t="s">
        <v>664</v>
      </c>
      <c r="F125" s="78" t="s">
        <v>387</v>
      </c>
      <c r="G125" s="103" t="s">
        <v>136</v>
      </c>
      <c r="H125" s="73" t="s">
        <v>155</v>
      </c>
      <c r="I125" s="101">
        <v>1697.25</v>
      </c>
      <c r="J125" s="47">
        <f t="shared" si="9"/>
        <v>1951.8375000000001</v>
      </c>
      <c r="K125" s="47">
        <f t="shared" si="10"/>
        <v>254.58750000000009</v>
      </c>
    </row>
    <row r="126" spans="1:11" ht="20.100000000000001" customHeight="1" x14ac:dyDescent="0.25">
      <c r="A126" s="106">
        <v>45377</v>
      </c>
      <c r="B126" s="108" t="s">
        <v>667</v>
      </c>
      <c r="C126" s="109" t="s">
        <v>668</v>
      </c>
      <c r="D126" s="55" t="s">
        <v>115</v>
      </c>
      <c r="E126" s="55" t="s">
        <v>668</v>
      </c>
      <c r="F126" s="78" t="s">
        <v>387</v>
      </c>
      <c r="G126" s="103" t="s">
        <v>136</v>
      </c>
      <c r="H126" s="73" t="s">
        <v>155</v>
      </c>
      <c r="I126" s="101">
        <v>896.24</v>
      </c>
      <c r="J126" s="47">
        <f t="shared" si="9"/>
        <v>1030.6759999999999</v>
      </c>
      <c r="K126" s="47">
        <f t="shared" si="10"/>
        <v>134.43599999999992</v>
      </c>
    </row>
    <row r="127" spans="1:11" ht="20.100000000000001" customHeight="1" x14ac:dyDescent="0.25">
      <c r="A127" s="106">
        <v>45382</v>
      </c>
      <c r="B127" s="108" t="s">
        <v>669</v>
      </c>
      <c r="C127" s="109" t="s">
        <v>670</v>
      </c>
      <c r="D127" s="55" t="s">
        <v>115</v>
      </c>
      <c r="E127" s="55" t="s">
        <v>670</v>
      </c>
      <c r="F127" s="78" t="s">
        <v>387</v>
      </c>
      <c r="G127" s="103" t="s">
        <v>136</v>
      </c>
      <c r="H127" s="73" t="s">
        <v>155</v>
      </c>
      <c r="I127" s="101">
        <v>7461.32</v>
      </c>
      <c r="J127" s="47">
        <f t="shared" si="9"/>
        <v>8580.518</v>
      </c>
      <c r="K127" s="47">
        <f t="shared" si="10"/>
        <v>1119.1980000000003</v>
      </c>
    </row>
    <row r="128" spans="1:11" ht="20.100000000000001" customHeight="1" x14ac:dyDescent="0.25">
      <c r="A128" s="106">
        <v>45383</v>
      </c>
      <c r="B128" s="108" t="s">
        <v>671</v>
      </c>
      <c r="C128" s="109" t="s">
        <v>672</v>
      </c>
      <c r="D128" s="55" t="s">
        <v>115</v>
      </c>
      <c r="E128" s="55" t="s">
        <v>672</v>
      </c>
      <c r="F128" s="78" t="s">
        <v>387</v>
      </c>
      <c r="G128" s="103" t="s">
        <v>136</v>
      </c>
      <c r="H128" s="73" t="s">
        <v>155</v>
      </c>
      <c r="I128" s="101">
        <v>8417.9</v>
      </c>
      <c r="J128" s="47">
        <f t="shared" si="9"/>
        <v>9680.5849999999991</v>
      </c>
      <c r="K128" s="47">
        <f t="shared" si="10"/>
        <v>1262.6849999999995</v>
      </c>
    </row>
    <row r="129" spans="1:11" ht="20.100000000000001" customHeight="1" x14ac:dyDescent="0.25">
      <c r="A129" s="106">
        <v>45384</v>
      </c>
      <c r="B129" s="108" t="s">
        <v>673</v>
      </c>
      <c r="C129" s="109" t="s">
        <v>674</v>
      </c>
      <c r="D129" s="55" t="s">
        <v>115</v>
      </c>
      <c r="E129" s="55" t="s">
        <v>674</v>
      </c>
      <c r="F129" s="78" t="s">
        <v>387</v>
      </c>
      <c r="G129" s="103" t="s">
        <v>136</v>
      </c>
      <c r="H129" s="73" t="s">
        <v>155</v>
      </c>
      <c r="I129" s="101">
        <v>3019.49</v>
      </c>
      <c r="J129" s="47">
        <f t="shared" si="9"/>
        <v>3472.4134999999997</v>
      </c>
      <c r="K129" s="47">
        <f t="shared" si="10"/>
        <v>452.92349999999988</v>
      </c>
    </row>
    <row r="130" spans="1:11" ht="20.100000000000001" customHeight="1" x14ac:dyDescent="0.25">
      <c r="A130" s="83">
        <v>45318</v>
      </c>
      <c r="B130" s="23" t="s">
        <v>396</v>
      </c>
      <c r="C130" s="24" t="s">
        <v>397</v>
      </c>
      <c r="D130" s="25" t="s">
        <v>398</v>
      </c>
      <c r="E130" s="26" t="s">
        <v>399</v>
      </c>
      <c r="F130" s="73" t="s">
        <v>146</v>
      </c>
      <c r="G130" s="80" t="s">
        <v>170</v>
      </c>
      <c r="H130" s="73" t="s">
        <v>49</v>
      </c>
      <c r="I130" s="9">
        <v>2641.23</v>
      </c>
      <c r="J130" s="47">
        <f>(I130*0.1)+I130</f>
        <v>2905.3530000000001</v>
      </c>
      <c r="K130" s="47">
        <f t="shared" si="10"/>
        <v>264.12300000000005</v>
      </c>
    </row>
    <row r="131" spans="1:11" ht="20.100000000000001" customHeight="1" x14ac:dyDescent="0.25">
      <c r="A131" s="81">
        <v>45320</v>
      </c>
      <c r="B131" s="23" t="s">
        <v>406</v>
      </c>
      <c r="C131" s="29" t="s">
        <v>407</v>
      </c>
      <c r="D131" s="25" t="s">
        <v>115</v>
      </c>
      <c r="E131" s="30" t="s">
        <v>407</v>
      </c>
      <c r="F131" s="16" t="s">
        <v>146</v>
      </c>
      <c r="G131" s="15" t="s">
        <v>136</v>
      </c>
      <c r="H131" s="16" t="s">
        <v>49</v>
      </c>
      <c r="I131" s="17">
        <v>1561.79</v>
      </c>
      <c r="J131" s="47">
        <f t="shared" ref="J131:J142" si="11">(I131*0.1)+I131</f>
        <v>1717.9690000000001</v>
      </c>
      <c r="K131" s="47">
        <f t="shared" si="10"/>
        <v>156.17900000000009</v>
      </c>
    </row>
    <row r="132" spans="1:11" ht="20.100000000000001" customHeight="1" x14ac:dyDescent="0.25">
      <c r="A132" s="83">
        <v>45329</v>
      </c>
      <c r="B132" s="23" t="s">
        <v>454</v>
      </c>
      <c r="C132" s="24" t="s">
        <v>455</v>
      </c>
      <c r="D132" s="25" t="s">
        <v>115</v>
      </c>
      <c r="E132" s="26" t="s">
        <v>455</v>
      </c>
      <c r="F132" s="73" t="s">
        <v>146</v>
      </c>
      <c r="G132" s="11" t="s">
        <v>136</v>
      </c>
      <c r="H132" s="73" t="s">
        <v>49</v>
      </c>
      <c r="I132" s="9">
        <v>2047.72</v>
      </c>
      <c r="J132" s="47">
        <f t="shared" si="11"/>
        <v>2252.4920000000002</v>
      </c>
      <c r="K132" s="47">
        <f t="shared" si="10"/>
        <v>204.77200000000016</v>
      </c>
    </row>
    <row r="133" spans="1:11" ht="20.100000000000001" customHeight="1" x14ac:dyDescent="0.25">
      <c r="A133" s="83">
        <v>45331</v>
      </c>
      <c r="B133" s="23" t="s">
        <v>464</v>
      </c>
      <c r="C133" s="24" t="s">
        <v>465</v>
      </c>
      <c r="D133" s="25" t="s">
        <v>466</v>
      </c>
      <c r="E133" s="26" t="s">
        <v>467</v>
      </c>
      <c r="F133" s="73" t="s">
        <v>146</v>
      </c>
      <c r="G133" s="80" t="s">
        <v>13</v>
      </c>
      <c r="H133" s="73" t="s">
        <v>49</v>
      </c>
      <c r="I133" s="9">
        <v>3078.71</v>
      </c>
      <c r="J133" s="47">
        <f t="shared" si="11"/>
        <v>3386.5810000000001</v>
      </c>
      <c r="K133" s="47">
        <f t="shared" si="10"/>
        <v>307.87100000000009</v>
      </c>
    </row>
    <row r="134" spans="1:11" ht="20.100000000000001" customHeight="1" x14ac:dyDescent="0.25">
      <c r="A134" s="83">
        <v>45336</v>
      </c>
      <c r="B134" s="23" t="s">
        <v>502</v>
      </c>
      <c r="C134" s="24" t="s">
        <v>503</v>
      </c>
      <c r="D134" s="25" t="s">
        <v>115</v>
      </c>
      <c r="E134" s="26" t="s">
        <v>503</v>
      </c>
      <c r="F134" s="73" t="s">
        <v>146</v>
      </c>
      <c r="G134" s="80" t="s">
        <v>170</v>
      </c>
      <c r="H134" s="73" t="s">
        <v>49</v>
      </c>
      <c r="I134" s="9">
        <v>4197.03</v>
      </c>
      <c r="J134" s="47">
        <f t="shared" si="11"/>
        <v>4616.7330000000002</v>
      </c>
      <c r="K134" s="47">
        <f t="shared" si="10"/>
        <v>419.70300000000043</v>
      </c>
    </row>
    <row r="135" spans="1:11" ht="20.100000000000001" customHeight="1" x14ac:dyDescent="0.25">
      <c r="A135" s="83">
        <v>45336</v>
      </c>
      <c r="B135" s="23" t="s">
        <v>506</v>
      </c>
      <c r="C135" s="24" t="s">
        <v>507</v>
      </c>
      <c r="D135" s="25" t="s">
        <v>115</v>
      </c>
      <c r="E135" s="26" t="s">
        <v>507</v>
      </c>
      <c r="F135" s="73" t="s">
        <v>146</v>
      </c>
      <c r="G135" s="80" t="s">
        <v>136</v>
      </c>
      <c r="H135" s="73" t="s">
        <v>49</v>
      </c>
      <c r="I135" s="9">
        <v>1738.92</v>
      </c>
      <c r="J135" s="47">
        <f t="shared" si="11"/>
        <v>1912.8120000000001</v>
      </c>
      <c r="K135" s="47">
        <f t="shared" si="10"/>
        <v>173.89200000000005</v>
      </c>
    </row>
    <row r="136" spans="1:11" ht="20.100000000000001" customHeight="1" x14ac:dyDescent="0.25">
      <c r="A136" s="79">
        <v>45336</v>
      </c>
      <c r="B136" s="23" t="s">
        <v>508</v>
      </c>
      <c r="C136" s="24" t="s">
        <v>509</v>
      </c>
      <c r="D136" s="25" t="s">
        <v>115</v>
      </c>
      <c r="E136" s="26" t="s">
        <v>509</v>
      </c>
      <c r="F136" s="73" t="s">
        <v>146</v>
      </c>
      <c r="G136" s="80" t="s">
        <v>13</v>
      </c>
      <c r="H136" s="73" t="s">
        <v>49</v>
      </c>
      <c r="I136" s="9">
        <v>1061.1199999999999</v>
      </c>
      <c r="J136" s="47">
        <f t="shared" si="11"/>
        <v>1167.232</v>
      </c>
      <c r="K136" s="47">
        <f t="shared" si="10"/>
        <v>106.11200000000008</v>
      </c>
    </row>
    <row r="137" spans="1:11" ht="20.100000000000001" customHeight="1" x14ac:dyDescent="0.25">
      <c r="A137" s="10">
        <v>45338</v>
      </c>
      <c r="B137" s="28" t="s">
        <v>26</v>
      </c>
      <c r="C137" s="29" t="s">
        <v>118</v>
      </c>
      <c r="D137" s="25" t="s">
        <v>115</v>
      </c>
      <c r="E137" s="30" t="s">
        <v>118</v>
      </c>
      <c r="F137" s="80" t="s">
        <v>146</v>
      </c>
      <c r="G137" s="80" t="s">
        <v>136</v>
      </c>
      <c r="H137" s="80" t="s">
        <v>49</v>
      </c>
      <c r="I137" s="12">
        <v>1008.14</v>
      </c>
      <c r="J137" s="47">
        <f t="shared" si="11"/>
        <v>1108.954</v>
      </c>
      <c r="K137" s="47">
        <f t="shared" si="10"/>
        <v>100.81399999999996</v>
      </c>
    </row>
    <row r="138" spans="1:11" ht="20.100000000000001" customHeight="1" x14ac:dyDescent="0.25">
      <c r="A138" s="106">
        <v>45339</v>
      </c>
      <c r="B138" s="108" t="s">
        <v>530</v>
      </c>
      <c r="C138" s="109" t="s">
        <v>531</v>
      </c>
      <c r="D138" s="55" t="s">
        <v>115</v>
      </c>
      <c r="E138" s="55" t="s">
        <v>531</v>
      </c>
      <c r="F138" s="78" t="s">
        <v>146</v>
      </c>
      <c r="G138" s="103" t="s">
        <v>170</v>
      </c>
      <c r="H138" s="73" t="s">
        <v>49</v>
      </c>
      <c r="I138" s="101">
        <v>734.73</v>
      </c>
      <c r="J138" s="47">
        <f t="shared" si="11"/>
        <v>808.20299999999997</v>
      </c>
      <c r="K138" s="47">
        <f t="shared" si="10"/>
        <v>73.472999999999956</v>
      </c>
    </row>
    <row r="139" spans="1:11" ht="20.100000000000001" customHeight="1" x14ac:dyDescent="0.25">
      <c r="A139" s="106">
        <v>45341</v>
      </c>
      <c r="B139" s="108" t="s">
        <v>548</v>
      </c>
      <c r="C139" s="109" t="s">
        <v>549</v>
      </c>
      <c r="D139" s="55" t="s">
        <v>115</v>
      </c>
      <c r="E139" s="55" t="s">
        <v>549</v>
      </c>
      <c r="F139" s="78" t="s">
        <v>146</v>
      </c>
      <c r="G139" s="103" t="s">
        <v>136</v>
      </c>
      <c r="H139" s="73" t="s">
        <v>49</v>
      </c>
      <c r="I139" s="101">
        <v>1637.93</v>
      </c>
      <c r="J139" s="47">
        <f t="shared" si="11"/>
        <v>1801.723</v>
      </c>
      <c r="K139" s="47">
        <f t="shared" si="10"/>
        <v>163.79299999999989</v>
      </c>
    </row>
    <row r="140" spans="1:11" ht="20.100000000000001" customHeight="1" x14ac:dyDescent="0.25">
      <c r="A140" s="106">
        <v>45343</v>
      </c>
      <c r="B140" s="108" t="s">
        <v>568</v>
      </c>
      <c r="C140" s="109" t="s">
        <v>569</v>
      </c>
      <c r="D140" s="55" t="s">
        <v>115</v>
      </c>
      <c r="E140" s="55" t="s">
        <v>569</v>
      </c>
      <c r="F140" s="78" t="s">
        <v>146</v>
      </c>
      <c r="G140" s="103" t="s">
        <v>136</v>
      </c>
      <c r="H140" s="73" t="s">
        <v>49</v>
      </c>
      <c r="I140" s="101">
        <v>2315.44</v>
      </c>
      <c r="J140" s="47">
        <f t="shared" si="11"/>
        <v>2546.9839999999999</v>
      </c>
      <c r="K140" s="47">
        <f t="shared" si="10"/>
        <v>231.54399999999987</v>
      </c>
    </row>
    <row r="141" spans="1:11" ht="20.100000000000001" customHeight="1" x14ac:dyDescent="0.25">
      <c r="A141" s="106">
        <v>45345</v>
      </c>
      <c r="B141" s="108" t="s">
        <v>582</v>
      </c>
      <c r="C141" s="109" t="s">
        <v>583</v>
      </c>
      <c r="D141" s="55" t="s">
        <v>115</v>
      </c>
      <c r="E141" s="55" t="s">
        <v>583</v>
      </c>
      <c r="F141" s="78" t="s">
        <v>146</v>
      </c>
      <c r="G141" s="103" t="s">
        <v>170</v>
      </c>
      <c r="H141" s="73" t="s">
        <v>49</v>
      </c>
      <c r="I141" s="101">
        <v>2111.1999999999998</v>
      </c>
      <c r="J141" s="47">
        <f t="shared" si="11"/>
        <v>2322.3199999999997</v>
      </c>
      <c r="K141" s="47">
        <f t="shared" si="10"/>
        <v>211.11999999999989</v>
      </c>
    </row>
    <row r="142" spans="1:11" ht="20.100000000000001" customHeight="1" x14ac:dyDescent="0.25">
      <c r="A142" s="106">
        <v>45377</v>
      </c>
      <c r="B142" s="108" t="s">
        <v>665</v>
      </c>
      <c r="C142" s="109" t="s">
        <v>666</v>
      </c>
      <c r="D142" s="55" t="s">
        <v>115</v>
      </c>
      <c r="E142" s="55" t="s">
        <v>666</v>
      </c>
      <c r="F142" s="78" t="s">
        <v>146</v>
      </c>
      <c r="G142" s="103" t="s">
        <v>170</v>
      </c>
      <c r="H142" s="73" t="s">
        <v>49</v>
      </c>
      <c r="I142" s="101">
        <v>1354.15</v>
      </c>
      <c r="J142" s="47">
        <f t="shared" si="11"/>
        <v>1489.5650000000001</v>
      </c>
      <c r="K142" s="47">
        <f t="shared" si="10"/>
        <v>135.41499999999996</v>
      </c>
    </row>
    <row r="143" spans="1:11" ht="20.100000000000001" customHeight="1" x14ac:dyDescent="0.25"/>
    <row r="144" spans="1:11" ht="20.100000000000001" customHeight="1" x14ac:dyDescent="0.25"/>
    <row r="145" ht="20.100000000000001" customHeight="1" x14ac:dyDescent="0.25"/>
  </sheetData>
  <sortState ref="A2:I142">
    <sortCondition ref="H2:H142"/>
    <sortCondition ref="F2:F142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1.28515625" style="46" bestFit="1" customWidth="1"/>
    <col min="2" max="2" width="52.5703125" style="54" bestFit="1" customWidth="1"/>
    <col min="3" max="3" width="16.140625" style="54" bestFit="1" customWidth="1"/>
    <col min="4" max="4" width="42.140625" style="84" bestFit="1" customWidth="1"/>
    <col min="5" max="5" width="16.140625" style="54" customWidth="1"/>
    <col min="6" max="6" width="13.28515625" style="84" bestFit="1" customWidth="1"/>
    <col min="7" max="7" width="14.7109375" style="52" bestFit="1" customWidth="1"/>
    <col min="8" max="8" width="18.7109375" style="52" bestFit="1" customWidth="1"/>
    <col min="9" max="9" width="15.42578125" style="53" customWidth="1"/>
    <col min="10" max="10" width="19.7109375" style="49" bestFit="1" customWidth="1"/>
    <col min="11" max="11" width="13.85546875" style="49" bestFit="1" customWidth="1"/>
  </cols>
  <sheetData>
    <row r="1" spans="1:11" ht="30" x14ac:dyDescent="0.25">
      <c r="A1" s="105" t="s">
        <v>0</v>
      </c>
      <c r="B1" s="96" t="s">
        <v>1</v>
      </c>
      <c r="C1" s="98" t="s">
        <v>3</v>
      </c>
      <c r="D1" s="96" t="s">
        <v>2</v>
      </c>
      <c r="E1" s="98" t="s">
        <v>3</v>
      </c>
      <c r="F1" s="99" t="s">
        <v>4</v>
      </c>
      <c r="G1" s="99" t="s">
        <v>5</v>
      </c>
      <c r="H1" s="99" t="s">
        <v>6</v>
      </c>
      <c r="I1" s="100" t="s">
        <v>7</v>
      </c>
      <c r="J1" s="97" t="s">
        <v>103</v>
      </c>
      <c r="K1" s="110" t="s">
        <v>104</v>
      </c>
    </row>
    <row r="2" spans="1:11" ht="20.100000000000001" customHeight="1" x14ac:dyDescent="0.25">
      <c r="A2" s="79">
        <v>45404</v>
      </c>
      <c r="B2" s="56" t="s">
        <v>765</v>
      </c>
      <c r="C2" s="56" t="s">
        <v>766</v>
      </c>
      <c r="D2" s="117" t="s">
        <v>115</v>
      </c>
      <c r="E2" s="112" t="s">
        <v>766</v>
      </c>
      <c r="F2" s="73" t="s">
        <v>146</v>
      </c>
      <c r="G2" s="78" t="s">
        <v>170</v>
      </c>
      <c r="H2" s="78" t="s">
        <v>12</v>
      </c>
      <c r="I2" s="51">
        <v>1130.5999999999999</v>
      </c>
      <c r="J2" s="47">
        <f>(I2*0.2)+I2</f>
        <v>1356.7199999999998</v>
      </c>
      <c r="K2" s="47">
        <f t="shared" ref="K2:K33" si="0">J2-I2</f>
        <v>226.11999999999989</v>
      </c>
    </row>
    <row r="3" spans="1:11" ht="20.100000000000001" customHeight="1" x14ac:dyDescent="0.25">
      <c r="A3" s="79">
        <v>45354</v>
      </c>
      <c r="B3" s="56" t="s">
        <v>780</v>
      </c>
      <c r="C3" s="56" t="s">
        <v>781</v>
      </c>
      <c r="D3" s="117" t="s">
        <v>115</v>
      </c>
      <c r="E3" s="112" t="s">
        <v>781</v>
      </c>
      <c r="F3" s="73" t="s">
        <v>146</v>
      </c>
      <c r="G3" s="78" t="s">
        <v>13</v>
      </c>
      <c r="H3" s="78" t="s">
        <v>12</v>
      </c>
      <c r="I3" s="51">
        <v>2826.43</v>
      </c>
      <c r="J3" s="47">
        <f>(I3*0.2)+I3</f>
        <v>3391.7159999999999</v>
      </c>
      <c r="K3" s="47">
        <f t="shared" si="0"/>
        <v>565.28600000000006</v>
      </c>
    </row>
    <row r="4" spans="1:11" ht="20.100000000000001" customHeight="1" x14ac:dyDescent="0.25">
      <c r="A4" s="79">
        <v>45374</v>
      </c>
      <c r="B4" s="23" t="s">
        <v>796</v>
      </c>
      <c r="C4" s="24" t="s">
        <v>797</v>
      </c>
      <c r="D4" s="118" t="s">
        <v>115</v>
      </c>
      <c r="E4" s="113" t="s">
        <v>797</v>
      </c>
      <c r="F4" s="73" t="s">
        <v>146</v>
      </c>
      <c r="G4" s="80" t="s">
        <v>13</v>
      </c>
      <c r="H4" s="73" t="s">
        <v>12</v>
      </c>
      <c r="I4" s="9">
        <v>2072.6799999999998</v>
      </c>
      <c r="J4" s="47">
        <f t="shared" ref="J4:J20" si="1">(I4*0.2)+I4</f>
        <v>2487.2159999999999</v>
      </c>
      <c r="K4" s="47">
        <f t="shared" si="0"/>
        <v>414.53600000000006</v>
      </c>
    </row>
    <row r="5" spans="1:11" ht="20.100000000000001" customHeight="1" x14ac:dyDescent="0.25">
      <c r="A5" s="79">
        <v>45378</v>
      </c>
      <c r="B5" s="23" t="s">
        <v>802</v>
      </c>
      <c r="C5" s="24" t="s">
        <v>803</v>
      </c>
      <c r="D5" s="118" t="s">
        <v>115</v>
      </c>
      <c r="E5" s="113" t="s">
        <v>803</v>
      </c>
      <c r="F5" s="73" t="s">
        <v>146</v>
      </c>
      <c r="G5" s="80" t="s">
        <v>13</v>
      </c>
      <c r="H5" s="73" t="s">
        <v>12</v>
      </c>
      <c r="I5" s="9">
        <v>1736.06</v>
      </c>
      <c r="J5" s="47">
        <f t="shared" si="1"/>
        <v>2083.2719999999999</v>
      </c>
      <c r="K5" s="47">
        <f t="shared" si="0"/>
        <v>347.21199999999999</v>
      </c>
    </row>
    <row r="6" spans="1:11" ht="20.100000000000001" customHeight="1" x14ac:dyDescent="0.25">
      <c r="A6" s="79">
        <v>45360</v>
      </c>
      <c r="B6" s="56" t="s">
        <v>868</v>
      </c>
      <c r="C6" s="56" t="s">
        <v>869</v>
      </c>
      <c r="D6" s="117" t="s">
        <v>115</v>
      </c>
      <c r="E6" s="112" t="s">
        <v>869</v>
      </c>
      <c r="F6" s="73" t="s">
        <v>146</v>
      </c>
      <c r="G6" s="78" t="s">
        <v>136</v>
      </c>
      <c r="H6" s="78" t="s">
        <v>12</v>
      </c>
      <c r="I6" s="51">
        <v>1573.3</v>
      </c>
      <c r="J6" s="47">
        <f t="shared" si="1"/>
        <v>1887.96</v>
      </c>
      <c r="K6" s="47">
        <f t="shared" si="0"/>
        <v>314.66000000000008</v>
      </c>
    </row>
    <row r="7" spans="1:11" ht="20.100000000000001" customHeight="1" x14ac:dyDescent="0.25">
      <c r="A7" s="79">
        <v>45360</v>
      </c>
      <c r="B7" s="56" t="s">
        <v>870</v>
      </c>
      <c r="C7" s="56" t="s">
        <v>871</v>
      </c>
      <c r="D7" s="117" t="s">
        <v>115</v>
      </c>
      <c r="E7" s="112" t="s">
        <v>871</v>
      </c>
      <c r="F7" s="73" t="s">
        <v>146</v>
      </c>
      <c r="G7" s="78" t="s">
        <v>136</v>
      </c>
      <c r="H7" s="78" t="s">
        <v>12</v>
      </c>
      <c r="I7" s="51">
        <v>1919.88</v>
      </c>
      <c r="J7" s="47">
        <f t="shared" si="1"/>
        <v>2303.8560000000002</v>
      </c>
      <c r="K7" s="47">
        <f t="shared" si="0"/>
        <v>383.97600000000011</v>
      </c>
    </row>
    <row r="8" spans="1:11" ht="20.100000000000001" customHeight="1" x14ac:dyDescent="0.25">
      <c r="A8" s="79">
        <v>45361</v>
      </c>
      <c r="B8" s="56" t="s">
        <v>656</v>
      </c>
      <c r="C8" s="56" t="s">
        <v>132</v>
      </c>
      <c r="D8" s="117" t="s">
        <v>115</v>
      </c>
      <c r="E8" s="112" t="s">
        <v>132</v>
      </c>
      <c r="F8" s="73" t="s">
        <v>146</v>
      </c>
      <c r="G8" s="78" t="s">
        <v>136</v>
      </c>
      <c r="H8" s="78" t="s">
        <v>12</v>
      </c>
      <c r="I8" s="51">
        <v>1260.68</v>
      </c>
      <c r="J8" s="47">
        <f t="shared" si="1"/>
        <v>1512.816</v>
      </c>
      <c r="K8" s="47">
        <f t="shared" si="0"/>
        <v>252.13599999999997</v>
      </c>
    </row>
    <row r="9" spans="1:11" ht="20.100000000000001" customHeight="1" x14ac:dyDescent="0.25">
      <c r="A9" s="79">
        <v>45371</v>
      </c>
      <c r="B9" s="23" t="s">
        <v>943</v>
      </c>
      <c r="C9" s="24" t="s">
        <v>944</v>
      </c>
      <c r="D9" s="118" t="s">
        <v>115</v>
      </c>
      <c r="E9" s="113" t="s">
        <v>944</v>
      </c>
      <c r="F9" s="73" t="s">
        <v>146</v>
      </c>
      <c r="G9" s="80" t="s">
        <v>136</v>
      </c>
      <c r="H9" s="73" t="s">
        <v>12</v>
      </c>
      <c r="I9" s="9">
        <v>2463.0300000000002</v>
      </c>
      <c r="J9" s="47">
        <f t="shared" si="1"/>
        <v>2955.6360000000004</v>
      </c>
      <c r="K9" s="47">
        <f t="shared" si="0"/>
        <v>492.60600000000022</v>
      </c>
    </row>
    <row r="10" spans="1:11" ht="20.100000000000001" customHeight="1" x14ac:dyDescent="0.25">
      <c r="A10" s="79">
        <v>45389</v>
      </c>
      <c r="B10" s="23" t="s">
        <v>1029</v>
      </c>
      <c r="C10" s="24" t="s">
        <v>1030</v>
      </c>
      <c r="D10" s="118" t="s">
        <v>137</v>
      </c>
      <c r="E10" s="113" t="s">
        <v>46</v>
      </c>
      <c r="F10" s="73" t="s">
        <v>146</v>
      </c>
      <c r="G10" s="80" t="s">
        <v>136</v>
      </c>
      <c r="H10" s="73" t="s">
        <v>12</v>
      </c>
      <c r="I10" s="9">
        <v>980.28</v>
      </c>
      <c r="J10" s="47">
        <f t="shared" si="1"/>
        <v>1176.336</v>
      </c>
      <c r="K10" s="47">
        <f t="shared" si="0"/>
        <v>196.05600000000004</v>
      </c>
    </row>
    <row r="11" spans="1:11" ht="20.100000000000001" customHeight="1" x14ac:dyDescent="0.25">
      <c r="A11" s="79">
        <v>45354</v>
      </c>
      <c r="B11" s="23" t="s">
        <v>680</v>
      </c>
      <c r="C11" s="24" t="s">
        <v>681</v>
      </c>
      <c r="D11" s="119" t="s">
        <v>378</v>
      </c>
      <c r="E11" s="113" t="s">
        <v>379</v>
      </c>
      <c r="F11" s="73" t="s">
        <v>146</v>
      </c>
      <c r="G11" s="80" t="s">
        <v>170</v>
      </c>
      <c r="H11" s="73" t="s">
        <v>19</v>
      </c>
      <c r="I11" s="9">
        <v>689.33</v>
      </c>
      <c r="J11" s="47">
        <f t="shared" si="1"/>
        <v>827.19600000000003</v>
      </c>
      <c r="K11" s="47">
        <f t="shared" si="0"/>
        <v>137.86599999999999</v>
      </c>
    </row>
    <row r="12" spans="1:11" ht="20.100000000000001" customHeight="1" x14ac:dyDescent="0.25">
      <c r="A12" s="10">
        <v>45355</v>
      </c>
      <c r="B12" s="28" t="s">
        <v>682</v>
      </c>
      <c r="C12" s="29" t="s">
        <v>683</v>
      </c>
      <c r="D12" s="118" t="s">
        <v>115</v>
      </c>
      <c r="E12" s="114" t="s">
        <v>683</v>
      </c>
      <c r="F12" s="80" t="s">
        <v>146</v>
      </c>
      <c r="G12" s="80" t="s">
        <v>170</v>
      </c>
      <c r="H12" s="80" t="s">
        <v>19</v>
      </c>
      <c r="I12" s="12">
        <v>1136.69</v>
      </c>
      <c r="J12" s="47">
        <f t="shared" si="1"/>
        <v>1364.028</v>
      </c>
      <c r="K12" s="47">
        <f t="shared" si="0"/>
        <v>227.33799999999997</v>
      </c>
    </row>
    <row r="13" spans="1:11" ht="20.100000000000001" customHeight="1" x14ac:dyDescent="0.25">
      <c r="A13" s="79">
        <v>45369</v>
      </c>
      <c r="B13" s="23" t="s">
        <v>712</v>
      </c>
      <c r="C13" s="24" t="s">
        <v>713</v>
      </c>
      <c r="D13" s="118" t="s">
        <v>714</v>
      </c>
      <c r="E13" s="113" t="s">
        <v>715</v>
      </c>
      <c r="F13" s="73" t="s">
        <v>146</v>
      </c>
      <c r="G13" s="80" t="s">
        <v>170</v>
      </c>
      <c r="H13" s="73" t="s">
        <v>19</v>
      </c>
      <c r="I13" s="9">
        <v>3022.41</v>
      </c>
      <c r="J13" s="47">
        <f t="shared" si="1"/>
        <v>3626.8919999999998</v>
      </c>
      <c r="K13" s="47">
        <f t="shared" si="0"/>
        <v>604.48199999999997</v>
      </c>
    </row>
    <row r="14" spans="1:11" ht="20.100000000000001" customHeight="1" x14ac:dyDescent="0.25">
      <c r="A14" s="79">
        <v>45380</v>
      </c>
      <c r="B14" s="23" t="s">
        <v>741</v>
      </c>
      <c r="C14" s="24" t="s">
        <v>742</v>
      </c>
      <c r="D14" s="118" t="s">
        <v>743</v>
      </c>
      <c r="E14" s="113" t="s">
        <v>744</v>
      </c>
      <c r="F14" s="73" t="s">
        <v>146</v>
      </c>
      <c r="G14" s="80" t="s">
        <v>170</v>
      </c>
      <c r="H14" s="73" t="s">
        <v>19</v>
      </c>
      <c r="I14" s="9">
        <v>684.12</v>
      </c>
      <c r="J14" s="47">
        <f t="shared" si="1"/>
        <v>820.94399999999996</v>
      </c>
      <c r="K14" s="47">
        <f t="shared" si="0"/>
        <v>136.82399999999996</v>
      </c>
    </row>
    <row r="15" spans="1:11" ht="20.100000000000001" customHeight="1" x14ac:dyDescent="0.25">
      <c r="A15" s="79">
        <v>45350</v>
      </c>
      <c r="B15" s="56" t="s">
        <v>770</v>
      </c>
      <c r="C15" s="56" t="s">
        <v>771</v>
      </c>
      <c r="D15" s="117" t="s">
        <v>772</v>
      </c>
      <c r="E15" s="112" t="s">
        <v>773</v>
      </c>
      <c r="F15" s="73" t="s">
        <v>146</v>
      </c>
      <c r="G15" s="78" t="s">
        <v>13</v>
      </c>
      <c r="H15" s="78" t="s">
        <v>19</v>
      </c>
      <c r="I15" s="51">
        <v>1549.56</v>
      </c>
      <c r="J15" s="47">
        <f t="shared" si="1"/>
        <v>1859.472</v>
      </c>
      <c r="K15" s="47">
        <f t="shared" si="0"/>
        <v>309.91200000000003</v>
      </c>
    </row>
    <row r="16" spans="1:11" ht="20.100000000000001" customHeight="1" x14ac:dyDescent="0.25">
      <c r="A16" s="79">
        <v>45357</v>
      </c>
      <c r="B16" s="56" t="s">
        <v>854</v>
      </c>
      <c r="C16" s="56" t="s">
        <v>855</v>
      </c>
      <c r="D16" s="117" t="s">
        <v>115</v>
      </c>
      <c r="E16" s="112" t="s">
        <v>855</v>
      </c>
      <c r="F16" s="73" t="s">
        <v>146</v>
      </c>
      <c r="G16" s="78" t="s">
        <v>136</v>
      </c>
      <c r="H16" s="78" t="s">
        <v>19</v>
      </c>
      <c r="I16" s="51">
        <v>2054.13</v>
      </c>
      <c r="J16" s="47">
        <f t="shared" si="1"/>
        <v>2464.9560000000001</v>
      </c>
      <c r="K16" s="47">
        <f t="shared" si="0"/>
        <v>410.82600000000002</v>
      </c>
    </row>
    <row r="17" spans="1:11" ht="20.100000000000001" customHeight="1" x14ac:dyDescent="0.25">
      <c r="A17" s="79">
        <v>45363</v>
      </c>
      <c r="B17" s="56" t="s">
        <v>886</v>
      </c>
      <c r="C17" s="56" t="s">
        <v>887</v>
      </c>
      <c r="D17" s="117" t="s">
        <v>115</v>
      </c>
      <c r="E17" s="112" t="s">
        <v>887</v>
      </c>
      <c r="F17" s="73" t="s">
        <v>146</v>
      </c>
      <c r="G17" s="78" t="s">
        <v>136</v>
      </c>
      <c r="H17" s="78" t="s">
        <v>19</v>
      </c>
      <c r="I17" s="51">
        <v>3017.57</v>
      </c>
      <c r="J17" s="47">
        <f t="shared" si="1"/>
        <v>3621.0840000000003</v>
      </c>
      <c r="K17" s="47">
        <f t="shared" si="0"/>
        <v>603.51400000000012</v>
      </c>
    </row>
    <row r="18" spans="1:11" ht="20.100000000000001" customHeight="1" x14ac:dyDescent="0.25">
      <c r="A18" s="79">
        <v>45364</v>
      </c>
      <c r="B18" s="56" t="s">
        <v>888</v>
      </c>
      <c r="C18" s="56" t="s">
        <v>889</v>
      </c>
      <c r="D18" s="117" t="s">
        <v>115</v>
      </c>
      <c r="E18" s="112" t="s">
        <v>889</v>
      </c>
      <c r="F18" s="73" t="s">
        <v>146</v>
      </c>
      <c r="G18" s="78" t="s">
        <v>136</v>
      </c>
      <c r="H18" s="78" t="s">
        <v>19</v>
      </c>
      <c r="I18" s="51">
        <v>2569.77</v>
      </c>
      <c r="J18" s="47">
        <f t="shared" si="1"/>
        <v>3083.7240000000002</v>
      </c>
      <c r="K18" s="47">
        <f t="shared" si="0"/>
        <v>513.95400000000018</v>
      </c>
    </row>
    <row r="19" spans="1:11" ht="20.100000000000001" customHeight="1" x14ac:dyDescent="0.25">
      <c r="A19" s="79">
        <v>45379</v>
      </c>
      <c r="B19" s="23" t="s">
        <v>977</v>
      </c>
      <c r="C19" s="24" t="s">
        <v>978</v>
      </c>
      <c r="D19" s="118" t="s">
        <v>115</v>
      </c>
      <c r="E19" s="113" t="s">
        <v>978</v>
      </c>
      <c r="F19" s="73" t="s">
        <v>146</v>
      </c>
      <c r="G19" s="80" t="s">
        <v>136</v>
      </c>
      <c r="H19" s="73" t="s">
        <v>19</v>
      </c>
      <c r="I19" s="9">
        <v>1939.5</v>
      </c>
      <c r="J19" s="47">
        <f t="shared" si="1"/>
        <v>2327.4</v>
      </c>
      <c r="K19" s="47">
        <f t="shared" si="0"/>
        <v>387.90000000000009</v>
      </c>
    </row>
    <row r="20" spans="1:11" ht="20.100000000000001" customHeight="1" x14ac:dyDescent="0.25">
      <c r="A20" s="79">
        <v>45368</v>
      </c>
      <c r="B20" s="23" t="s">
        <v>790</v>
      </c>
      <c r="C20" s="24" t="s">
        <v>791</v>
      </c>
      <c r="D20" s="118" t="s">
        <v>115</v>
      </c>
      <c r="E20" s="113" t="s">
        <v>791</v>
      </c>
      <c r="F20" s="73" t="s">
        <v>146</v>
      </c>
      <c r="G20" s="80" t="s">
        <v>13</v>
      </c>
      <c r="H20" s="73" t="s">
        <v>767</v>
      </c>
      <c r="I20" s="9">
        <v>1110.26</v>
      </c>
      <c r="J20" s="47">
        <f t="shared" si="1"/>
        <v>1332.3119999999999</v>
      </c>
      <c r="K20" s="47">
        <f t="shared" si="0"/>
        <v>222.05199999999991</v>
      </c>
    </row>
    <row r="21" spans="1:11" ht="20.100000000000001" customHeight="1" x14ac:dyDescent="0.25">
      <c r="A21" s="79">
        <v>45378</v>
      </c>
      <c r="B21" s="23" t="s">
        <v>733</v>
      </c>
      <c r="C21" s="24" t="s">
        <v>734</v>
      </c>
      <c r="D21" s="118" t="s">
        <v>115</v>
      </c>
      <c r="E21" s="113" t="s">
        <v>734</v>
      </c>
      <c r="F21" s="73" t="s">
        <v>146</v>
      </c>
      <c r="G21" s="11" t="s">
        <v>170</v>
      </c>
      <c r="H21" s="78" t="s">
        <v>31</v>
      </c>
      <c r="I21" s="9">
        <v>1394.23</v>
      </c>
      <c r="J21" s="47">
        <f>(I21*0.1)+I21</f>
        <v>1533.653</v>
      </c>
      <c r="K21" s="47">
        <f t="shared" si="0"/>
        <v>139.423</v>
      </c>
    </row>
    <row r="22" spans="1:11" ht="20.100000000000001" customHeight="1" x14ac:dyDescent="0.25">
      <c r="A22" s="79">
        <v>45360</v>
      </c>
      <c r="B22" s="56" t="s">
        <v>872</v>
      </c>
      <c r="C22" s="56" t="s">
        <v>873</v>
      </c>
      <c r="D22" s="117" t="s">
        <v>874</v>
      </c>
      <c r="E22" s="112" t="s">
        <v>875</v>
      </c>
      <c r="F22" s="73" t="s">
        <v>146</v>
      </c>
      <c r="G22" s="78" t="s">
        <v>136</v>
      </c>
      <c r="H22" s="78" t="s">
        <v>31</v>
      </c>
      <c r="I22" s="51">
        <v>2387.48</v>
      </c>
      <c r="J22" s="47">
        <f t="shared" ref="J22:J27" si="2">(I22*0.1)+I22</f>
        <v>2626.2280000000001</v>
      </c>
      <c r="K22" s="47">
        <f t="shared" si="0"/>
        <v>238.74800000000005</v>
      </c>
    </row>
    <row r="23" spans="1:11" ht="20.100000000000001" customHeight="1" x14ac:dyDescent="0.25">
      <c r="A23" s="79">
        <v>45369</v>
      </c>
      <c r="B23" s="56" t="s">
        <v>928</v>
      </c>
      <c r="C23" s="56" t="s">
        <v>929</v>
      </c>
      <c r="D23" s="117" t="s">
        <v>115</v>
      </c>
      <c r="E23" s="112" t="s">
        <v>929</v>
      </c>
      <c r="F23" s="73" t="s">
        <v>146</v>
      </c>
      <c r="G23" s="78" t="s">
        <v>136</v>
      </c>
      <c r="H23" s="78" t="s">
        <v>31</v>
      </c>
      <c r="I23" s="51">
        <v>2051.0300000000002</v>
      </c>
      <c r="J23" s="47">
        <f t="shared" si="2"/>
        <v>2256.1330000000003</v>
      </c>
      <c r="K23" s="47">
        <f t="shared" si="0"/>
        <v>205.10300000000007</v>
      </c>
    </row>
    <row r="24" spans="1:11" ht="20.100000000000001" customHeight="1" x14ac:dyDescent="0.25">
      <c r="A24" s="79">
        <v>45371</v>
      </c>
      <c r="B24" s="23" t="s">
        <v>945</v>
      </c>
      <c r="C24" s="24" t="s">
        <v>946</v>
      </c>
      <c r="D24" s="118" t="s">
        <v>115</v>
      </c>
      <c r="E24" s="113" t="s">
        <v>946</v>
      </c>
      <c r="F24" s="73" t="s">
        <v>146</v>
      </c>
      <c r="G24" s="80" t="s">
        <v>136</v>
      </c>
      <c r="H24" s="73" t="s">
        <v>31</v>
      </c>
      <c r="I24" s="9">
        <v>3383.26</v>
      </c>
      <c r="J24" s="47">
        <f t="shared" si="2"/>
        <v>3721.5860000000002</v>
      </c>
      <c r="K24" s="47">
        <f t="shared" si="0"/>
        <v>338.32600000000002</v>
      </c>
    </row>
    <row r="25" spans="1:11" ht="20.100000000000001" customHeight="1" x14ac:dyDescent="0.25">
      <c r="A25" s="79">
        <v>45377</v>
      </c>
      <c r="B25" s="56" t="s">
        <v>973</v>
      </c>
      <c r="C25" s="56" t="s">
        <v>974</v>
      </c>
      <c r="D25" s="117" t="s">
        <v>115</v>
      </c>
      <c r="E25" s="112" t="s">
        <v>974</v>
      </c>
      <c r="F25" s="73" t="s">
        <v>146</v>
      </c>
      <c r="G25" s="78" t="s">
        <v>136</v>
      </c>
      <c r="H25" s="78" t="s">
        <v>31</v>
      </c>
      <c r="I25" s="51">
        <v>1580.97</v>
      </c>
      <c r="J25" s="47">
        <f t="shared" si="2"/>
        <v>1739.067</v>
      </c>
      <c r="K25" s="47">
        <f t="shared" si="0"/>
        <v>158.09699999999998</v>
      </c>
    </row>
    <row r="26" spans="1:11" ht="20.100000000000001" customHeight="1" x14ac:dyDescent="0.25">
      <c r="A26" s="79">
        <v>45380</v>
      </c>
      <c r="B26" s="56" t="s">
        <v>987</v>
      </c>
      <c r="C26" s="56" t="s">
        <v>988</v>
      </c>
      <c r="D26" s="117" t="s">
        <v>115</v>
      </c>
      <c r="E26" s="112" t="s">
        <v>988</v>
      </c>
      <c r="F26" s="73" t="s">
        <v>146</v>
      </c>
      <c r="G26" s="78" t="s">
        <v>136</v>
      </c>
      <c r="H26" s="78" t="s">
        <v>31</v>
      </c>
      <c r="I26" s="51">
        <v>3700.65</v>
      </c>
      <c r="J26" s="47">
        <f t="shared" si="2"/>
        <v>4070.7150000000001</v>
      </c>
      <c r="K26" s="47">
        <f t="shared" si="0"/>
        <v>370.06500000000005</v>
      </c>
    </row>
    <row r="27" spans="1:11" ht="20.100000000000001" customHeight="1" x14ac:dyDescent="0.25">
      <c r="A27" s="79">
        <v>45381</v>
      </c>
      <c r="B27" s="23" t="s">
        <v>995</v>
      </c>
      <c r="C27" s="24" t="s">
        <v>996</v>
      </c>
      <c r="D27" s="118" t="s">
        <v>997</v>
      </c>
      <c r="E27" s="113" t="s">
        <v>998</v>
      </c>
      <c r="F27" s="73" t="s">
        <v>146</v>
      </c>
      <c r="G27" s="80" t="s">
        <v>136</v>
      </c>
      <c r="H27" s="73" t="s">
        <v>31</v>
      </c>
      <c r="I27" s="9">
        <v>981.8</v>
      </c>
      <c r="J27" s="47">
        <f t="shared" si="2"/>
        <v>1079.98</v>
      </c>
      <c r="K27" s="47">
        <f t="shared" si="0"/>
        <v>98.180000000000064</v>
      </c>
    </row>
    <row r="28" spans="1:11" ht="20.100000000000001" customHeight="1" x14ac:dyDescent="0.25">
      <c r="A28" s="10">
        <v>45348</v>
      </c>
      <c r="B28" s="28" t="s">
        <v>840</v>
      </c>
      <c r="C28" s="29" t="s">
        <v>841</v>
      </c>
      <c r="D28" s="118" t="s">
        <v>115</v>
      </c>
      <c r="E28" s="114" t="s">
        <v>841</v>
      </c>
      <c r="F28" s="80" t="s">
        <v>146</v>
      </c>
      <c r="G28" s="80" t="s">
        <v>136</v>
      </c>
      <c r="H28" s="80" t="s">
        <v>33</v>
      </c>
      <c r="I28" s="12">
        <v>2374.59</v>
      </c>
      <c r="J28" s="47">
        <f>(I28*0.25)+I28</f>
        <v>2968.2375000000002</v>
      </c>
      <c r="K28" s="47">
        <f t="shared" si="0"/>
        <v>593.64750000000004</v>
      </c>
    </row>
    <row r="29" spans="1:11" ht="20.100000000000001" customHeight="1" x14ac:dyDescent="0.25">
      <c r="A29" s="79">
        <v>45354</v>
      </c>
      <c r="B29" s="23" t="s">
        <v>1041</v>
      </c>
      <c r="C29" s="24" t="s">
        <v>1042</v>
      </c>
      <c r="D29" s="119" t="s">
        <v>115</v>
      </c>
      <c r="E29" s="113" t="s">
        <v>1042</v>
      </c>
      <c r="F29" s="73" t="s">
        <v>183</v>
      </c>
      <c r="G29" s="80" t="s">
        <v>136</v>
      </c>
      <c r="H29" s="73" t="s">
        <v>33</v>
      </c>
      <c r="I29" s="9">
        <v>184.59</v>
      </c>
      <c r="J29" s="47">
        <f t="shared" ref="J29:J60" si="3">(I29*0.25)+I29</f>
        <v>230.73750000000001</v>
      </c>
      <c r="K29" s="47">
        <f t="shared" si="0"/>
        <v>46.147500000000008</v>
      </c>
    </row>
    <row r="30" spans="1:11" ht="20.100000000000001" customHeight="1" x14ac:dyDescent="0.25">
      <c r="A30" s="79">
        <v>45357</v>
      </c>
      <c r="B30" s="23" t="s">
        <v>56</v>
      </c>
      <c r="C30" s="24" t="s">
        <v>57</v>
      </c>
      <c r="D30" s="118" t="s">
        <v>115</v>
      </c>
      <c r="E30" s="113" t="s">
        <v>57</v>
      </c>
      <c r="F30" s="73" t="s">
        <v>183</v>
      </c>
      <c r="G30" s="80" t="s">
        <v>136</v>
      </c>
      <c r="H30" s="73" t="s">
        <v>33</v>
      </c>
      <c r="I30" s="9">
        <v>546.36</v>
      </c>
      <c r="J30" s="47">
        <f t="shared" si="3"/>
        <v>682.95</v>
      </c>
      <c r="K30" s="47">
        <f t="shared" si="0"/>
        <v>136.59000000000003</v>
      </c>
    </row>
    <row r="31" spans="1:11" ht="20.100000000000001" customHeight="1" x14ac:dyDescent="0.25">
      <c r="A31" s="79">
        <v>45349</v>
      </c>
      <c r="B31" s="23" t="s">
        <v>678</v>
      </c>
      <c r="C31" s="24" t="s">
        <v>679</v>
      </c>
      <c r="D31" s="118" t="s">
        <v>115</v>
      </c>
      <c r="E31" s="113" t="s">
        <v>679</v>
      </c>
      <c r="F31" s="73" t="s">
        <v>146</v>
      </c>
      <c r="G31" s="73" t="s">
        <v>170</v>
      </c>
      <c r="H31" s="73" t="s">
        <v>675</v>
      </c>
      <c r="I31" s="9">
        <v>3208.69</v>
      </c>
      <c r="J31" s="47">
        <f t="shared" si="3"/>
        <v>4010.8625000000002</v>
      </c>
      <c r="K31" s="47">
        <f t="shared" si="0"/>
        <v>802.17250000000013</v>
      </c>
    </row>
    <row r="32" spans="1:11" ht="20.100000000000001" customHeight="1" x14ac:dyDescent="0.25">
      <c r="A32" s="45">
        <v>45356</v>
      </c>
      <c r="B32" s="31" t="s">
        <v>684</v>
      </c>
      <c r="C32" s="29" t="s">
        <v>685</v>
      </c>
      <c r="D32" s="118" t="s">
        <v>115</v>
      </c>
      <c r="E32" s="114" t="s">
        <v>685</v>
      </c>
      <c r="F32" s="16" t="s">
        <v>146</v>
      </c>
      <c r="G32" s="15" t="s">
        <v>170</v>
      </c>
      <c r="H32" s="16" t="s">
        <v>675</v>
      </c>
      <c r="I32" s="17">
        <v>2131.9</v>
      </c>
      <c r="J32" s="47">
        <f t="shared" si="3"/>
        <v>2664.875</v>
      </c>
      <c r="K32" s="47">
        <f t="shared" si="0"/>
        <v>532.97499999999991</v>
      </c>
    </row>
    <row r="33" spans="1:11" ht="20.100000000000001" customHeight="1" x14ac:dyDescent="0.25">
      <c r="A33" s="79">
        <v>45359</v>
      </c>
      <c r="B33" s="56" t="s">
        <v>693</v>
      </c>
      <c r="C33" s="56" t="s">
        <v>694</v>
      </c>
      <c r="D33" s="117" t="s">
        <v>115</v>
      </c>
      <c r="E33" s="112" t="s">
        <v>694</v>
      </c>
      <c r="F33" s="73" t="s">
        <v>146</v>
      </c>
      <c r="G33" s="78" t="s">
        <v>170</v>
      </c>
      <c r="H33" s="78" t="s">
        <v>675</v>
      </c>
      <c r="I33" s="51">
        <v>2774.86</v>
      </c>
      <c r="J33" s="47">
        <f t="shared" si="3"/>
        <v>3468.5750000000003</v>
      </c>
      <c r="K33" s="47">
        <f t="shared" si="0"/>
        <v>693.71500000000015</v>
      </c>
    </row>
    <row r="34" spans="1:11" ht="20.100000000000001" customHeight="1" x14ac:dyDescent="0.25">
      <c r="A34" s="79">
        <v>45361</v>
      </c>
      <c r="B34" s="23" t="s">
        <v>699</v>
      </c>
      <c r="C34" s="24" t="s">
        <v>700</v>
      </c>
      <c r="D34" s="118" t="s">
        <v>115</v>
      </c>
      <c r="E34" s="113" t="s">
        <v>700</v>
      </c>
      <c r="F34" s="73" t="s">
        <v>146</v>
      </c>
      <c r="G34" s="80" t="s">
        <v>170</v>
      </c>
      <c r="H34" s="73" t="s">
        <v>675</v>
      </c>
      <c r="I34" s="9">
        <v>2957.75</v>
      </c>
      <c r="J34" s="47">
        <f t="shared" si="3"/>
        <v>3697.1875</v>
      </c>
      <c r="K34" s="47">
        <f t="shared" ref="K34:K65" si="4">J34-I34</f>
        <v>739.4375</v>
      </c>
    </row>
    <row r="35" spans="1:11" s="41" customFormat="1" ht="20.100000000000001" customHeight="1" x14ac:dyDescent="0.25">
      <c r="A35" s="79">
        <v>45364</v>
      </c>
      <c r="B35" s="23" t="s">
        <v>703</v>
      </c>
      <c r="C35" s="24" t="s">
        <v>704</v>
      </c>
      <c r="D35" s="118" t="s">
        <v>115</v>
      </c>
      <c r="E35" s="113" t="s">
        <v>704</v>
      </c>
      <c r="F35" s="73" t="s">
        <v>146</v>
      </c>
      <c r="G35" s="80" t="s">
        <v>170</v>
      </c>
      <c r="H35" s="73" t="s">
        <v>675</v>
      </c>
      <c r="I35" s="9">
        <v>1731.21</v>
      </c>
      <c r="J35" s="47">
        <f t="shared" si="3"/>
        <v>2164.0124999999998</v>
      </c>
      <c r="K35" s="47">
        <f t="shared" si="4"/>
        <v>432.80249999999978</v>
      </c>
    </row>
    <row r="36" spans="1:11" ht="20.100000000000001" customHeight="1" x14ac:dyDescent="0.25">
      <c r="A36" s="79">
        <v>45366</v>
      </c>
      <c r="B36" s="56" t="s">
        <v>318</v>
      </c>
      <c r="C36" s="56" t="s">
        <v>319</v>
      </c>
      <c r="D36" s="117" t="s">
        <v>709</v>
      </c>
      <c r="E36" s="112" t="s">
        <v>143</v>
      </c>
      <c r="F36" s="73" t="s">
        <v>146</v>
      </c>
      <c r="G36" s="78" t="s">
        <v>170</v>
      </c>
      <c r="H36" s="78" t="s">
        <v>675</v>
      </c>
      <c r="I36" s="51">
        <v>3164.22</v>
      </c>
      <c r="J36" s="47">
        <f t="shared" si="3"/>
        <v>3955.2749999999996</v>
      </c>
      <c r="K36" s="47">
        <f t="shared" si="4"/>
        <v>791.05499999999984</v>
      </c>
    </row>
    <row r="37" spans="1:11" ht="20.100000000000001" customHeight="1" x14ac:dyDescent="0.25">
      <c r="A37" s="79">
        <v>45378</v>
      </c>
      <c r="B37" s="23" t="s">
        <v>735</v>
      </c>
      <c r="C37" s="24" t="s">
        <v>736</v>
      </c>
      <c r="D37" s="118" t="s">
        <v>115</v>
      </c>
      <c r="E37" s="113" t="s">
        <v>736</v>
      </c>
      <c r="F37" s="73" t="s">
        <v>146</v>
      </c>
      <c r="G37" s="80" t="s">
        <v>170</v>
      </c>
      <c r="H37" s="73" t="s">
        <v>675</v>
      </c>
      <c r="I37" s="9">
        <v>1801.17</v>
      </c>
      <c r="J37" s="47">
        <f t="shared" si="3"/>
        <v>2251.4625000000001</v>
      </c>
      <c r="K37" s="47">
        <f t="shared" si="4"/>
        <v>450.29250000000002</v>
      </c>
    </row>
    <row r="38" spans="1:11" ht="20.100000000000001" customHeight="1" x14ac:dyDescent="0.25">
      <c r="A38" s="79">
        <v>45379</v>
      </c>
      <c r="B38" s="23" t="s">
        <v>737</v>
      </c>
      <c r="C38" s="24" t="s">
        <v>738</v>
      </c>
      <c r="D38" s="118" t="s">
        <v>115</v>
      </c>
      <c r="E38" s="113" t="s">
        <v>738</v>
      </c>
      <c r="F38" s="73" t="s">
        <v>146</v>
      </c>
      <c r="G38" s="80" t="s">
        <v>170</v>
      </c>
      <c r="H38" s="73" t="s">
        <v>675</v>
      </c>
      <c r="I38" s="9">
        <v>1697.71</v>
      </c>
      <c r="J38" s="47">
        <f t="shared" si="3"/>
        <v>2122.1374999999998</v>
      </c>
      <c r="K38" s="47">
        <f t="shared" si="4"/>
        <v>424.42749999999978</v>
      </c>
    </row>
    <row r="39" spans="1:11" ht="20.100000000000001" customHeight="1" x14ac:dyDescent="0.25">
      <c r="A39" s="79">
        <v>45382</v>
      </c>
      <c r="B39" s="23" t="s">
        <v>745</v>
      </c>
      <c r="C39" s="24" t="s">
        <v>746</v>
      </c>
      <c r="D39" s="118" t="s">
        <v>115</v>
      </c>
      <c r="E39" s="113" t="s">
        <v>746</v>
      </c>
      <c r="F39" s="73" t="s">
        <v>146</v>
      </c>
      <c r="G39" s="80" t="s">
        <v>170</v>
      </c>
      <c r="H39" s="73" t="s">
        <v>675</v>
      </c>
      <c r="I39" s="9">
        <v>2619.7800000000002</v>
      </c>
      <c r="J39" s="47">
        <f t="shared" si="3"/>
        <v>3274.7250000000004</v>
      </c>
      <c r="K39" s="47">
        <f t="shared" si="4"/>
        <v>654.94500000000016</v>
      </c>
    </row>
    <row r="40" spans="1:11" ht="20.100000000000001" customHeight="1" x14ac:dyDescent="0.25">
      <c r="A40" s="79">
        <v>45383</v>
      </c>
      <c r="B40" s="23" t="s">
        <v>747</v>
      </c>
      <c r="C40" s="24" t="s">
        <v>748</v>
      </c>
      <c r="D40" s="118" t="s">
        <v>115</v>
      </c>
      <c r="E40" s="113" t="s">
        <v>748</v>
      </c>
      <c r="F40" s="73" t="s">
        <v>146</v>
      </c>
      <c r="G40" s="80" t="s">
        <v>170</v>
      </c>
      <c r="H40" s="73" t="s">
        <v>675</v>
      </c>
      <c r="I40" s="9">
        <v>2377.56</v>
      </c>
      <c r="J40" s="47">
        <f t="shared" si="3"/>
        <v>2971.95</v>
      </c>
      <c r="K40" s="47">
        <f t="shared" si="4"/>
        <v>594.38999999999987</v>
      </c>
    </row>
    <row r="41" spans="1:11" ht="20.100000000000001" customHeight="1" x14ac:dyDescent="0.25">
      <c r="A41" s="79">
        <v>45387</v>
      </c>
      <c r="B41" s="56" t="s">
        <v>757</v>
      </c>
      <c r="C41" s="56" t="s">
        <v>758</v>
      </c>
      <c r="D41" s="117" t="s">
        <v>115</v>
      </c>
      <c r="E41" s="112" t="s">
        <v>758</v>
      </c>
      <c r="F41" s="73" t="s">
        <v>146</v>
      </c>
      <c r="G41" s="78" t="s">
        <v>170</v>
      </c>
      <c r="H41" s="78" t="s">
        <v>675</v>
      </c>
      <c r="I41" s="51">
        <v>3581.96</v>
      </c>
      <c r="J41" s="47">
        <f t="shared" si="3"/>
        <v>4477.45</v>
      </c>
      <c r="K41" s="47">
        <f t="shared" si="4"/>
        <v>895.48999999999978</v>
      </c>
    </row>
    <row r="42" spans="1:11" ht="20.100000000000001" customHeight="1" x14ac:dyDescent="0.25">
      <c r="A42" s="79">
        <v>45412</v>
      </c>
      <c r="B42" s="56" t="s">
        <v>287</v>
      </c>
      <c r="C42" s="56" t="s">
        <v>288</v>
      </c>
      <c r="D42" s="117" t="s">
        <v>115</v>
      </c>
      <c r="E42" s="112" t="s">
        <v>288</v>
      </c>
      <c r="F42" s="73" t="s">
        <v>146</v>
      </c>
      <c r="G42" s="78" t="s">
        <v>170</v>
      </c>
      <c r="H42" s="78" t="s">
        <v>675</v>
      </c>
      <c r="I42" s="51">
        <v>2319.14</v>
      </c>
      <c r="J42" s="47">
        <f t="shared" si="3"/>
        <v>2898.9249999999997</v>
      </c>
      <c r="K42" s="47">
        <f t="shared" si="4"/>
        <v>579.78499999999985</v>
      </c>
    </row>
    <row r="43" spans="1:11" ht="20.100000000000001" customHeight="1" x14ac:dyDescent="0.25">
      <c r="A43" s="79">
        <v>45360</v>
      </c>
      <c r="B43" s="23" t="s">
        <v>786</v>
      </c>
      <c r="C43" s="24" t="s">
        <v>787</v>
      </c>
      <c r="D43" s="118" t="s">
        <v>115</v>
      </c>
      <c r="E43" s="113" t="s">
        <v>787</v>
      </c>
      <c r="F43" s="73" t="s">
        <v>146</v>
      </c>
      <c r="G43" s="80" t="s">
        <v>13</v>
      </c>
      <c r="H43" s="73" t="s">
        <v>675</v>
      </c>
      <c r="I43" s="9">
        <v>3007.95</v>
      </c>
      <c r="J43" s="47">
        <f t="shared" si="3"/>
        <v>3759.9375</v>
      </c>
      <c r="K43" s="47">
        <f t="shared" si="4"/>
        <v>751.98750000000018</v>
      </c>
    </row>
    <row r="44" spans="1:11" ht="20.100000000000001" customHeight="1" x14ac:dyDescent="0.25">
      <c r="A44" s="10">
        <v>45364</v>
      </c>
      <c r="B44" s="28" t="s">
        <v>788</v>
      </c>
      <c r="C44" s="29" t="s">
        <v>789</v>
      </c>
      <c r="D44" s="119" t="s">
        <v>117</v>
      </c>
      <c r="E44" s="114" t="s">
        <v>176</v>
      </c>
      <c r="F44" s="80" t="s">
        <v>146</v>
      </c>
      <c r="G44" s="80" t="s">
        <v>13</v>
      </c>
      <c r="H44" s="80" t="s">
        <v>675</v>
      </c>
      <c r="I44" s="12">
        <v>989.09</v>
      </c>
      <c r="J44" s="47">
        <f t="shared" si="3"/>
        <v>1236.3625</v>
      </c>
      <c r="K44" s="47">
        <f t="shared" si="4"/>
        <v>247.27249999999992</v>
      </c>
    </row>
    <row r="45" spans="1:11" ht="20.100000000000001" customHeight="1" x14ac:dyDescent="0.25">
      <c r="A45" s="79">
        <v>45375</v>
      </c>
      <c r="B45" s="23" t="s">
        <v>798</v>
      </c>
      <c r="C45" s="24" t="s">
        <v>799</v>
      </c>
      <c r="D45" s="118" t="s">
        <v>800</v>
      </c>
      <c r="E45" s="113" t="s">
        <v>801</v>
      </c>
      <c r="F45" s="73" t="s">
        <v>146</v>
      </c>
      <c r="G45" s="80" t="s">
        <v>13</v>
      </c>
      <c r="H45" s="73" t="s">
        <v>675</v>
      </c>
      <c r="I45" s="9">
        <v>2471.15</v>
      </c>
      <c r="J45" s="47">
        <f t="shared" si="3"/>
        <v>3088.9375</v>
      </c>
      <c r="K45" s="47">
        <f t="shared" si="4"/>
        <v>617.78749999999991</v>
      </c>
    </row>
    <row r="46" spans="1:11" ht="20.100000000000001" customHeight="1" x14ac:dyDescent="0.25">
      <c r="A46" s="79">
        <v>45378</v>
      </c>
      <c r="B46" s="23" t="s">
        <v>804</v>
      </c>
      <c r="C46" s="24" t="s">
        <v>805</v>
      </c>
      <c r="D46" s="118" t="s">
        <v>115</v>
      </c>
      <c r="E46" s="113" t="s">
        <v>805</v>
      </c>
      <c r="F46" s="73" t="s">
        <v>146</v>
      </c>
      <c r="G46" s="80" t="s">
        <v>13</v>
      </c>
      <c r="H46" s="73" t="s">
        <v>675</v>
      </c>
      <c r="I46" s="9">
        <v>4217.6400000000003</v>
      </c>
      <c r="J46" s="47">
        <f t="shared" si="3"/>
        <v>5272.05</v>
      </c>
      <c r="K46" s="47">
        <f t="shared" si="4"/>
        <v>1054.4099999999999</v>
      </c>
    </row>
    <row r="47" spans="1:11" ht="20.100000000000001" customHeight="1" x14ac:dyDescent="0.25">
      <c r="A47" s="79">
        <v>45019</v>
      </c>
      <c r="B47" s="23" t="s">
        <v>838</v>
      </c>
      <c r="C47" s="24" t="s">
        <v>839</v>
      </c>
      <c r="D47" s="118" t="s">
        <v>115</v>
      </c>
      <c r="E47" s="113" t="s">
        <v>839</v>
      </c>
      <c r="F47" s="73" t="s">
        <v>146</v>
      </c>
      <c r="G47" s="80" t="s">
        <v>136</v>
      </c>
      <c r="H47" s="73" t="s">
        <v>675</v>
      </c>
      <c r="I47" s="9">
        <v>2432.37</v>
      </c>
      <c r="J47" s="47">
        <f t="shared" si="3"/>
        <v>3040.4624999999996</v>
      </c>
      <c r="K47" s="47">
        <f t="shared" si="4"/>
        <v>608.09249999999975</v>
      </c>
    </row>
    <row r="48" spans="1:11" ht="20.100000000000001" customHeight="1" x14ac:dyDescent="0.25">
      <c r="A48" s="79">
        <v>45354</v>
      </c>
      <c r="B48" s="56" t="s">
        <v>848</v>
      </c>
      <c r="C48" s="56" t="s">
        <v>849</v>
      </c>
      <c r="D48" s="117" t="s">
        <v>115</v>
      </c>
      <c r="E48" s="112" t="s">
        <v>849</v>
      </c>
      <c r="F48" s="73" t="s">
        <v>146</v>
      </c>
      <c r="G48" s="78" t="s">
        <v>136</v>
      </c>
      <c r="H48" s="78" t="s">
        <v>675</v>
      </c>
      <c r="I48" s="51">
        <v>3495.05</v>
      </c>
      <c r="J48" s="47">
        <f t="shared" si="3"/>
        <v>4368.8125</v>
      </c>
      <c r="K48" s="47">
        <f t="shared" si="4"/>
        <v>873.76249999999982</v>
      </c>
    </row>
    <row r="49" spans="1:11" ht="20.100000000000001" customHeight="1" x14ac:dyDescent="0.25">
      <c r="A49" s="79">
        <v>45360</v>
      </c>
      <c r="B49" s="56" t="s">
        <v>876</v>
      </c>
      <c r="C49" s="56" t="s">
        <v>877</v>
      </c>
      <c r="D49" s="117" t="s">
        <v>878</v>
      </c>
      <c r="E49" s="112" t="s">
        <v>879</v>
      </c>
      <c r="F49" s="73" t="s">
        <v>146</v>
      </c>
      <c r="G49" s="78" t="s">
        <v>136</v>
      </c>
      <c r="H49" s="78" t="s">
        <v>675</v>
      </c>
      <c r="I49" s="51">
        <v>3039.37</v>
      </c>
      <c r="J49" s="47">
        <f t="shared" si="3"/>
        <v>3799.2124999999996</v>
      </c>
      <c r="K49" s="47">
        <f t="shared" si="4"/>
        <v>759.84249999999975</v>
      </c>
    </row>
    <row r="50" spans="1:11" ht="20.100000000000001" customHeight="1" x14ac:dyDescent="0.25">
      <c r="A50" s="79">
        <v>45360</v>
      </c>
      <c r="B50" s="56" t="s">
        <v>880</v>
      </c>
      <c r="C50" s="56" t="s">
        <v>881</v>
      </c>
      <c r="D50" s="117" t="s">
        <v>115</v>
      </c>
      <c r="E50" s="112" t="s">
        <v>881</v>
      </c>
      <c r="F50" s="73" t="s">
        <v>146</v>
      </c>
      <c r="G50" s="78" t="s">
        <v>136</v>
      </c>
      <c r="H50" s="78" t="s">
        <v>675</v>
      </c>
      <c r="I50" s="51">
        <v>2005.6</v>
      </c>
      <c r="J50" s="47">
        <f t="shared" si="3"/>
        <v>2507</v>
      </c>
      <c r="K50" s="47">
        <f t="shared" si="4"/>
        <v>501.40000000000009</v>
      </c>
    </row>
    <row r="51" spans="1:11" ht="20.100000000000001" customHeight="1" x14ac:dyDescent="0.25">
      <c r="A51" s="79">
        <v>45362</v>
      </c>
      <c r="B51" s="56" t="s">
        <v>884</v>
      </c>
      <c r="C51" s="56" t="s">
        <v>885</v>
      </c>
      <c r="D51" s="117" t="s">
        <v>115</v>
      </c>
      <c r="E51" s="112" t="s">
        <v>885</v>
      </c>
      <c r="F51" s="73" t="s">
        <v>146</v>
      </c>
      <c r="G51" s="78" t="s">
        <v>136</v>
      </c>
      <c r="H51" s="78" t="s">
        <v>675</v>
      </c>
      <c r="I51" s="51">
        <v>3093.03</v>
      </c>
      <c r="J51" s="47">
        <f t="shared" si="3"/>
        <v>3866.2875000000004</v>
      </c>
      <c r="K51" s="47">
        <f t="shared" si="4"/>
        <v>773.25750000000016</v>
      </c>
    </row>
    <row r="52" spans="1:11" ht="20.100000000000001" customHeight="1" x14ac:dyDescent="0.25">
      <c r="A52" s="79">
        <v>45364</v>
      </c>
      <c r="B52" s="56" t="s">
        <v>890</v>
      </c>
      <c r="C52" s="56" t="s">
        <v>891</v>
      </c>
      <c r="D52" s="117" t="s">
        <v>892</v>
      </c>
      <c r="E52" s="112" t="s">
        <v>893</v>
      </c>
      <c r="F52" s="73" t="s">
        <v>146</v>
      </c>
      <c r="G52" s="78" t="s">
        <v>136</v>
      </c>
      <c r="H52" s="78" t="s">
        <v>675</v>
      </c>
      <c r="I52" s="51">
        <v>1768.98</v>
      </c>
      <c r="J52" s="47">
        <f t="shared" si="3"/>
        <v>2211.2249999999999</v>
      </c>
      <c r="K52" s="47">
        <f t="shared" si="4"/>
        <v>442.24499999999989</v>
      </c>
    </row>
    <row r="53" spans="1:11" ht="20.100000000000001" customHeight="1" x14ac:dyDescent="0.25">
      <c r="A53" s="79">
        <v>45366</v>
      </c>
      <c r="B53" s="56" t="s">
        <v>902</v>
      </c>
      <c r="C53" s="56" t="s">
        <v>903</v>
      </c>
      <c r="D53" s="117" t="s">
        <v>115</v>
      </c>
      <c r="E53" s="112" t="s">
        <v>903</v>
      </c>
      <c r="F53" s="73" t="s">
        <v>146</v>
      </c>
      <c r="G53" s="78" t="s">
        <v>136</v>
      </c>
      <c r="H53" s="78" t="s">
        <v>675</v>
      </c>
      <c r="I53" s="51">
        <v>1997.41</v>
      </c>
      <c r="J53" s="47">
        <f t="shared" si="3"/>
        <v>2496.7625000000003</v>
      </c>
      <c r="K53" s="47">
        <f t="shared" si="4"/>
        <v>499.35250000000019</v>
      </c>
    </row>
    <row r="54" spans="1:11" ht="20.100000000000001" customHeight="1" x14ac:dyDescent="0.25">
      <c r="A54" s="79">
        <v>45367</v>
      </c>
      <c r="B54" s="56" t="s">
        <v>908</v>
      </c>
      <c r="C54" s="56" t="s">
        <v>909</v>
      </c>
      <c r="D54" s="117" t="s">
        <v>115</v>
      </c>
      <c r="E54" s="112" t="s">
        <v>909</v>
      </c>
      <c r="F54" s="73" t="s">
        <v>146</v>
      </c>
      <c r="G54" s="78" t="s">
        <v>136</v>
      </c>
      <c r="H54" s="78" t="s">
        <v>675</v>
      </c>
      <c r="I54" s="51">
        <v>1373.73</v>
      </c>
      <c r="J54" s="47">
        <f t="shared" si="3"/>
        <v>1717.1624999999999</v>
      </c>
      <c r="K54" s="47">
        <f t="shared" si="4"/>
        <v>343.43249999999989</v>
      </c>
    </row>
    <row r="55" spans="1:11" ht="20.100000000000001" customHeight="1" x14ac:dyDescent="0.25">
      <c r="A55" s="79">
        <v>45368</v>
      </c>
      <c r="B55" s="56" t="s">
        <v>922</v>
      </c>
      <c r="C55" s="56" t="s">
        <v>923</v>
      </c>
      <c r="D55" s="117" t="s">
        <v>115</v>
      </c>
      <c r="E55" s="112" t="s">
        <v>923</v>
      </c>
      <c r="F55" s="73" t="s">
        <v>146</v>
      </c>
      <c r="G55" s="78" t="s">
        <v>136</v>
      </c>
      <c r="H55" s="78" t="s">
        <v>675</v>
      </c>
      <c r="I55" s="51">
        <v>1623.62</v>
      </c>
      <c r="J55" s="47">
        <f t="shared" si="3"/>
        <v>2029.5249999999999</v>
      </c>
      <c r="K55" s="47">
        <f t="shared" si="4"/>
        <v>405.90499999999997</v>
      </c>
    </row>
    <row r="56" spans="1:11" ht="20.100000000000001" customHeight="1" x14ac:dyDescent="0.25">
      <c r="A56" s="79">
        <v>45369</v>
      </c>
      <c r="B56" s="56" t="s">
        <v>930</v>
      </c>
      <c r="C56" s="56" t="s">
        <v>931</v>
      </c>
      <c r="D56" s="117" t="s">
        <v>115</v>
      </c>
      <c r="E56" s="112" t="s">
        <v>931</v>
      </c>
      <c r="F56" s="73" t="s">
        <v>146</v>
      </c>
      <c r="G56" s="78" t="s">
        <v>136</v>
      </c>
      <c r="H56" s="78" t="s">
        <v>675</v>
      </c>
      <c r="I56" s="51">
        <v>2823.19</v>
      </c>
      <c r="J56" s="47">
        <f t="shared" si="3"/>
        <v>3528.9875000000002</v>
      </c>
      <c r="K56" s="47">
        <f t="shared" si="4"/>
        <v>705.79750000000013</v>
      </c>
    </row>
    <row r="57" spans="1:11" ht="20.100000000000001" customHeight="1" x14ac:dyDescent="0.25">
      <c r="A57" s="79">
        <v>45369</v>
      </c>
      <c r="B57" s="56" t="s">
        <v>932</v>
      </c>
      <c r="C57" s="56" t="s">
        <v>933</v>
      </c>
      <c r="D57" s="117" t="s">
        <v>115</v>
      </c>
      <c r="E57" s="112" t="s">
        <v>933</v>
      </c>
      <c r="F57" s="73" t="s">
        <v>146</v>
      </c>
      <c r="G57" s="78" t="s">
        <v>136</v>
      </c>
      <c r="H57" s="78" t="s">
        <v>675</v>
      </c>
      <c r="I57" s="51">
        <v>1974.56</v>
      </c>
      <c r="J57" s="47">
        <f t="shared" si="3"/>
        <v>2468.1999999999998</v>
      </c>
      <c r="K57" s="47">
        <f t="shared" si="4"/>
        <v>493.63999999999987</v>
      </c>
    </row>
    <row r="58" spans="1:11" ht="20.100000000000001" customHeight="1" x14ac:dyDescent="0.25">
      <c r="A58" s="79">
        <v>45375</v>
      </c>
      <c r="B58" s="23" t="s">
        <v>963</v>
      </c>
      <c r="C58" s="24" t="s">
        <v>964</v>
      </c>
      <c r="D58" s="118" t="s">
        <v>115</v>
      </c>
      <c r="E58" s="113" t="s">
        <v>964</v>
      </c>
      <c r="F58" s="73" t="s">
        <v>146</v>
      </c>
      <c r="G58" s="80" t="s">
        <v>136</v>
      </c>
      <c r="H58" s="73" t="s">
        <v>675</v>
      </c>
      <c r="I58" s="9">
        <v>980.8</v>
      </c>
      <c r="J58" s="47">
        <f t="shared" si="3"/>
        <v>1226</v>
      </c>
      <c r="K58" s="47">
        <f t="shared" si="4"/>
        <v>245.20000000000005</v>
      </c>
    </row>
    <row r="59" spans="1:11" ht="20.100000000000001" customHeight="1" x14ac:dyDescent="0.25">
      <c r="A59" s="10">
        <v>45376</v>
      </c>
      <c r="B59" s="28" t="s">
        <v>969</v>
      </c>
      <c r="C59" s="29" t="s">
        <v>970</v>
      </c>
      <c r="D59" s="119" t="s">
        <v>115</v>
      </c>
      <c r="E59" s="114" t="s">
        <v>970</v>
      </c>
      <c r="F59" s="80" t="s">
        <v>146</v>
      </c>
      <c r="G59" s="80" t="s">
        <v>136</v>
      </c>
      <c r="H59" s="80" t="s">
        <v>675</v>
      </c>
      <c r="I59" s="12">
        <v>1459.62</v>
      </c>
      <c r="J59" s="47">
        <f t="shared" si="3"/>
        <v>1824.5249999999999</v>
      </c>
      <c r="K59" s="47">
        <f t="shared" si="4"/>
        <v>364.90499999999997</v>
      </c>
    </row>
    <row r="60" spans="1:11" ht="20.100000000000001" customHeight="1" x14ac:dyDescent="0.25">
      <c r="A60" s="79">
        <v>45388</v>
      </c>
      <c r="B60" s="23" t="s">
        <v>1027</v>
      </c>
      <c r="C60" s="24" t="s">
        <v>1028</v>
      </c>
      <c r="D60" s="118" t="s">
        <v>967</v>
      </c>
      <c r="E60" s="113" t="s">
        <v>968</v>
      </c>
      <c r="F60" s="73" t="s">
        <v>146</v>
      </c>
      <c r="G60" s="80" t="s">
        <v>136</v>
      </c>
      <c r="H60" s="73" t="s">
        <v>675</v>
      </c>
      <c r="I60" s="9">
        <v>1706.09</v>
      </c>
      <c r="J60" s="47">
        <f t="shared" si="3"/>
        <v>2132.6124999999997</v>
      </c>
      <c r="K60" s="47">
        <f t="shared" si="4"/>
        <v>426.52249999999981</v>
      </c>
    </row>
    <row r="61" spans="1:11" ht="20.100000000000001" customHeight="1" x14ac:dyDescent="0.25">
      <c r="A61" s="79">
        <v>44988</v>
      </c>
      <c r="B61" s="23" t="s">
        <v>650</v>
      </c>
      <c r="C61" s="24" t="s">
        <v>651</v>
      </c>
      <c r="D61" s="118" t="s">
        <v>115</v>
      </c>
      <c r="E61" s="113" t="s">
        <v>651</v>
      </c>
      <c r="F61" s="73" t="s">
        <v>183</v>
      </c>
      <c r="G61" s="80" t="s">
        <v>13</v>
      </c>
      <c r="H61" s="73" t="s">
        <v>675</v>
      </c>
      <c r="I61" s="9">
        <v>318.7</v>
      </c>
      <c r="J61" s="47">
        <f>(I61*0.2)+I61</f>
        <v>382.44</v>
      </c>
      <c r="K61" s="47">
        <f t="shared" si="4"/>
        <v>63.740000000000009</v>
      </c>
    </row>
    <row r="62" spans="1:11" ht="20.100000000000001" customHeight="1" x14ac:dyDescent="0.25">
      <c r="A62" s="43">
        <v>45349</v>
      </c>
      <c r="B62" s="23" t="s">
        <v>626</v>
      </c>
      <c r="C62" s="29" t="s">
        <v>627</v>
      </c>
      <c r="D62" s="118" t="s">
        <v>115</v>
      </c>
      <c r="E62" s="114" t="s">
        <v>627</v>
      </c>
      <c r="F62" s="16" t="s">
        <v>183</v>
      </c>
      <c r="G62" s="15" t="s">
        <v>13</v>
      </c>
      <c r="H62" s="16" t="s">
        <v>675</v>
      </c>
      <c r="I62" s="17">
        <v>536.33000000000004</v>
      </c>
      <c r="J62" s="47">
        <f t="shared" ref="J62:J71" si="5">(I62*0.2)+I62</f>
        <v>643.596</v>
      </c>
      <c r="K62" s="47">
        <f t="shared" si="4"/>
        <v>107.26599999999996</v>
      </c>
    </row>
    <row r="63" spans="1:11" ht="20.100000000000001" customHeight="1" x14ac:dyDescent="0.25">
      <c r="A63" s="79">
        <v>45349</v>
      </c>
      <c r="B63" s="23" t="s">
        <v>626</v>
      </c>
      <c r="C63" s="24" t="s">
        <v>806</v>
      </c>
      <c r="D63" s="118" t="s">
        <v>115</v>
      </c>
      <c r="E63" s="113" t="s">
        <v>806</v>
      </c>
      <c r="F63" s="73" t="s">
        <v>183</v>
      </c>
      <c r="G63" s="80" t="s">
        <v>13</v>
      </c>
      <c r="H63" s="73" t="s">
        <v>675</v>
      </c>
      <c r="I63" s="9">
        <v>622.89</v>
      </c>
      <c r="J63" s="47">
        <f t="shared" si="5"/>
        <v>747.46799999999996</v>
      </c>
      <c r="K63" s="47">
        <f t="shared" si="4"/>
        <v>124.57799999999997</v>
      </c>
    </row>
    <row r="64" spans="1:11" ht="20.100000000000001" customHeight="1" x14ac:dyDescent="0.25">
      <c r="A64" s="79">
        <v>45358</v>
      </c>
      <c r="B64" s="23" t="s">
        <v>807</v>
      </c>
      <c r="C64" s="24" t="s">
        <v>808</v>
      </c>
      <c r="D64" s="118" t="s">
        <v>115</v>
      </c>
      <c r="E64" s="113" t="s">
        <v>808</v>
      </c>
      <c r="F64" s="73" t="s">
        <v>183</v>
      </c>
      <c r="G64" s="80" t="s">
        <v>13</v>
      </c>
      <c r="H64" s="73" t="s">
        <v>675</v>
      </c>
      <c r="I64" s="9">
        <v>810.43</v>
      </c>
      <c r="J64" s="47">
        <f t="shared" si="5"/>
        <v>972.51599999999996</v>
      </c>
      <c r="K64" s="47">
        <f t="shared" si="4"/>
        <v>162.08600000000001</v>
      </c>
    </row>
    <row r="65" spans="1:11" ht="20.100000000000001" customHeight="1" x14ac:dyDescent="0.25">
      <c r="A65" s="79">
        <v>45365</v>
      </c>
      <c r="B65" s="23" t="s">
        <v>809</v>
      </c>
      <c r="C65" s="24" t="s">
        <v>810</v>
      </c>
      <c r="D65" s="118" t="s">
        <v>811</v>
      </c>
      <c r="E65" s="113" t="s">
        <v>812</v>
      </c>
      <c r="F65" s="73" t="s">
        <v>183</v>
      </c>
      <c r="G65" s="80" t="s">
        <v>13</v>
      </c>
      <c r="H65" s="73" t="s">
        <v>675</v>
      </c>
      <c r="I65" s="9">
        <v>537.1</v>
      </c>
      <c r="J65" s="47">
        <f t="shared" si="5"/>
        <v>644.52</v>
      </c>
      <c r="K65" s="47">
        <f t="shared" si="4"/>
        <v>107.41999999999996</v>
      </c>
    </row>
    <row r="66" spans="1:11" ht="20.100000000000001" customHeight="1" x14ac:dyDescent="0.25">
      <c r="A66" s="79">
        <v>45367</v>
      </c>
      <c r="B66" s="23" t="s">
        <v>813</v>
      </c>
      <c r="C66" s="24" t="s">
        <v>814</v>
      </c>
      <c r="D66" s="118" t="s">
        <v>115</v>
      </c>
      <c r="E66" s="113" t="s">
        <v>814</v>
      </c>
      <c r="F66" s="73" t="s">
        <v>183</v>
      </c>
      <c r="G66" s="80" t="s">
        <v>13</v>
      </c>
      <c r="H66" s="73" t="s">
        <v>675</v>
      </c>
      <c r="I66" s="9">
        <v>339.96</v>
      </c>
      <c r="J66" s="47">
        <f t="shared" si="5"/>
        <v>407.952</v>
      </c>
      <c r="K66" s="47">
        <f t="shared" ref="K66:K97" si="6">J66-I66</f>
        <v>67.992000000000019</v>
      </c>
    </row>
    <row r="67" spans="1:11" ht="20.100000000000001" customHeight="1" x14ac:dyDescent="0.25">
      <c r="A67" s="43">
        <v>45383</v>
      </c>
      <c r="B67" s="23" t="s">
        <v>753</v>
      </c>
      <c r="C67" s="29" t="s">
        <v>754</v>
      </c>
      <c r="D67" s="118" t="s">
        <v>115</v>
      </c>
      <c r="E67" s="114" t="s">
        <v>754</v>
      </c>
      <c r="F67" s="16" t="s">
        <v>183</v>
      </c>
      <c r="G67" s="15" t="s">
        <v>13</v>
      </c>
      <c r="H67" s="16" t="s">
        <v>675</v>
      </c>
      <c r="I67" s="19">
        <v>187.44</v>
      </c>
      <c r="J67" s="47">
        <f t="shared" si="5"/>
        <v>224.928</v>
      </c>
      <c r="K67" s="47">
        <f t="shared" si="6"/>
        <v>37.488</v>
      </c>
    </row>
    <row r="68" spans="1:11" ht="20.100000000000001" customHeight="1" x14ac:dyDescent="0.25">
      <c r="A68" s="79">
        <v>45362</v>
      </c>
      <c r="B68" s="23" t="s">
        <v>1043</v>
      </c>
      <c r="C68" s="24" t="s">
        <v>1044</v>
      </c>
      <c r="D68" s="118" t="s">
        <v>115</v>
      </c>
      <c r="E68" s="113" t="s">
        <v>1044</v>
      </c>
      <c r="F68" s="73" t="s">
        <v>183</v>
      </c>
      <c r="G68" s="80" t="s">
        <v>136</v>
      </c>
      <c r="H68" s="73" t="s">
        <v>675</v>
      </c>
      <c r="I68" s="9">
        <v>265.56</v>
      </c>
      <c r="J68" s="47">
        <f t="shared" si="5"/>
        <v>318.67200000000003</v>
      </c>
      <c r="K68" s="47">
        <f t="shared" si="6"/>
        <v>53.112000000000023</v>
      </c>
    </row>
    <row r="69" spans="1:11" ht="20.100000000000001" customHeight="1" x14ac:dyDescent="0.25">
      <c r="A69" s="79">
        <v>45365</v>
      </c>
      <c r="B69" s="23" t="s">
        <v>811</v>
      </c>
      <c r="C69" s="24" t="s">
        <v>812</v>
      </c>
      <c r="D69" s="118" t="s">
        <v>115</v>
      </c>
      <c r="E69" s="113" t="s">
        <v>812</v>
      </c>
      <c r="F69" s="73" t="s">
        <v>183</v>
      </c>
      <c r="G69" s="80" t="s">
        <v>136</v>
      </c>
      <c r="H69" s="73" t="s">
        <v>675</v>
      </c>
      <c r="I69" s="9">
        <v>460.7</v>
      </c>
      <c r="J69" s="47">
        <f t="shared" si="5"/>
        <v>552.84</v>
      </c>
      <c r="K69" s="47">
        <f t="shared" si="6"/>
        <v>92.140000000000043</v>
      </c>
    </row>
    <row r="70" spans="1:11" ht="20.100000000000001" customHeight="1" x14ac:dyDescent="0.25">
      <c r="A70" s="79">
        <v>45366</v>
      </c>
      <c r="B70" s="23" t="s">
        <v>1047</v>
      </c>
      <c r="C70" s="24" t="s">
        <v>1048</v>
      </c>
      <c r="D70" s="119" t="s">
        <v>1039</v>
      </c>
      <c r="E70" s="113" t="s">
        <v>1040</v>
      </c>
      <c r="F70" s="73" t="s">
        <v>183</v>
      </c>
      <c r="G70" s="80" t="s">
        <v>136</v>
      </c>
      <c r="H70" s="73" t="s">
        <v>675</v>
      </c>
      <c r="I70" s="9">
        <v>412.17</v>
      </c>
      <c r="J70" s="47">
        <f t="shared" si="5"/>
        <v>494.60400000000004</v>
      </c>
      <c r="K70" s="47">
        <f t="shared" si="6"/>
        <v>82.434000000000026</v>
      </c>
    </row>
    <row r="71" spans="1:11" ht="20.100000000000001" customHeight="1" x14ac:dyDescent="0.25">
      <c r="A71" s="79">
        <v>45381</v>
      </c>
      <c r="B71" s="111" t="s">
        <v>1058</v>
      </c>
      <c r="C71" s="111" t="s">
        <v>1059</v>
      </c>
      <c r="D71" s="120" t="s">
        <v>115</v>
      </c>
      <c r="E71" s="115" t="s">
        <v>1059</v>
      </c>
      <c r="F71" s="73" t="s">
        <v>183</v>
      </c>
      <c r="G71" s="78" t="s">
        <v>136</v>
      </c>
      <c r="H71" s="78" t="s">
        <v>675</v>
      </c>
      <c r="I71" s="51">
        <v>560.59</v>
      </c>
      <c r="J71" s="47">
        <f t="shared" si="5"/>
        <v>672.70800000000008</v>
      </c>
      <c r="K71" s="47">
        <f t="shared" si="6"/>
        <v>112.11800000000005</v>
      </c>
    </row>
    <row r="72" spans="1:11" ht="20.100000000000001" customHeight="1" x14ac:dyDescent="0.25">
      <c r="A72" s="79">
        <v>45345</v>
      </c>
      <c r="B72" s="23" t="s">
        <v>676</v>
      </c>
      <c r="C72" s="24" t="s">
        <v>677</v>
      </c>
      <c r="D72" s="118" t="s">
        <v>115</v>
      </c>
      <c r="E72" s="113" t="s">
        <v>677</v>
      </c>
      <c r="F72" s="73" t="s">
        <v>146</v>
      </c>
      <c r="G72" s="80" t="s">
        <v>170</v>
      </c>
      <c r="H72" s="73" t="s">
        <v>155</v>
      </c>
      <c r="I72" s="9">
        <v>1723.41</v>
      </c>
      <c r="J72" s="47">
        <f>(I72*0.27)+I72</f>
        <v>2188.7307000000001</v>
      </c>
      <c r="K72" s="47">
        <f t="shared" si="6"/>
        <v>465.32069999999999</v>
      </c>
    </row>
    <row r="73" spans="1:11" ht="20.100000000000001" customHeight="1" x14ac:dyDescent="0.25">
      <c r="A73" s="79">
        <v>45358</v>
      </c>
      <c r="B73" s="23" t="s">
        <v>686</v>
      </c>
      <c r="C73" s="24" t="s">
        <v>687</v>
      </c>
      <c r="D73" s="118" t="s">
        <v>115</v>
      </c>
      <c r="E73" s="113" t="s">
        <v>687</v>
      </c>
      <c r="F73" s="73" t="s">
        <v>146</v>
      </c>
      <c r="G73" s="80" t="s">
        <v>170</v>
      </c>
      <c r="H73" s="73" t="s">
        <v>155</v>
      </c>
      <c r="I73" s="9">
        <v>1838.88</v>
      </c>
      <c r="J73" s="47">
        <f t="shared" ref="J73:J134" si="7">(I73*0.27)+I73</f>
        <v>2335.3776000000003</v>
      </c>
      <c r="K73" s="47">
        <f t="shared" si="6"/>
        <v>496.49760000000015</v>
      </c>
    </row>
    <row r="74" spans="1:11" ht="20.100000000000001" customHeight="1" x14ac:dyDescent="0.25">
      <c r="A74" s="79">
        <v>45358</v>
      </c>
      <c r="B74" s="56" t="s">
        <v>688</v>
      </c>
      <c r="C74" s="56" t="s">
        <v>689</v>
      </c>
      <c r="D74" s="117" t="s">
        <v>690</v>
      </c>
      <c r="E74" s="112" t="s">
        <v>691</v>
      </c>
      <c r="F74" s="73" t="s">
        <v>146</v>
      </c>
      <c r="G74" s="78" t="s">
        <v>170</v>
      </c>
      <c r="H74" s="78" t="s">
        <v>155</v>
      </c>
      <c r="I74" s="51">
        <v>1295.28</v>
      </c>
      <c r="J74" s="47">
        <f t="shared" si="7"/>
        <v>1645.0056</v>
      </c>
      <c r="K74" s="47">
        <f t="shared" si="6"/>
        <v>349.72559999999999</v>
      </c>
    </row>
    <row r="75" spans="1:11" ht="20.100000000000001" customHeight="1" x14ac:dyDescent="0.25">
      <c r="A75" s="79">
        <v>45358</v>
      </c>
      <c r="B75" s="56" t="s">
        <v>688</v>
      </c>
      <c r="C75" s="56" t="s">
        <v>689</v>
      </c>
      <c r="D75" s="117" t="s">
        <v>690</v>
      </c>
      <c r="E75" s="112" t="s">
        <v>692</v>
      </c>
      <c r="F75" s="73" t="s">
        <v>146</v>
      </c>
      <c r="G75" s="78" t="s">
        <v>170</v>
      </c>
      <c r="H75" s="78" t="s">
        <v>155</v>
      </c>
      <c r="I75" s="51">
        <v>2611.5500000000002</v>
      </c>
      <c r="J75" s="47">
        <f t="shared" si="7"/>
        <v>3316.6685000000002</v>
      </c>
      <c r="K75" s="47">
        <f t="shared" si="6"/>
        <v>705.11850000000004</v>
      </c>
    </row>
    <row r="76" spans="1:11" ht="20.100000000000001" customHeight="1" x14ac:dyDescent="0.25">
      <c r="A76" s="79">
        <v>45359</v>
      </c>
      <c r="B76" s="56" t="s">
        <v>695</v>
      </c>
      <c r="C76" s="56" t="s">
        <v>696</v>
      </c>
      <c r="D76" s="117" t="s">
        <v>697</v>
      </c>
      <c r="E76" s="112" t="s">
        <v>698</v>
      </c>
      <c r="F76" s="73" t="s">
        <v>146</v>
      </c>
      <c r="G76" s="78" t="s">
        <v>170</v>
      </c>
      <c r="H76" s="78" t="s">
        <v>155</v>
      </c>
      <c r="I76" s="51">
        <v>1533.96</v>
      </c>
      <c r="J76" s="47">
        <f t="shared" si="7"/>
        <v>1948.1292000000001</v>
      </c>
      <c r="K76" s="47">
        <f t="shared" si="6"/>
        <v>414.16920000000005</v>
      </c>
    </row>
    <row r="77" spans="1:11" ht="20.100000000000001" customHeight="1" x14ac:dyDescent="0.25">
      <c r="A77" s="79">
        <v>45365</v>
      </c>
      <c r="B77" s="23" t="s">
        <v>705</v>
      </c>
      <c r="C77" s="24" t="s">
        <v>706</v>
      </c>
      <c r="D77" s="118" t="s">
        <v>707</v>
      </c>
      <c r="E77" s="113" t="s">
        <v>708</v>
      </c>
      <c r="F77" s="73" t="s">
        <v>146</v>
      </c>
      <c r="G77" s="80" t="s">
        <v>170</v>
      </c>
      <c r="H77" s="73" t="s">
        <v>155</v>
      </c>
      <c r="I77" s="9">
        <v>1391.77</v>
      </c>
      <c r="J77" s="47">
        <f t="shared" si="7"/>
        <v>1767.5479</v>
      </c>
      <c r="K77" s="47">
        <f t="shared" si="6"/>
        <v>375.77790000000005</v>
      </c>
    </row>
    <row r="78" spans="1:11" ht="20.100000000000001" customHeight="1" x14ac:dyDescent="0.25">
      <c r="A78" s="79">
        <v>45367</v>
      </c>
      <c r="B78" s="23" t="s">
        <v>710</v>
      </c>
      <c r="C78" s="24" t="s">
        <v>711</v>
      </c>
      <c r="D78" s="118" t="s">
        <v>115</v>
      </c>
      <c r="E78" s="113" t="s">
        <v>711</v>
      </c>
      <c r="F78" s="73" t="s">
        <v>146</v>
      </c>
      <c r="G78" s="80" t="s">
        <v>170</v>
      </c>
      <c r="H78" s="73" t="s">
        <v>155</v>
      </c>
      <c r="I78" s="9">
        <v>1548.59</v>
      </c>
      <c r="J78" s="47">
        <f t="shared" si="7"/>
        <v>1966.7093</v>
      </c>
      <c r="K78" s="47">
        <f t="shared" si="6"/>
        <v>418.11930000000007</v>
      </c>
    </row>
    <row r="79" spans="1:11" ht="20.100000000000001" customHeight="1" x14ac:dyDescent="0.25">
      <c r="A79" s="79">
        <v>45369</v>
      </c>
      <c r="B79" s="23" t="s">
        <v>716</v>
      </c>
      <c r="C79" s="24" t="s">
        <v>717</v>
      </c>
      <c r="D79" s="118" t="s">
        <v>115</v>
      </c>
      <c r="E79" s="113" t="s">
        <v>717</v>
      </c>
      <c r="F79" s="73" t="s">
        <v>146</v>
      </c>
      <c r="G79" s="80" t="s">
        <v>170</v>
      </c>
      <c r="H79" s="73" t="s">
        <v>155</v>
      </c>
      <c r="I79" s="9">
        <v>2437.64</v>
      </c>
      <c r="J79" s="47">
        <f t="shared" si="7"/>
        <v>3095.8027999999999</v>
      </c>
      <c r="K79" s="47">
        <f t="shared" si="6"/>
        <v>658.16280000000006</v>
      </c>
    </row>
    <row r="80" spans="1:11" ht="20.100000000000001" customHeight="1" x14ac:dyDescent="0.25">
      <c r="A80" s="79">
        <v>45371</v>
      </c>
      <c r="B80" s="23" t="s">
        <v>718</v>
      </c>
      <c r="C80" s="24" t="s">
        <v>719</v>
      </c>
      <c r="D80" s="118" t="s">
        <v>115</v>
      </c>
      <c r="E80" s="113" t="s">
        <v>719</v>
      </c>
      <c r="F80" s="73" t="s">
        <v>146</v>
      </c>
      <c r="G80" s="80" t="s">
        <v>170</v>
      </c>
      <c r="H80" s="73" t="s">
        <v>155</v>
      </c>
      <c r="I80" s="9">
        <v>2026.79</v>
      </c>
      <c r="J80" s="47">
        <f t="shared" si="7"/>
        <v>2574.0232999999998</v>
      </c>
      <c r="K80" s="47">
        <f t="shared" si="6"/>
        <v>547.23329999999987</v>
      </c>
    </row>
    <row r="81" spans="1:11" ht="20.100000000000001" customHeight="1" x14ac:dyDescent="0.25">
      <c r="A81" s="79">
        <v>45371</v>
      </c>
      <c r="B81" s="23" t="s">
        <v>720</v>
      </c>
      <c r="C81" s="24" t="s">
        <v>721</v>
      </c>
      <c r="D81" s="118" t="s">
        <v>115</v>
      </c>
      <c r="E81" s="113" t="s">
        <v>721</v>
      </c>
      <c r="F81" s="73" t="s">
        <v>146</v>
      </c>
      <c r="G81" s="80" t="s">
        <v>170</v>
      </c>
      <c r="H81" s="73" t="s">
        <v>155</v>
      </c>
      <c r="I81" s="9">
        <v>4348.3599999999997</v>
      </c>
      <c r="J81" s="47">
        <f t="shared" si="7"/>
        <v>5522.4171999999999</v>
      </c>
      <c r="K81" s="47">
        <f t="shared" si="6"/>
        <v>1174.0572000000002</v>
      </c>
    </row>
    <row r="82" spans="1:11" ht="20.100000000000001" customHeight="1" x14ac:dyDescent="0.25">
      <c r="A82" s="79">
        <v>45373</v>
      </c>
      <c r="B82" s="23" t="s">
        <v>722</v>
      </c>
      <c r="C82" s="24" t="s">
        <v>723</v>
      </c>
      <c r="D82" s="118" t="s">
        <v>572</v>
      </c>
      <c r="E82" s="113" t="s">
        <v>573</v>
      </c>
      <c r="F82" s="73" t="s">
        <v>146</v>
      </c>
      <c r="G82" s="80" t="s">
        <v>170</v>
      </c>
      <c r="H82" s="73" t="s">
        <v>155</v>
      </c>
      <c r="I82" s="9">
        <v>1830.08</v>
      </c>
      <c r="J82" s="47">
        <f t="shared" si="7"/>
        <v>2324.2015999999999</v>
      </c>
      <c r="K82" s="47">
        <f t="shared" si="6"/>
        <v>494.12159999999994</v>
      </c>
    </row>
    <row r="83" spans="1:11" ht="20.100000000000001" customHeight="1" x14ac:dyDescent="0.25">
      <c r="A83" s="44">
        <v>45373</v>
      </c>
      <c r="B83" s="31" t="s">
        <v>724</v>
      </c>
      <c r="C83" s="33" t="s">
        <v>725</v>
      </c>
      <c r="D83" s="121" t="s">
        <v>115</v>
      </c>
      <c r="E83" s="116" t="s">
        <v>725</v>
      </c>
      <c r="F83" s="71" t="s">
        <v>146</v>
      </c>
      <c r="G83" s="72" t="s">
        <v>170</v>
      </c>
      <c r="H83" s="71" t="s">
        <v>155</v>
      </c>
      <c r="I83" s="40">
        <v>1132.6400000000001</v>
      </c>
      <c r="J83" s="47">
        <f t="shared" si="7"/>
        <v>1438.4528</v>
      </c>
      <c r="K83" s="48">
        <f t="shared" si="6"/>
        <v>305.81279999999992</v>
      </c>
    </row>
    <row r="84" spans="1:11" ht="20.100000000000001" customHeight="1" x14ac:dyDescent="0.25">
      <c r="A84" s="79">
        <v>45374</v>
      </c>
      <c r="B84" s="23" t="s">
        <v>726</v>
      </c>
      <c r="C84" s="24" t="s">
        <v>727</v>
      </c>
      <c r="D84" s="118" t="s">
        <v>115</v>
      </c>
      <c r="E84" s="113" t="s">
        <v>727</v>
      </c>
      <c r="F84" s="73" t="s">
        <v>146</v>
      </c>
      <c r="G84" s="80" t="s">
        <v>170</v>
      </c>
      <c r="H84" s="73" t="s">
        <v>155</v>
      </c>
      <c r="I84" s="9">
        <v>2854</v>
      </c>
      <c r="J84" s="47">
        <f t="shared" si="7"/>
        <v>3624.58</v>
      </c>
      <c r="K84" s="47">
        <f t="shared" si="6"/>
        <v>770.57999999999993</v>
      </c>
    </row>
    <row r="85" spans="1:11" ht="20.100000000000001" customHeight="1" x14ac:dyDescent="0.25">
      <c r="A85" s="79">
        <v>45374</v>
      </c>
      <c r="B85" s="23" t="s">
        <v>530</v>
      </c>
      <c r="C85" s="24" t="s">
        <v>531</v>
      </c>
      <c r="D85" s="118" t="s">
        <v>115</v>
      </c>
      <c r="E85" s="113" t="s">
        <v>531</v>
      </c>
      <c r="F85" s="73" t="s">
        <v>146</v>
      </c>
      <c r="G85" s="80" t="s">
        <v>170</v>
      </c>
      <c r="H85" s="73" t="s">
        <v>155</v>
      </c>
      <c r="I85" s="9">
        <v>772.08</v>
      </c>
      <c r="J85" s="47">
        <f t="shared" si="7"/>
        <v>980.54160000000002</v>
      </c>
      <c r="K85" s="47">
        <f t="shared" si="6"/>
        <v>208.46159999999998</v>
      </c>
    </row>
    <row r="86" spans="1:11" ht="20.100000000000001" customHeight="1" x14ac:dyDescent="0.25">
      <c r="A86" s="79">
        <v>45376</v>
      </c>
      <c r="B86" s="23" t="s">
        <v>728</v>
      </c>
      <c r="C86" s="24" t="s">
        <v>729</v>
      </c>
      <c r="D86" s="118" t="s">
        <v>115</v>
      </c>
      <c r="E86" s="113" t="s">
        <v>729</v>
      </c>
      <c r="F86" s="73" t="s">
        <v>146</v>
      </c>
      <c r="G86" s="11" t="s">
        <v>170</v>
      </c>
      <c r="H86" s="78" t="s">
        <v>155</v>
      </c>
      <c r="I86" s="9">
        <v>1416.83</v>
      </c>
      <c r="J86" s="47">
        <f t="shared" si="7"/>
        <v>1799.3741</v>
      </c>
      <c r="K86" s="47">
        <f t="shared" si="6"/>
        <v>382.54410000000007</v>
      </c>
    </row>
    <row r="87" spans="1:11" ht="20.100000000000001" customHeight="1" x14ac:dyDescent="0.25">
      <c r="A87" s="79">
        <v>45377</v>
      </c>
      <c r="B87" s="23" t="s">
        <v>730</v>
      </c>
      <c r="C87" s="24" t="s">
        <v>731</v>
      </c>
      <c r="D87" s="118" t="s">
        <v>732</v>
      </c>
      <c r="E87" s="113" t="s">
        <v>475</v>
      </c>
      <c r="F87" s="73" t="s">
        <v>146</v>
      </c>
      <c r="G87" s="80" t="s">
        <v>170</v>
      </c>
      <c r="H87" s="73" t="s">
        <v>155</v>
      </c>
      <c r="I87" s="9">
        <v>1432.21</v>
      </c>
      <c r="J87" s="47">
        <f t="shared" si="7"/>
        <v>1818.9067</v>
      </c>
      <c r="K87" s="47">
        <f t="shared" si="6"/>
        <v>386.69669999999996</v>
      </c>
    </row>
    <row r="88" spans="1:11" ht="20.100000000000001" customHeight="1" x14ac:dyDescent="0.25">
      <c r="A88" s="79">
        <v>45379</v>
      </c>
      <c r="B88" s="23" t="s">
        <v>739</v>
      </c>
      <c r="C88" s="24" t="s">
        <v>740</v>
      </c>
      <c r="D88" s="118" t="s">
        <v>115</v>
      </c>
      <c r="E88" s="113" t="s">
        <v>740</v>
      </c>
      <c r="F88" s="73" t="s">
        <v>146</v>
      </c>
      <c r="G88" s="80" t="s">
        <v>170</v>
      </c>
      <c r="H88" s="73" t="s">
        <v>155</v>
      </c>
      <c r="I88" s="9">
        <v>1680.07</v>
      </c>
      <c r="J88" s="47">
        <f t="shared" si="7"/>
        <v>2133.6889000000001</v>
      </c>
      <c r="K88" s="47">
        <f t="shared" si="6"/>
        <v>453.61890000000017</v>
      </c>
    </row>
    <row r="89" spans="1:11" ht="20.100000000000001" customHeight="1" x14ac:dyDescent="0.25">
      <c r="A89" s="79">
        <v>45385</v>
      </c>
      <c r="B89" s="56" t="s">
        <v>753</v>
      </c>
      <c r="C89" s="56" t="s">
        <v>754</v>
      </c>
      <c r="D89" s="117" t="s">
        <v>115</v>
      </c>
      <c r="E89" s="112" t="s">
        <v>754</v>
      </c>
      <c r="F89" s="73" t="s">
        <v>146</v>
      </c>
      <c r="G89" s="78" t="s">
        <v>170</v>
      </c>
      <c r="H89" s="78" t="s">
        <v>155</v>
      </c>
      <c r="I89" s="51">
        <v>3341.13</v>
      </c>
      <c r="J89" s="47">
        <f t="shared" si="7"/>
        <v>4243.2350999999999</v>
      </c>
      <c r="K89" s="47">
        <f t="shared" si="6"/>
        <v>902.10509999999977</v>
      </c>
    </row>
    <row r="90" spans="1:11" ht="20.100000000000001" customHeight="1" x14ac:dyDescent="0.25">
      <c r="A90" s="79">
        <v>45385</v>
      </c>
      <c r="B90" s="56" t="s">
        <v>755</v>
      </c>
      <c r="C90" s="56" t="s">
        <v>756</v>
      </c>
      <c r="D90" s="117" t="s">
        <v>115</v>
      </c>
      <c r="E90" s="112" t="s">
        <v>756</v>
      </c>
      <c r="F90" s="73" t="s">
        <v>146</v>
      </c>
      <c r="G90" s="78" t="s">
        <v>170</v>
      </c>
      <c r="H90" s="78" t="s">
        <v>155</v>
      </c>
      <c r="I90" s="51">
        <v>2430.6</v>
      </c>
      <c r="J90" s="47">
        <f t="shared" si="7"/>
        <v>3086.8620000000001</v>
      </c>
      <c r="K90" s="47">
        <f t="shared" si="6"/>
        <v>656.26200000000017</v>
      </c>
    </row>
    <row r="91" spans="1:11" ht="20.100000000000001" customHeight="1" x14ac:dyDescent="0.25">
      <c r="A91" s="79">
        <v>45392</v>
      </c>
      <c r="B91" s="56" t="s">
        <v>759</v>
      </c>
      <c r="C91" s="56" t="s">
        <v>760</v>
      </c>
      <c r="D91" s="117" t="s">
        <v>115</v>
      </c>
      <c r="E91" s="112" t="s">
        <v>760</v>
      </c>
      <c r="F91" s="73" t="s">
        <v>146</v>
      </c>
      <c r="G91" s="78" t="s">
        <v>170</v>
      </c>
      <c r="H91" s="78" t="s">
        <v>155</v>
      </c>
      <c r="I91" s="51">
        <v>1107.6199999999999</v>
      </c>
      <c r="J91" s="47">
        <f t="shared" si="7"/>
        <v>1406.6773999999998</v>
      </c>
      <c r="K91" s="47">
        <f t="shared" si="6"/>
        <v>299.05739999999992</v>
      </c>
    </row>
    <row r="92" spans="1:11" ht="20.100000000000001" customHeight="1" x14ac:dyDescent="0.25">
      <c r="A92" s="79">
        <v>45393</v>
      </c>
      <c r="B92" s="56" t="s">
        <v>761</v>
      </c>
      <c r="C92" s="56" t="s">
        <v>762</v>
      </c>
      <c r="D92" s="117" t="s">
        <v>115</v>
      </c>
      <c r="E92" s="112" t="s">
        <v>762</v>
      </c>
      <c r="F92" s="73" t="s">
        <v>146</v>
      </c>
      <c r="G92" s="78" t="s">
        <v>170</v>
      </c>
      <c r="H92" s="78" t="s">
        <v>155</v>
      </c>
      <c r="I92" s="51">
        <v>1330.02</v>
      </c>
      <c r="J92" s="47">
        <f t="shared" si="7"/>
        <v>1689.1253999999999</v>
      </c>
      <c r="K92" s="47">
        <f t="shared" si="6"/>
        <v>359.10539999999992</v>
      </c>
    </row>
    <row r="93" spans="1:11" ht="20.100000000000001" customHeight="1" x14ac:dyDescent="0.25">
      <c r="A93" s="79">
        <v>45346</v>
      </c>
      <c r="B93" s="56" t="s">
        <v>676</v>
      </c>
      <c r="C93" s="56" t="s">
        <v>677</v>
      </c>
      <c r="D93" s="117" t="s">
        <v>115</v>
      </c>
      <c r="E93" s="112" t="s">
        <v>677</v>
      </c>
      <c r="F93" s="73" t="s">
        <v>146</v>
      </c>
      <c r="G93" s="78" t="s">
        <v>13</v>
      </c>
      <c r="H93" s="78" t="s">
        <v>155</v>
      </c>
      <c r="I93" s="51">
        <v>2304.29</v>
      </c>
      <c r="J93" s="47">
        <f t="shared" si="7"/>
        <v>2926.4483</v>
      </c>
      <c r="K93" s="47">
        <f t="shared" si="6"/>
        <v>622.15830000000005</v>
      </c>
    </row>
    <row r="94" spans="1:11" ht="20.100000000000001" customHeight="1" x14ac:dyDescent="0.25">
      <c r="A94" s="79">
        <v>45349</v>
      </c>
      <c r="B94" s="56" t="s">
        <v>768</v>
      </c>
      <c r="C94" s="56" t="s">
        <v>769</v>
      </c>
      <c r="D94" s="117" t="s">
        <v>115</v>
      </c>
      <c r="E94" s="112" t="s">
        <v>769</v>
      </c>
      <c r="F94" s="73" t="s">
        <v>146</v>
      </c>
      <c r="G94" s="78" t="s">
        <v>13</v>
      </c>
      <c r="H94" s="78" t="s">
        <v>155</v>
      </c>
      <c r="I94" s="51">
        <v>3189.69</v>
      </c>
      <c r="J94" s="47">
        <f t="shared" si="7"/>
        <v>4050.9063000000001</v>
      </c>
      <c r="K94" s="47">
        <f t="shared" si="6"/>
        <v>861.21630000000005</v>
      </c>
    </row>
    <row r="95" spans="1:11" ht="20.100000000000001" customHeight="1" x14ac:dyDescent="0.25">
      <c r="A95" s="79">
        <v>45368</v>
      </c>
      <c r="B95" s="23" t="s">
        <v>792</v>
      </c>
      <c r="C95" s="24" t="s">
        <v>793</v>
      </c>
      <c r="D95" s="118" t="s">
        <v>115</v>
      </c>
      <c r="E95" s="113" t="s">
        <v>793</v>
      </c>
      <c r="F95" s="73" t="s">
        <v>146</v>
      </c>
      <c r="G95" s="80" t="s">
        <v>13</v>
      </c>
      <c r="H95" s="73" t="s">
        <v>155</v>
      </c>
      <c r="I95" s="9">
        <v>3336.01</v>
      </c>
      <c r="J95" s="47">
        <f t="shared" si="7"/>
        <v>4236.7327000000005</v>
      </c>
      <c r="K95" s="47">
        <f t="shared" si="6"/>
        <v>900.72270000000026</v>
      </c>
    </row>
    <row r="96" spans="1:11" ht="20.100000000000001" customHeight="1" x14ac:dyDescent="0.25">
      <c r="A96" s="79">
        <v>45373</v>
      </c>
      <c r="B96" s="23" t="s">
        <v>794</v>
      </c>
      <c r="C96" s="24" t="s">
        <v>795</v>
      </c>
      <c r="D96" s="118" t="s">
        <v>115</v>
      </c>
      <c r="E96" s="113" t="s">
        <v>795</v>
      </c>
      <c r="F96" s="73" t="s">
        <v>146</v>
      </c>
      <c r="G96" s="80" t="s">
        <v>13</v>
      </c>
      <c r="H96" s="73" t="s">
        <v>155</v>
      </c>
      <c r="I96" s="9">
        <v>2058.85</v>
      </c>
      <c r="J96" s="47">
        <f t="shared" si="7"/>
        <v>2614.7394999999997</v>
      </c>
      <c r="K96" s="47">
        <f t="shared" si="6"/>
        <v>555.88949999999977</v>
      </c>
    </row>
    <row r="97" spans="1:11" ht="20.100000000000001" customHeight="1" x14ac:dyDescent="0.25">
      <c r="A97" s="79">
        <v>45352</v>
      </c>
      <c r="B97" s="56" t="s">
        <v>842</v>
      </c>
      <c r="C97" s="56" t="s">
        <v>843</v>
      </c>
      <c r="D97" s="117" t="s">
        <v>115</v>
      </c>
      <c r="E97" s="112" t="s">
        <v>843</v>
      </c>
      <c r="F97" s="73" t="s">
        <v>146</v>
      </c>
      <c r="G97" s="78" t="s">
        <v>136</v>
      </c>
      <c r="H97" s="78" t="s">
        <v>155</v>
      </c>
      <c r="I97" s="51">
        <v>1768.6</v>
      </c>
      <c r="J97" s="47">
        <f t="shared" si="7"/>
        <v>2246.1219999999998</v>
      </c>
      <c r="K97" s="47">
        <f t="shared" si="6"/>
        <v>477.52199999999993</v>
      </c>
    </row>
    <row r="98" spans="1:11" ht="20.100000000000001" customHeight="1" x14ac:dyDescent="0.25">
      <c r="A98" s="79">
        <v>45352</v>
      </c>
      <c r="B98" s="56" t="s">
        <v>844</v>
      </c>
      <c r="C98" s="56" t="s">
        <v>845</v>
      </c>
      <c r="D98" s="117" t="s">
        <v>115</v>
      </c>
      <c r="E98" s="112" t="s">
        <v>845</v>
      </c>
      <c r="F98" s="73" t="s">
        <v>146</v>
      </c>
      <c r="G98" s="78" t="s">
        <v>136</v>
      </c>
      <c r="H98" s="78" t="s">
        <v>155</v>
      </c>
      <c r="I98" s="51">
        <v>1198.02</v>
      </c>
      <c r="J98" s="47">
        <f t="shared" si="7"/>
        <v>1521.4854</v>
      </c>
      <c r="K98" s="47">
        <f t="shared" ref="K98:K129" si="8">J98-I98</f>
        <v>323.46540000000005</v>
      </c>
    </row>
    <row r="99" spans="1:11" ht="20.100000000000001" customHeight="1" x14ac:dyDescent="0.25">
      <c r="A99" s="79">
        <v>45356</v>
      </c>
      <c r="B99" s="56" t="s">
        <v>852</v>
      </c>
      <c r="C99" s="56" t="s">
        <v>853</v>
      </c>
      <c r="D99" s="117" t="s">
        <v>115</v>
      </c>
      <c r="E99" s="112" t="s">
        <v>853</v>
      </c>
      <c r="F99" s="73" t="s">
        <v>146</v>
      </c>
      <c r="G99" s="78" t="s">
        <v>136</v>
      </c>
      <c r="H99" s="78" t="s">
        <v>155</v>
      </c>
      <c r="I99" s="51">
        <v>2751.31</v>
      </c>
      <c r="J99" s="47">
        <f t="shared" si="7"/>
        <v>3494.1637000000001</v>
      </c>
      <c r="K99" s="47">
        <f t="shared" si="8"/>
        <v>742.85370000000012</v>
      </c>
    </row>
    <row r="100" spans="1:11" ht="20.100000000000001" customHeight="1" x14ac:dyDescent="0.25">
      <c r="A100" s="79">
        <v>45357</v>
      </c>
      <c r="B100" s="56" t="s">
        <v>856</v>
      </c>
      <c r="C100" s="56" t="s">
        <v>857</v>
      </c>
      <c r="D100" s="117" t="s">
        <v>115</v>
      </c>
      <c r="E100" s="112" t="s">
        <v>857</v>
      </c>
      <c r="F100" s="73" t="s">
        <v>146</v>
      </c>
      <c r="G100" s="78" t="s">
        <v>136</v>
      </c>
      <c r="H100" s="78" t="s">
        <v>155</v>
      </c>
      <c r="I100" s="51">
        <v>1207.8399999999999</v>
      </c>
      <c r="J100" s="47">
        <f t="shared" si="7"/>
        <v>1533.9567999999999</v>
      </c>
      <c r="K100" s="47">
        <f t="shared" si="8"/>
        <v>326.11680000000001</v>
      </c>
    </row>
    <row r="101" spans="1:11" ht="20.100000000000001" customHeight="1" x14ac:dyDescent="0.25">
      <c r="A101" s="79">
        <v>45358</v>
      </c>
      <c r="B101" s="56" t="s">
        <v>858</v>
      </c>
      <c r="C101" s="56" t="s">
        <v>859</v>
      </c>
      <c r="D101" s="117" t="s">
        <v>115</v>
      </c>
      <c r="E101" s="112" t="s">
        <v>859</v>
      </c>
      <c r="F101" s="73" t="s">
        <v>146</v>
      </c>
      <c r="G101" s="78" t="s">
        <v>136</v>
      </c>
      <c r="H101" s="78" t="s">
        <v>155</v>
      </c>
      <c r="I101" s="51">
        <v>4152.8500000000004</v>
      </c>
      <c r="J101" s="47">
        <f t="shared" si="7"/>
        <v>5274.1195000000007</v>
      </c>
      <c r="K101" s="47">
        <f t="shared" si="8"/>
        <v>1121.2695000000003</v>
      </c>
    </row>
    <row r="102" spans="1:11" ht="20.100000000000001" customHeight="1" x14ac:dyDescent="0.25">
      <c r="A102" s="79">
        <v>45358</v>
      </c>
      <c r="B102" s="56" t="s">
        <v>860</v>
      </c>
      <c r="C102" s="56" t="s">
        <v>861</v>
      </c>
      <c r="D102" s="117" t="s">
        <v>115</v>
      </c>
      <c r="E102" s="112" t="s">
        <v>861</v>
      </c>
      <c r="F102" s="73" t="s">
        <v>146</v>
      </c>
      <c r="G102" s="78" t="s">
        <v>136</v>
      </c>
      <c r="H102" s="78" t="s">
        <v>155</v>
      </c>
      <c r="I102" s="51">
        <v>1214.99</v>
      </c>
      <c r="J102" s="47">
        <f t="shared" si="7"/>
        <v>1543.0373</v>
      </c>
      <c r="K102" s="47">
        <f t="shared" si="8"/>
        <v>328.04729999999995</v>
      </c>
    </row>
    <row r="103" spans="1:11" ht="20.100000000000001" customHeight="1" x14ac:dyDescent="0.25">
      <c r="A103" s="79">
        <v>45358</v>
      </c>
      <c r="B103" s="56" t="s">
        <v>862</v>
      </c>
      <c r="C103" s="56" t="s">
        <v>863</v>
      </c>
      <c r="D103" s="117" t="s">
        <v>864</v>
      </c>
      <c r="E103" s="112" t="s">
        <v>865</v>
      </c>
      <c r="F103" s="73" t="s">
        <v>146</v>
      </c>
      <c r="G103" s="78" t="s">
        <v>136</v>
      </c>
      <c r="H103" s="78" t="s">
        <v>155</v>
      </c>
      <c r="I103" s="51">
        <v>2604.34</v>
      </c>
      <c r="J103" s="47">
        <f t="shared" si="7"/>
        <v>3307.5118000000002</v>
      </c>
      <c r="K103" s="47">
        <f t="shared" si="8"/>
        <v>703.17180000000008</v>
      </c>
    </row>
    <row r="104" spans="1:11" ht="20.100000000000001" customHeight="1" x14ac:dyDescent="0.25">
      <c r="A104" s="79">
        <v>45359</v>
      </c>
      <c r="B104" s="56" t="s">
        <v>866</v>
      </c>
      <c r="C104" s="56" t="s">
        <v>867</v>
      </c>
      <c r="D104" s="117" t="s">
        <v>115</v>
      </c>
      <c r="E104" s="112" t="s">
        <v>867</v>
      </c>
      <c r="F104" s="73" t="s">
        <v>146</v>
      </c>
      <c r="G104" s="78" t="s">
        <v>136</v>
      </c>
      <c r="H104" s="78" t="s">
        <v>155</v>
      </c>
      <c r="I104" s="51">
        <v>5169.05</v>
      </c>
      <c r="J104" s="47">
        <f t="shared" si="7"/>
        <v>6564.6935000000003</v>
      </c>
      <c r="K104" s="47">
        <f t="shared" si="8"/>
        <v>1395.6435000000001</v>
      </c>
    </row>
    <row r="105" spans="1:11" ht="20.100000000000001" customHeight="1" x14ac:dyDescent="0.25">
      <c r="A105" s="79">
        <v>45360</v>
      </c>
      <c r="B105" s="56" t="s">
        <v>882</v>
      </c>
      <c r="C105" s="56" t="s">
        <v>883</v>
      </c>
      <c r="D105" s="117" t="s">
        <v>115</v>
      </c>
      <c r="E105" s="112" t="s">
        <v>883</v>
      </c>
      <c r="F105" s="73" t="s">
        <v>146</v>
      </c>
      <c r="G105" s="78" t="s">
        <v>136</v>
      </c>
      <c r="H105" s="78" t="s">
        <v>155</v>
      </c>
      <c r="I105" s="51">
        <v>1725.17</v>
      </c>
      <c r="J105" s="47">
        <f t="shared" si="7"/>
        <v>2190.9659000000001</v>
      </c>
      <c r="K105" s="47">
        <f t="shared" si="8"/>
        <v>465.79590000000007</v>
      </c>
    </row>
    <row r="106" spans="1:11" ht="20.100000000000001" customHeight="1" x14ac:dyDescent="0.25">
      <c r="A106" s="79">
        <v>45361</v>
      </c>
      <c r="B106" s="56" t="s">
        <v>819</v>
      </c>
      <c r="C106" s="56" t="s">
        <v>820</v>
      </c>
      <c r="D106" s="117" t="s">
        <v>115</v>
      </c>
      <c r="E106" s="112" t="s">
        <v>820</v>
      </c>
      <c r="F106" s="73" t="s">
        <v>146</v>
      </c>
      <c r="G106" s="78" t="s">
        <v>136</v>
      </c>
      <c r="H106" s="78" t="s">
        <v>155</v>
      </c>
      <c r="I106" s="51">
        <v>1817.4</v>
      </c>
      <c r="J106" s="47">
        <f t="shared" si="7"/>
        <v>2308.098</v>
      </c>
      <c r="K106" s="47">
        <f t="shared" si="8"/>
        <v>490.69799999999987</v>
      </c>
    </row>
    <row r="107" spans="1:11" ht="20.100000000000001" customHeight="1" x14ac:dyDescent="0.25">
      <c r="A107" s="79">
        <v>45362</v>
      </c>
      <c r="B107" s="56" t="s">
        <v>81</v>
      </c>
      <c r="C107" s="56" t="s">
        <v>101</v>
      </c>
      <c r="D107" s="117" t="s">
        <v>115</v>
      </c>
      <c r="E107" s="112" t="s">
        <v>101</v>
      </c>
      <c r="F107" s="73" t="s">
        <v>146</v>
      </c>
      <c r="G107" s="78" t="s">
        <v>136</v>
      </c>
      <c r="H107" s="78" t="s">
        <v>155</v>
      </c>
      <c r="I107" s="51">
        <v>2034.03</v>
      </c>
      <c r="J107" s="47">
        <f t="shared" si="7"/>
        <v>2583.2181</v>
      </c>
      <c r="K107" s="47">
        <f t="shared" si="8"/>
        <v>549.18810000000008</v>
      </c>
    </row>
    <row r="108" spans="1:11" ht="20.100000000000001" customHeight="1" x14ac:dyDescent="0.25">
      <c r="A108" s="79">
        <v>45364</v>
      </c>
      <c r="B108" s="56" t="s">
        <v>894</v>
      </c>
      <c r="C108" s="56" t="s">
        <v>895</v>
      </c>
      <c r="D108" s="117" t="s">
        <v>115</v>
      </c>
      <c r="E108" s="112" t="s">
        <v>895</v>
      </c>
      <c r="F108" s="73" t="s">
        <v>146</v>
      </c>
      <c r="G108" s="78" t="s">
        <v>136</v>
      </c>
      <c r="H108" s="78" t="s">
        <v>155</v>
      </c>
      <c r="I108" s="51">
        <v>3302.16</v>
      </c>
      <c r="J108" s="47">
        <f t="shared" si="7"/>
        <v>4193.7431999999999</v>
      </c>
      <c r="K108" s="47">
        <f t="shared" si="8"/>
        <v>891.58320000000003</v>
      </c>
    </row>
    <row r="109" spans="1:11" ht="20.100000000000001" customHeight="1" x14ac:dyDescent="0.25">
      <c r="A109" s="79">
        <v>45365</v>
      </c>
      <c r="B109" s="56" t="s">
        <v>896</v>
      </c>
      <c r="C109" s="56" t="s">
        <v>897</v>
      </c>
      <c r="D109" s="117" t="s">
        <v>115</v>
      </c>
      <c r="E109" s="112" t="s">
        <v>897</v>
      </c>
      <c r="F109" s="73" t="s">
        <v>146</v>
      </c>
      <c r="G109" s="78" t="s">
        <v>136</v>
      </c>
      <c r="H109" s="78" t="s">
        <v>155</v>
      </c>
      <c r="I109" s="51">
        <v>1107.1400000000001</v>
      </c>
      <c r="J109" s="47">
        <f t="shared" si="7"/>
        <v>1406.0678000000003</v>
      </c>
      <c r="K109" s="47">
        <f t="shared" si="8"/>
        <v>298.92780000000016</v>
      </c>
    </row>
    <row r="110" spans="1:11" ht="20.100000000000001" customHeight="1" x14ac:dyDescent="0.25">
      <c r="A110" s="79">
        <v>45365</v>
      </c>
      <c r="B110" s="56" t="s">
        <v>898</v>
      </c>
      <c r="C110" s="56" t="s">
        <v>899</v>
      </c>
      <c r="D110" s="117" t="s">
        <v>115</v>
      </c>
      <c r="E110" s="112" t="s">
        <v>899</v>
      </c>
      <c r="F110" s="73" t="s">
        <v>146</v>
      </c>
      <c r="G110" s="78" t="s">
        <v>136</v>
      </c>
      <c r="H110" s="78" t="s">
        <v>155</v>
      </c>
      <c r="I110" s="51">
        <v>1389.16</v>
      </c>
      <c r="J110" s="47">
        <f t="shared" si="7"/>
        <v>1764.2332000000001</v>
      </c>
      <c r="K110" s="47">
        <f t="shared" si="8"/>
        <v>375.07320000000004</v>
      </c>
    </row>
    <row r="111" spans="1:11" ht="20.100000000000001" customHeight="1" x14ac:dyDescent="0.25">
      <c r="A111" s="79">
        <v>45365</v>
      </c>
      <c r="B111" s="56" t="s">
        <v>900</v>
      </c>
      <c r="C111" s="56" t="s">
        <v>901</v>
      </c>
      <c r="D111" s="117" t="s">
        <v>115</v>
      </c>
      <c r="E111" s="112" t="s">
        <v>901</v>
      </c>
      <c r="F111" s="73" t="s">
        <v>146</v>
      </c>
      <c r="G111" s="78" t="s">
        <v>136</v>
      </c>
      <c r="H111" s="78" t="s">
        <v>155</v>
      </c>
      <c r="I111" s="51">
        <v>2897.37</v>
      </c>
      <c r="J111" s="47">
        <f t="shared" si="7"/>
        <v>3679.6598999999997</v>
      </c>
      <c r="K111" s="47">
        <f t="shared" si="8"/>
        <v>782.28989999999976</v>
      </c>
    </row>
    <row r="112" spans="1:11" ht="20.100000000000001" customHeight="1" x14ac:dyDescent="0.25">
      <c r="A112" s="79">
        <v>45366</v>
      </c>
      <c r="B112" s="56" t="s">
        <v>904</v>
      </c>
      <c r="C112" s="56" t="s">
        <v>905</v>
      </c>
      <c r="D112" s="117" t="s">
        <v>115</v>
      </c>
      <c r="E112" s="112" t="s">
        <v>905</v>
      </c>
      <c r="F112" s="73" t="s">
        <v>146</v>
      </c>
      <c r="G112" s="78" t="s">
        <v>136</v>
      </c>
      <c r="H112" s="78" t="s">
        <v>155</v>
      </c>
      <c r="I112" s="51">
        <v>1952.04</v>
      </c>
      <c r="J112" s="47">
        <f t="shared" si="7"/>
        <v>2479.0907999999999</v>
      </c>
      <c r="K112" s="47">
        <f t="shared" si="8"/>
        <v>527.05079999999998</v>
      </c>
    </row>
    <row r="113" spans="1:11" ht="20.100000000000001" customHeight="1" x14ac:dyDescent="0.25">
      <c r="A113" s="79">
        <v>45367</v>
      </c>
      <c r="B113" s="56" t="s">
        <v>910</v>
      </c>
      <c r="C113" s="56" t="s">
        <v>911</v>
      </c>
      <c r="D113" s="117" t="s">
        <v>115</v>
      </c>
      <c r="E113" s="112" t="s">
        <v>911</v>
      </c>
      <c r="F113" s="73" t="s">
        <v>146</v>
      </c>
      <c r="G113" s="78" t="s">
        <v>136</v>
      </c>
      <c r="H113" s="78" t="s">
        <v>155</v>
      </c>
      <c r="I113" s="51">
        <v>1755.19</v>
      </c>
      <c r="J113" s="47">
        <f t="shared" si="7"/>
        <v>2229.0913</v>
      </c>
      <c r="K113" s="47">
        <f t="shared" si="8"/>
        <v>473.90129999999999</v>
      </c>
    </row>
    <row r="114" spans="1:11" ht="20.100000000000001" customHeight="1" x14ac:dyDescent="0.25">
      <c r="A114" s="79">
        <v>45367</v>
      </c>
      <c r="B114" s="56" t="s">
        <v>912</v>
      </c>
      <c r="C114" s="56" t="s">
        <v>913</v>
      </c>
      <c r="D114" s="117" t="s">
        <v>914</v>
      </c>
      <c r="E114" s="112" t="s">
        <v>915</v>
      </c>
      <c r="F114" s="73" t="s">
        <v>146</v>
      </c>
      <c r="G114" s="78" t="s">
        <v>136</v>
      </c>
      <c r="H114" s="78" t="s">
        <v>155</v>
      </c>
      <c r="I114" s="51">
        <v>1939.93</v>
      </c>
      <c r="J114" s="47">
        <f t="shared" si="7"/>
        <v>2463.7111</v>
      </c>
      <c r="K114" s="47">
        <f t="shared" si="8"/>
        <v>523.78109999999992</v>
      </c>
    </row>
    <row r="115" spans="1:11" ht="20.100000000000001" customHeight="1" x14ac:dyDescent="0.25">
      <c r="A115" s="79">
        <v>45367</v>
      </c>
      <c r="B115" s="56" t="s">
        <v>916</v>
      </c>
      <c r="C115" s="56" t="s">
        <v>917</v>
      </c>
      <c r="D115" s="117" t="s">
        <v>115</v>
      </c>
      <c r="E115" s="112" t="s">
        <v>917</v>
      </c>
      <c r="F115" s="73" t="s">
        <v>146</v>
      </c>
      <c r="G115" s="78" t="s">
        <v>136</v>
      </c>
      <c r="H115" s="78" t="s">
        <v>155</v>
      </c>
      <c r="I115" s="51">
        <v>1898.89</v>
      </c>
      <c r="J115" s="47">
        <f t="shared" si="7"/>
        <v>2411.5903000000003</v>
      </c>
      <c r="K115" s="47">
        <f t="shared" si="8"/>
        <v>512.7003000000002</v>
      </c>
    </row>
    <row r="116" spans="1:11" ht="20.100000000000001" customHeight="1" x14ac:dyDescent="0.25">
      <c r="A116" s="79">
        <v>45367</v>
      </c>
      <c r="B116" s="56" t="s">
        <v>918</v>
      </c>
      <c r="C116" s="56" t="s">
        <v>919</v>
      </c>
      <c r="D116" s="117" t="s">
        <v>115</v>
      </c>
      <c r="E116" s="112" t="s">
        <v>919</v>
      </c>
      <c r="F116" s="73" t="s">
        <v>146</v>
      </c>
      <c r="G116" s="78" t="s">
        <v>136</v>
      </c>
      <c r="H116" s="78" t="s">
        <v>155</v>
      </c>
      <c r="I116" s="51">
        <v>3558.8</v>
      </c>
      <c r="J116" s="47">
        <f t="shared" si="7"/>
        <v>4519.6760000000004</v>
      </c>
      <c r="K116" s="47">
        <f t="shared" si="8"/>
        <v>960.8760000000002</v>
      </c>
    </row>
    <row r="117" spans="1:11" ht="20.100000000000001" customHeight="1" x14ac:dyDescent="0.25">
      <c r="A117" s="79">
        <v>45368</v>
      </c>
      <c r="B117" s="56" t="s">
        <v>811</v>
      </c>
      <c r="C117" s="56" t="s">
        <v>812</v>
      </c>
      <c r="D117" s="117" t="s">
        <v>115</v>
      </c>
      <c r="E117" s="112" t="s">
        <v>812</v>
      </c>
      <c r="F117" s="73" t="s">
        <v>146</v>
      </c>
      <c r="G117" s="78" t="s">
        <v>136</v>
      </c>
      <c r="H117" s="78" t="s">
        <v>155</v>
      </c>
      <c r="I117" s="51">
        <v>1531.09</v>
      </c>
      <c r="J117" s="47">
        <f t="shared" si="7"/>
        <v>1944.4842999999998</v>
      </c>
      <c r="K117" s="47">
        <f t="shared" si="8"/>
        <v>413.39429999999993</v>
      </c>
    </row>
    <row r="118" spans="1:11" ht="20.100000000000001" customHeight="1" x14ac:dyDescent="0.25">
      <c r="A118" s="79">
        <v>45368</v>
      </c>
      <c r="B118" s="56" t="s">
        <v>924</v>
      </c>
      <c r="C118" s="56" t="s">
        <v>925</v>
      </c>
      <c r="D118" s="117" t="s">
        <v>926</v>
      </c>
      <c r="E118" s="112" t="s">
        <v>927</v>
      </c>
      <c r="F118" s="73" t="s">
        <v>146</v>
      </c>
      <c r="G118" s="78" t="s">
        <v>136</v>
      </c>
      <c r="H118" s="78" t="s">
        <v>155</v>
      </c>
      <c r="I118" s="51">
        <v>1300.94</v>
      </c>
      <c r="J118" s="47">
        <f t="shared" si="7"/>
        <v>1652.1938</v>
      </c>
      <c r="K118" s="47">
        <f t="shared" si="8"/>
        <v>351.25379999999996</v>
      </c>
    </row>
    <row r="119" spans="1:11" ht="20.100000000000001" customHeight="1" x14ac:dyDescent="0.25">
      <c r="A119" s="79">
        <v>45369</v>
      </c>
      <c r="B119" s="56" t="s">
        <v>934</v>
      </c>
      <c r="C119" s="56" t="s">
        <v>907</v>
      </c>
      <c r="D119" s="117" t="s">
        <v>115</v>
      </c>
      <c r="E119" s="112" t="s">
        <v>907</v>
      </c>
      <c r="F119" s="73" t="s">
        <v>146</v>
      </c>
      <c r="G119" s="78" t="s">
        <v>136</v>
      </c>
      <c r="H119" s="78" t="s">
        <v>155</v>
      </c>
      <c r="I119" s="51">
        <v>1747.78</v>
      </c>
      <c r="J119" s="47">
        <f t="shared" si="7"/>
        <v>2219.6806000000001</v>
      </c>
      <c r="K119" s="47">
        <f t="shared" si="8"/>
        <v>471.90060000000017</v>
      </c>
    </row>
    <row r="120" spans="1:11" ht="20.100000000000001" customHeight="1" x14ac:dyDescent="0.25">
      <c r="A120" s="79">
        <v>45369</v>
      </c>
      <c r="B120" s="23" t="s">
        <v>935</v>
      </c>
      <c r="C120" s="24" t="s">
        <v>936</v>
      </c>
      <c r="D120" s="118" t="s">
        <v>115</v>
      </c>
      <c r="E120" s="113" t="s">
        <v>936</v>
      </c>
      <c r="F120" s="73" t="s">
        <v>146</v>
      </c>
      <c r="G120" s="80" t="s">
        <v>136</v>
      </c>
      <c r="H120" s="73" t="s">
        <v>155</v>
      </c>
      <c r="I120" s="9">
        <v>759.16</v>
      </c>
      <c r="J120" s="47">
        <f t="shared" si="7"/>
        <v>964.13319999999999</v>
      </c>
      <c r="K120" s="47">
        <f t="shared" si="8"/>
        <v>204.97320000000002</v>
      </c>
    </row>
    <row r="121" spans="1:11" ht="20.100000000000001" customHeight="1" x14ac:dyDescent="0.25">
      <c r="A121" s="79">
        <v>45370</v>
      </c>
      <c r="B121" s="23" t="s">
        <v>937</v>
      </c>
      <c r="C121" s="24" t="s">
        <v>938</v>
      </c>
      <c r="D121" s="118" t="s">
        <v>939</v>
      </c>
      <c r="E121" s="113" t="s">
        <v>940</v>
      </c>
      <c r="F121" s="73" t="s">
        <v>146</v>
      </c>
      <c r="G121" s="80" t="s">
        <v>136</v>
      </c>
      <c r="H121" s="73" t="s">
        <v>155</v>
      </c>
      <c r="I121" s="9">
        <v>2622.83</v>
      </c>
      <c r="J121" s="47">
        <f t="shared" si="7"/>
        <v>3330.9940999999999</v>
      </c>
      <c r="K121" s="47">
        <f t="shared" si="8"/>
        <v>708.16409999999996</v>
      </c>
    </row>
    <row r="122" spans="1:11" ht="20.100000000000001" customHeight="1" x14ac:dyDescent="0.25">
      <c r="A122" s="79">
        <v>45371</v>
      </c>
      <c r="B122" s="23" t="s">
        <v>947</v>
      </c>
      <c r="C122" s="24" t="s">
        <v>948</v>
      </c>
      <c r="D122" s="118" t="s">
        <v>115</v>
      </c>
      <c r="E122" s="113" t="s">
        <v>948</v>
      </c>
      <c r="F122" s="73" t="s">
        <v>146</v>
      </c>
      <c r="G122" s="80" t="s">
        <v>136</v>
      </c>
      <c r="H122" s="73" t="s">
        <v>155</v>
      </c>
      <c r="I122" s="9">
        <v>2283.34</v>
      </c>
      <c r="J122" s="47">
        <f t="shared" si="7"/>
        <v>2899.8418000000001</v>
      </c>
      <c r="K122" s="47">
        <f t="shared" si="8"/>
        <v>616.5018</v>
      </c>
    </row>
    <row r="123" spans="1:11" ht="20.100000000000001" customHeight="1" x14ac:dyDescent="0.25">
      <c r="A123" s="10">
        <v>45372</v>
      </c>
      <c r="B123" s="28" t="s">
        <v>949</v>
      </c>
      <c r="C123" s="29" t="s">
        <v>950</v>
      </c>
      <c r="D123" s="119" t="s">
        <v>951</v>
      </c>
      <c r="E123" s="114" t="s">
        <v>952</v>
      </c>
      <c r="F123" s="80" t="s">
        <v>146</v>
      </c>
      <c r="G123" s="80" t="s">
        <v>136</v>
      </c>
      <c r="H123" s="80" t="s">
        <v>155</v>
      </c>
      <c r="I123" s="12">
        <v>3601.53</v>
      </c>
      <c r="J123" s="47">
        <f t="shared" si="7"/>
        <v>4573.9431000000004</v>
      </c>
      <c r="K123" s="47">
        <f t="shared" si="8"/>
        <v>972.41310000000021</v>
      </c>
    </row>
    <row r="124" spans="1:11" ht="20.100000000000001" customHeight="1" x14ac:dyDescent="0.25">
      <c r="A124" s="79">
        <v>45373</v>
      </c>
      <c r="B124" s="56" t="s">
        <v>953</v>
      </c>
      <c r="C124" s="56" t="s">
        <v>954</v>
      </c>
      <c r="D124" s="117" t="s">
        <v>955</v>
      </c>
      <c r="E124" s="112" t="s">
        <v>956</v>
      </c>
      <c r="F124" s="73" t="s">
        <v>146</v>
      </c>
      <c r="G124" s="78" t="s">
        <v>136</v>
      </c>
      <c r="H124" s="78" t="s">
        <v>155</v>
      </c>
      <c r="I124" s="51">
        <v>1962.85</v>
      </c>
      <c r="J124" s="47">
        <f t="shared" si="7"/>
        <v>2492.8195000000001</v>
      </c>
      <c r="K124" s="47">
        <f t="shared" si="8"/>
        <v>529.96950000000015</v>
      </c>
    </row>
    <row r="125" spans="1:11" ht="20.100000000000001" customHeight="1" x14ac:dyDescent="0.25">
      <c r="A125" s="79">
        <v>45374</v>
      </c>
      <c r="B125" s="56" t="s">
        <v>957</v>
      </c>
      <c r="C125" s="56" t="s">
        <v>958</v>
      </c>
      <c r="D125" s="117" t="s">
        <v>115</v>
      </c>
      <c r="E125" s="112" t="s">
        <v>958</v>
      </c>
      <c r="F125" s="73" t="s">
        <v>146</v>
      </c>
      <c r="G125" s="78" t="s">
        <v>136</v>
      </c>
      <c r="H125" s="78" t="s">
        <v>155</v>
      </c>
      <c r="I125" s="51">
        <v>5519.34</v>
      </c>
      <c r="J125" s="47">
        <f t="shared" si="7"/>
        <v>7009.5618000000004</v>
      </c>
      <c r="K125" s="47">
        <f t="shared" si="8"/>
        <v>1490.2218000000003</v>
      </c>
    </row>
    <row r="126" spans="1:11" ht="20.100000000000001" customHeight="1" x14ac:dyDescent="0.25">
      <c r="A126" s="79">
        <v>45374</v>
      </c>
      <c r="B126" s="23" t="s">
        <v>959</v>
      </c>
      <c r="C126" s="24" t="s">
        <v>960</v>
      </c>
      <c r="D126" s="118" t="s">
        <v>115</v>
      </c>
      <c r="E126" s="113" t="s">
        <v>960</v>
      </c>
      <c r="F126" s="73" t="s">
        <v>146</v>
      </c>
      <c r="G126" s="80" t="s">
        <v>136</v>
      </c>
      <c r="H126" s="73" t="s">
        <v>155</v>
      </c>
      <c r="I126" s="9">
        <v>2316.83</v>
      </c>
      <c r="J126" s="47">
        <f t="shared" si="7"/>
        <v>2942.3741</v>
      </c>
      <c r="K126" s="47">
        <f t="shared" si="8"/>
        <v>625.54410000000007</v>
      </c>
    </row>
    <row r="127" spans="1:11" ht="20.100000000000001" customHeight="1" x14ac:dyDescent="0.25">
      <c r="A127" s="79">
        <v>45375</v>
      </c>
      <c r="B127" s="23" t="s">
        <v>965</v>
      </c>
      <c r="C127" s="24" t="s">
        <v>966</v>
      </c>
      <c r="D127" s="118" t="s">
        <v>115</v>
      </c>
      <c r="E127" s="113" t="s">
        <v>966</v>
      </c>
      <c r="F127" s="73" t="s">
        <v>146</v>
      </c>
      <c r="G127" s="80" t="s">
        <v>136</v>
      </c>
      <c r="H127" s="73" t="s">
        <v>155</v>
      </c>
      <c r="I127" s="9">
        <v>1669.56</v>
      </c>
      <c r="J127" s="47">
        <f t="shared" si="7"/>
        <v>2120.3411999999998</v>
      </c>
      <c r="K127" s="47">
        <f t="shared" si="8"/>
        <v>450.7811999999999</v>
      </c>
    </row>
    <row r="128" spans="1:11" ht="20.100000000000001" customHeight="1" x14ac:dyDescent="0.25">
      <c r="A128" s="79">
        <v>45375</v>
      </c>
      <c r="B128" s="23" t="s">
        <v>967</v>
      </c>
      <c r="C128" s="24" t="s">
        <v>968</v>
      </c>
      <c r="D128" s="118" t="s">
        <v>115</v>
      </c>
      <c r="E128" s="113" t="s">
        <v>968</v>
      </c>
      <c r="F128" s="73" t="s">
        <v>146</v>
      </c>
      <c r="G128" s="80" t="s">
        <v>136</v>
      </c>
      <c r="H128" s="73" t="s">
        <v>155</v>
      </c>
      <c r="I128" s="9">
        <v>1865.63</v>
      </c>
      <c r="J128" s="47">
        <f t="shared" si="7"/>
        <v>2369.3501000000001</v>
      </c>
      <c r="K128" s="47">
        <f t="shared" si="8"/>
        <v>503.7201</v>
      </c>
    </row>
    <row r="129" spans="1:11" ht="20.100000000000001" customHeight="1" x14ac:dyDescent="0.25">
      <c r="A129" s="79">
        <v>45376</v>
      </c>
      <c r="B129" s="56" t="s">
        <v>971</v>
      </c>
      <c r="C129" s="56" t="s">
        <v>972</v>
      </c>
      <c r="D129" s="117" t="s">
        <v>115</v>
      </c>
      <c r="E129" s="112" t="s">
        <v>972</v>
      </c>
      <c r="F129" s="73" t="s">
        <v>146</v>
      </c>
      <c r="G129" s="78" t="s">
        <v>136</v>
      </c>
      <c r="H129" s="78" t="s">
        <v>155</v>
      </c>
      <c r="I129" s="51">
        <v>2588.81</v>
      </c>
      <c r="J129" s="47">
        <f t="shared" si="7"/>
        <v>3287.7887000000001</v>
      </c>
      <c r="K129" s="47">
        <f t="shared" si="8"/>
        <v>698.97870000000012</v>
      </c>
    </row>
    <row r="130" spans="1:11" ht="20.100000000000001" customHeight="1" x14ac:dyDescent="0.25">
      <c r="A130" s="79">
        <v>45378</v>
      </c>
      <c r="B130" s="23" t="s">
        <v>975</v>
      </c>
      <c r="C130" s="24" t="s">
        <v>976</v>
      </c>
      <c r="D130" s="119" t="s">
        <v>115</v>
      </c>
      <c r="E130" s="113" t="s">
        <v>976</v>
      </c>
      <c r="F130" s="73" t="s">
        <v>146</v>
      </c>
      <c r="G130" s="80" t="s">
        <v>136</v>
      </c>
      <c r="H130" s="73" t="s">
        <v>155</v>
      </c>
      <c r="I130" s="9">
        <v>1241.55</v>
      </c>
      <c r="J130" s="47">
        <f t="shared" si="7"/>
        <v>1576.7684999999999</v>
      </c>
      <c r="K130" s="47">
        <f t="shared" ref="K130:K161" si="9">J130-I130</f>
        <v>335.21849999999995</v>
      </c>
    </row>
    <row r="131" spans="1:11" ht="20.100000000000001" customHeight="1" x14ac:dyDescent="0.25">
      <c r="A131" s="79">
        <v>45379</v>
      </c>
      <c r="B131" s="23" t="s">
        <v>979</v>
      </c>
      <c r="C131" s="24" t="s">
        <v>980</v>
      </c>
      <c r="D131" s="118" t="s">
        <v>981</v>
      </c>
      <c r="E131" s="113" t="s">
        <v>982</v>
      </c>
      <c r="F131" s="73" t="s">
        <v>146</v>
      </c>
      <c r="G131" s="80" t="s">
        <v>136</v>
      </c>
      <c r="H131" s="73" t="s">
        <v>155</v>
      </c>
      <c r="I131" s="9">
        <v>1588.04</v>
      </c>
      <c r="J131" s="47">
        <f t="shared" si="7"/>
        <v>2016.8108</v>
      </c>
      <c r="K131" s="47">
        <f t="shared" si="9"/>
        <v>428.77080000000001</v>
      </c>
    </row>
    <row r="132" spans="1:11" ht="20.100000000000001" customHeight="1" x14ac:dyDescent="0.25">
      <c r="A132" s="10">
        <v>45379</v>
      </c>
      <c r="B132" s="28" t="s">
        <v>983</v>
      </c>
      <c r="C132" s="29" t="s">
        <v>984</v>
      </c>
      <c r="D132" s="119" t="s">
        <v>115</v>
      </c>
      <c r="E132" s="114" t="s">
        <v>984</v>
      </c>
      <c r="F132" s="80" t="s">
        <v>146</v>
      </c>
      <c r="G132" s="80" t="s">
        <v>136</v>
      </c>
      <c r="H132" s="80" t="s">
        <v>155</v>
      </c>
      <c r="I132" s="12">
        <v>960.27</v>
      </c>
      <c r="J132" s="47">
        <f t="shared" si="7"/>
        <v>1219.5428999999999</v>
      </c>
      <c r="K132" s="47">
        <f t="shared" si="9"/>
        <v>259.27289999999994</v>
      </c>
    </row>
    <row r="133" spans="1:11" ht="20.100000000000001" customHeight="1" x14ac:dyDescent="0.25">
      <c r="A133" s="79">
        <v>45379</v>
      </c>
      <c r="B133" s="56" t="s">
        <v>985</v>
      </c>
      <c r="C133" s="56" t="s">
        <v>986</v>
      </c>
      <c r="D133" s="117" t="s">
        <v>115</v>
      </c>
      <c r="E133" s="112" t="s">
        <v>986</v>
      </c>
      <c r="F133" s="73" t="s">
        <v>146</v>
      </c>
      <c r="G133" s="78" t="s">
        <v>136</v>
      </c>
      <c r="H133" s="78" t="s">
        <v>155</v>
      </c>
      <c r="I133" s="51">
        <v>2739.56</v>
      </c>
      <c r="J133" s="47">
        <f t="shared" si="7"/>
        <v>3479.2411999999999</v>
      </c>
      <c r="K133" s="47">
        <f t="shared" si="9"/>
        <v>739.68119999999999</v>
      </c>
    </row>
    <row r="134" spans="1:11" ht="20.100000000000001" customHeight="1" x14ac:dyDescent="0.25">
      <c r="A134" s="79">
        <v>45380</v>
      </c>
      <c r="B134" s="23" t="s">
        <v>989</v>
      </c>
      <c r="C134" s="24" t="s">
        <v>990</v>
      </c>
      <c r="D134" s="118" t="s">
        <v>115</v>
      </c>
      <c r="E134" s="113" t="s">
        <v>990</v>
      </c>
      <c r="F134" s="73" t="s">
        <v>146</v>
      </c>
      <c r="G134" s="80" t="s">
        <v>136</v>
      </c>
      <c r="H134" s="73" t="s">
        <v>155</v>
      </c>
      <c r="I134" s="9">
        <v>1331.22</v>
      </c>
      <c r="J134" s="47">
        <f t="shared" si="7"/>
        <v>1690.6494</v>
      </c>
      <c r="K134" s="47">
        <f t="shared" si="9"/>
        <v>359.42939999999999</v>
      </c>
    </row>
    <row r="135" spans="1:11" ht="20.100000000000001" customHeight="1" x14ac:dyDescent="0.25">
      <c r="A135" s="79">
        <v>45381</v>
      </c>
      <c r="B135" s="23" t="s">
        <v>999</v>
      </c>
      <c r="C135" s="24" t="s">
        <v>1000</v>
      </c>
      <c r="D135" s="118" t="s">
        <v>115</v>
      </c>
      <c r="E135" s="113" t="s">
        <v>1000</v>
      </c>
      <c r="F135" s="73" t="s">
        <v>146</v>
      </c>
      <c r="G135" s="80" t="s">
        <v>136</v>
      </c>
      <c r="H135" s="73" t="s">
        <v>155</v>
      </c>
      <c r="I135" s="9">
        <v>1232.98</v>
      </c>
      <c r="J135" s="47">
        <f t="shared" ref="J135:J149" si="10">(I135*0.27)+I135</f>
        <v>1565.8846000000001</v>
      </c>
      <c r="K135" s="47">
        <f t="shared" si="9"/>
        <v>332.90460000000007</v>
      </c>
    </row>
    <row r="136" spans="1:11" ht="20.100000000000001" customHeight="1" x14ac:dyDescent="0.25">
      <c r="A136" s="10">
        <v>45382</v>
      </c>
      <c r="B136" s="28" t="s">
        <v>1001</v>
      </c>
      <c r="C136" s="29" t="s">
        <v>1002</v>
      </c>
      <c r="D136" s="119" t="s">
        <v>115</v>
      </c>
      <c r="E136" s="114" t="s">
        <v>1002</v>
      </c>
      <c r="F136" s="80" t="s">
        <v>146</v>
      </c>
      <c r="G136" s="80" t="s">
        <v>136</v>
      </c>
      <c r="H136" s="80" t="s">
        <v>155</v>
      </c>
      <c r="I136" s="12">
        <v>1741.16</v>
      </c>
      <c r="J136" s="47">
        <f t="shared" si="10"/>
        <v>2211.2732000000001</v>
      </c>
      <c r="K136" s="47">
        <f t="shared" si="9"/>
        <v>470.11320000000001</v>
      </c>
    </row>
    <row r="137" spans="1:11" ht="20.100000000000001" customHeight="1" x14ac:dyDescent="0.25">
      <c r="A137" s="79">
        <v>45382</v>
      </c>
      <c r="B137" s="56" t="s">
        <v>337</v>
      </c>
      <c r="C137" s="56" t="s">
        <v>131</v>
      </c>
      <c r="D137" s="117" t="s">
        <v>115</v>
      </c>
      <c r="E137" s="112" t="s">
        <v>131</v>
      </c>
      <c r="F137" s="73" t="s">
        <v>146</v>
      </c>
      <c r="G137" s="78" t="s">
        <v>136</v>
      </c>
      <c r="H137" s="78" t="s">
        <v>155</v>
      </c>
      <c r="I137" s="51">
        <v>1417.33</v>
      </c>
      <c r="J137" s="47">
        <f t="shared" si="10"/>
        <v>1800.0091</v>
      </c>
      <c r="K137" s="47">
        <f t="shared" si="9"/>
        <v>382.67910000000006</v>
      </c>
    </row>
    <row r="138" spans="1:11" ht="20.100000000000001" customHeight="1" x14ac:dyDescent="0.25">
      <c r="A138" s="79">
        <v>45382</v>
      </c>
      <c r="B138" s="56" t="s">
        <v>1003</v>
      </c>
      <c r="C138" s="56" t="s">
        <v>1004</v>
      </c>
      <c r="D138" s="117" t="s">
        <v>115</v>
      </c>
      <c r="E138" s="112" t="s">
        <v>1004</v>
      </c>
      <c r="F138" s="73" t="s">
        <v>146</v>
      </c>
      <c r="G138" s="78" t="s">
        <v>136</v>
      </c>
      <c r="H138" s="78" t="s">
        <v>155</v>
      </c>
      <c r="I138" s="51">
        <v>2039.88</v>
      </c>
      <c r="J138" s="47">
        <f t="shared" si="10"/>
        <v>2590.6476000000002</v>
      </c>
      <c r="K138" s="47">
        <f t="shared" si="9"/>
        <v>550.76760000000013</v>
      </c>
    </row>
    <row r="139" spans="1:11" ht="20.100000000000001" customHeight="1" x14ac:dyDescent="0.25">
      <c r="A139" s="79">
        <v>45382</v>
      </c>
      <c r="B139" s="23" t="s">
        <v>1005</v>
      </c>
      <c r="C139" s="24" t="s">
        <v>1006</v>
      </c>
      <c r="D139" s="118" t="s">
        <v>115</v>
      </c>
      <c r="E139" s="113" t="s">
        <v>1006</v>
      </c>
      <c r="F139" s="73" t="s">
        <v>146</v>
      </c>
      <c r="G139" s="80" t="s">
        <v>136</v>
      </c>
      <c r="H139" s="73" t="s">
        <v>155</v>
      </c>
      <c r="I139" s="9">
        <v>1109.8499999999999</v>
      </c>
      <c r="J139" s="47">
        <f t="shared" si="10"/>
        <v>1409.5094999999999</v>
      </c>
      <c r="K139" s="47">
        <f t="shared" si="9"/>
        <v>299.65949999999998</v>
      </c>
    </row>
    <row r="140" spans="1:11" ht="20.100000000000001" customHeight="1" x14ac:dyDescent="0.25">
      <c r="A140" s="79">
        <v>45383</v>
      </c>
      <c r="B140" s="23" t="s">
        <v>1007</v>
      </c>
      <c r="C140" s="24" t="s">
        <v>1008</v>
      </c>
      <c r="D140" s="119" t="s">
        <v>115</v>
      </c>
      <c r="E140" s="113" t="s">
        <v>1008</v>
      </c>
      <c r="F140" s="73" t="s">
        <v>146</v>
      </c>
      <c r="G140" s="80" t="s">
        <v>136</v>
      </c>
      <c r="H140" s="73" t="s">
        <v>155</v>
      </c>
      <c r="I140" s="9">
        <v>1853.37</v>
      </c>
      <c r="J140" s="47">
        <f t="shared" si="10"/>
        <v>2353.7799</v>
      </c>
      <c r="K140" s="47">
        <f t="shared" si="9"/>
        <v>500.40990000000011</v>
      </c>
    </row>
    <row r="141" spans="1:11" ht="20.100000000000001" customHeight="1" x14ac:dyDescent="0.25">
      <c r="A141" s="79">
        <v>45383</v>
      </c>
      <c r="B141" s="23" t="s">
        <v>1009</v>
      </c>
      <c r="C141" s="24" t="s">
        <v>1010</v>
      </c>
      <c r="D141" s="118" t="s">
        <v>115</v>
      </c>
      <c r="E141" s="113" t="s">
        <v>1010</v>
      </c>
      <c r="F141" s="73" t="s">
        <v>146</v>
      </c>
      <c r="G141" s="80" t="s">
        <v>136</v>
      </c>
      <c r="H141" s="73" t="s">
        <v>155</v>
      </c>
      <c r="I141" s="9">
        <v>2268.09</v>
      </c>
      <c r="J141" s="47">
        <f t="shared" si="10"/>
        <v>2880.4743000000003</v>
      </c>
      <c r="K141" s="47">
        <f t="shared" si="9"/>
        <v>612.38430000000017</v>
      </c>
    </row>
    <row r="142" spans="1:11" ht="20.100000000000001" customHeight="1" x14ac:dyDescent="0.25">
      <c r="A142" s="79">
        <v>45383</v>
      </c>
      <c r="B142" s="23" t="s">
        <v>1011</v>
      </c>
      <c r="C142" s="24" t="s">
        <v>1012</v>
      </c>
      <c r="D142" s="118" t="s">
        <v>1013</v>
      </c>
      <c r="E142" s="113" t="s">
        <v>1014</v>
      </c>
      <c r="F142" s="73" t="s">
        <v>146</v>
      </c>
      <c r="G142" s="80" t="s">
        <v>136</v>
      </c>
      <c r="H142" s="73" t="s">
        <v>155</v>
      </c>
      <c r="I142" s="9">
        <v>1505.37</v>
      </c>
      <c r="J142" s="47">
        <f t="shared" si="10"/>
        <v>1911.8199</v>
      </c>
      <c r="K142" s="47">
        <f t="shared" si="9"/>
        <v>406.44990000000007</v>
      </c>
    </row>
    <row r="143" spans="1:11" ht="20.100000000000001" customHeight="1" x14ac:dyDescent="0.25">
      <c r="A143" s="79">
        <v>45384</v>
      </c>
      <c r="B143" s="23" t="s">
        <v>1015</v>
      </c>
      <c r="C143" s="24" t="s">
        <v>1016</v>
      </c>
      <c r="D143" s="118" t="s">
        <v>115</v>
      </c>
      <c r="E143" s="113" t="s">
        <v>1016</v>
      </c>
      <c r="F143" s="73" t="s">
        <v>146</v>
      </c>
      <c r="G143" s="80" t="s">
        <v>136</v>
      </c>
      <c r="H143" s="73" t="s">
        <v>155</v>
      </c>
      <c r="I143" s="9">
        <v>3439.11</v>
      </c>
      <c r="J143" s="47">
        <f t="shared" si="10"/>
        <v>4367.6697000000004</v>
      </c>
      <c r="K143" s="47">
        <f t="shared" si="9"/>
        <v>928.55970000000025</v>
      </c>
    </row>
    <row r="144" spans="1:11" ht="20.100000000000001" customHeight="1" x14ac:dyDescent="0.25">
      <c r="A144" s="10">
        <v>45384</v>
      </c>
      <c r="B144" s="28" t="s">
        <v>1017</v>
      </c>
      <c r="C144" s="29" t="s">
        <v>1018</v>
      </c>
      <c r="D144" s="119" t="s">
        <v>115</v>
      </c>
      <c r="E144" s="114" t="s">
        <v>1018</v>
      </c>
      <c r="F144" s="80" t="s">
        <v>146</v>
      </c>
      <c r="G144" s="80" t="s">
        <v>136</v>
      </c>
      <c r="H144" s="80" t="s">
        <v>155</v>
      </c>
      <c r="I144" s="12">
        <v>1992.5</v>
      </c>
      <c r="J144" s="47">
        <f t="shared" si="10"/>
        <v>2530.4749999999999</v>
      </c>
      <c r="K144" s="47">
        <f t="shared" si="9"/>
        <v>537.97499999999991</v>
      </c>
    </row>
    <row r="145" spans="1:11" ht="20.100000000000001" customHeight="1" x14ac:dyDescent="0.25">
      <c r="A145" s="79">
        <v>45385</v>
      </c>
      <c r="B145" s="56" t="s">
        <v>1019</v>
      </c>
      <c r="C145" s="56" t="s">
        <v>1020</v>
      </c>
      <c r="D145" s="117" t="s">
        <v>115</v>
      </c>
      <c r="E145" s="112" t="s">
        <v>1020</v>
      </c>
      <c r="F145" s="73" t="s">
        <v>146</v>
      </c>
      <c r="G145" s="78" t="s">
        <v>136</v>
      </c>
      <c r="H145" s="78" t="s">
        <v>155</v>
      </c>
      <c r="I145" s="51">
        <v>1241.54</v>
      </c>
      <c r="J145" s="47">
        <f t="shared" si="10"/>
        <v>1576.7557999999999</v>
      </c>
      <c r="K145" s="47">
        <f t="shared" si="9"/>
        <v>335.21579999999994</v>
      </c>
    </row>
    <row r="146" spans="1:11" ht="20.100000000000001" customHeight="1" x14ac:dyDescent="0.25">
      <c r="A146" s="79">
        <v>45386</v>
      </c>
      <c r="B146" s="56" t="s">
        <v>144</v>
      </c>
      <c r="C146" s="56" t="s">
        <v>145</v>
      </c>
      <c r="D146" s="117" t="s">
        <v>115</v>
      </c>
      <c r="E146" s="112" t="s">
        <v>145</v>
      </c>
      <c r="F146" s="73" t="s">
        <v>146</v>
      </c>
      <c r="G146" s="78" t="s">
        <v>136</v>
      </c>
      <c r="H146" s="78" t="s">
        <v>155</v>
      </c>
      <c r="I146" s="51">
        <v>981.8</v>
      </c>
      <c r="J146" s="47">
        <f t="shared" si="10"/>
        <v>1246.886</v>
      </c>
      <c r="K146" s="47">
        <f t="shared" si="9"/>
        <v>265.08600000000001</v>
      </c>
    </row>
    <row r="147" spans="1:11" ht="20.100000000000001" customHeight="1" x14ac:dyDescent="0.25">
      <c r="A147" s="79">
        <v>45387</v>
      </c>
      <c r="B147" s="23" t="s">
        <v>1021</v>
      </c>
      <c r="C147" s="24" t="s">
        <v>1022</v>
      </c>
      <c r="D147" s="119" t="s">
        <v>115</v>
      </c>
      <c r="E147" s="113" t="s">
        <v>1022</v>
      </c>
      <c r="F147" s="73" t="s">
        <v>146</v>
      </c>
      <c r="G147" s="80" t="s">
        <v>136</v>
      </c>
      <c r="H147" s="73" t="s">
        <v>155</v>
      </c>
      <c r="I147" s="9">
        <v>1455.79</v>
      </c>
      <c r="J147" s="47">
        <f t="shared" si="10"/>
        <v>1848.8533</v>
      </c>
      <c r="K147" s="47">
        <f t="shared" si="9"/>
        <v>393.06330000000003</v>
      </c>
    </row>
    <row r="148" spans="1:11" ht="20.100000000000001" customHeight="1" x14ac:dyDescent="0.25">
      <c r="A148" s="79">
        <v>45387</v>
      </c>
      <c r="B148" s="23" t="s">
        <v>1023</v>
      </c>
      <c r="C148" s="24" t="s">
        <v>1024</v>
      </c>
      <c r="D148" s="118" t="s">
        <v>1025</v>
      </c>
      <c r="E148" s="113" t="s">
        <v>1026</v>
      </c>
      <c r="F148" s="73" t="s">
        <v>146</v>
      </c>
      <c r="G148" s="80" t="s">
        <v>136</v>
      </c>
      <c r="H148" s="73" t="s">
        <v>155</v>
      </c>
      <c r="I148" s="9">
        <v>2586.62</v>
      </c>
      <c r="J148" s="47">
        <f t="shared" si="10"/>
        <v>3285.0074</v>
      </c>
      <c r="K148" s="47">
        <f t="shared" si="9"/>
        <v>698.38740000000007</v>
      </c>
    </row>
    <row r="149" spans="1:11" ht="20.100000000000001" customHeight="1" x14ac:dyDescent="0.25">
      <c r="A149" s="10">
        <v>45735</v>
      </c>
      <c r="B149" s="28" t="s">
        <v>1031</v>
      </c>
      <c r="C149" s="29" t="s">
        <v>1032</v>
      </c>
      <c r="D149" s="119" t="s">
        <v>115</v>
      </c>
      <c r="E149" s="114" t="s">
        <v>1032</v>
      </c>
      <c r="F149" s="80" t="s">
        <v>146</v>
      </c>
      <c r="G149" s="80" t="s">
        <v>136</v>
      </c>
      <c r="H149" s="80" t="s">
        <v>155</v>
      </c>
      <c r="I149" s="12">
        <v>4088.12</v>
      </c>
      <c r="J149" s="47">
        <f t="shared" si="10"/>
        <v>5191.9124000000002</v>
      </c>
      <c r="K149" s="47">
        <f t="shared" si="9"/>
        <v>1103.7924000000003</v>
      </c>
    </row>
    <row r="150" spans="1:11" ht="20.100000000000001" customHeight="1" x14ac:dyDescent="0.25">
      <c r="A150" s="79">
        <v>45353</v>
      </c>
      <c r="B150" s="23" t="s">
        <v>25</v>
      </c>
      <c r="C150" s="24" t="s">
        <v>212</v>
      </c>
      <c r="D150" s="118" t="s">
        <v>115</v>
      </c>
      <c r="E150" s="113" t="s">
        <v>212</v>
      </c>
      <c r="F150" s="73" t="s">
        <v>183</v>
      </c>
      <c r="G150" s="80" t="s">
        <v>13</v>
      </c>
      <c r="H150" s="73" t="s">
        <v>155</v>
      </c>
      <c r="I150" s="9">
        <v>366.61</v>
      </c>
      <c r="J150" s="47">
        <f>(I150*0.2)+I150</f>
        <v>439.93200000000002</v>
      </c>
      <c r="K150" s="47">
        <f t="shared" si="9"/>
        <v>73.322000000000003</v>
      </c>
    </row>
    <row r="151" spans="1:11" ht="20.100000000000001" customHeight="1" x14ac:dyDescent="0.25">
      <c r="A151" s="79">
        <v>45361</v>
      </c>
      <c r="B151" s="23" t="s">
        <v>247</v>
      </c>
      <c r="C151" s="24" t="s">
        <v>248</v>
      </c>
      <c r="D151" s="118" t="s">
        <v>115</v>
      </c>
      <c r="E151" s="113" t="s">
        <v>248</v>
      </c>
      <c r="F151" s="73" t="s">
        <v>183</v>
      </c>
      <c r="G151" s="80" t="s">
        <v>13</v>
      </c>
      <c r="H151" s="73" t="s">
        <v>155</v>
      </c>
      <c r="I151" s="9">
        <v>730.51</v>
      </c>
      <c r="J151" s="47">
        <f t="shared" ref="J151:J171" si="11">(I151*0.2)+I151</f>
        <v>876.61199999999997</v>
      </c>
      <c r="K151" s="47">
        <f t="shared" si="9"/>
        <v>146.10199999999998</v>
      </c>
    </row>
    <row r="152" spans="1:11" ht="20.100000000000001" customHeight="1" x14ac:dyDescent="0.25">
      <c r="A152" s="79">
        <v>45372</v>
      </c>
      <c r="B152" s="23" t="s">
        <v>815</v>
      </c>
      <c r="C152" s="24" t="s">
        <v>816</v>
      </c>
      <c r="D152" s="118" t="s">
        <v>115</v>
      </c>
      <c r="E152" s="113" t="s">
        <v>816</v>
      </c>
      <c r="F152" s="73" t="s">
        <v>183</v>
      </c>
      <c r="G152" s="11" t="s">
        <v>13</v>
      </c>
      <c r="H152" s="78" t="s">
        <v>155</v>
      </c>
      <c r="I152" s="9">
        <v>197.33</v>
      </c>
      <c r="J152" s="47">
        <f t="shared" si="11"/>
        <v>236.79600000000002</v>
      </c>
      <c r="K152" s="47">
        <f t="shared" si="9"/>
        <v>39.466000000000008</v>
      </c>
    </row>
    <row r="153" spans="1:11" ht="20.100000000000001" customHeight="1" x14ac:dyDescent="0.25">
      <c r="A153" s="79">
        <v>45381</v>
      </c>
      <c r="B153" s="23" t="s">
        <v>817</v>
      </c>
      <c r="C153" s="24" t="s">
        <v>818</v>
      </c>
      <c r="D153" s="118" t="s">
        <v>115</v>
      </c>
      <c r="E153" s="113" t="s">
        <v>818</v>
      </c>
      <c r="F153" s="73" t="s">
        <v>183</v>
      </c>
      <c r="G153" s="80" t="s">
        <v>13</v>
      </c>
      <c r="H153" s="73" t="s">
        <v>155</v>
      </c>
      <c r="I153" s="9">
        <v>366.19</v>
      </c>
      <c r="J153" s="47">
        <f t="shared" si="11"/>
        <v>439.428</v>
      </c>
      <c r="K153" s="47">
        <f t="shared" si="9"/>
        <v>73.238</v>
      </c>
    </row>
    <row r="154" spans="1:11" ht="20.100000000000001" customHeight="1" x14ac:dyDescent="0.25">
      <c r="A154" s="79">
        <v>45381</v>
      </c>
      <c r="B154" s="23" t="s">
        <v>819</v>
      </c>
      <c r="C154" s="24" t="s">
        <v>820</v>
      </c>
      <c r="D154" s="118" t="s">
        <v>115</v>
      </c>
      <c r="E154" s="113" t="s">
        <v>820</v>
      </c>
      <c r="F154" s="73" t="s">
        <v>183</v>
      </c>
      <c r="G154" s="80" t="s">
        <v>13</v>
      </c>
      <c r="H154" s="73" t="s">
        <v>155</v>
      </c>
      <c r="I154" s="9">
        <v>685.7</v>
      </c>
      <c r="J154" s="47">
        <f t="shared" si="11"/>
        <v>822.84</v>
      </c>
      <c r="K154" s="47">
        <f t="shared" si="9"/>
        <v>137.13999999999999</v>
      </c>
    </row>
    <row r="155" spans="1:11" ht="20.100000000000001" customHeight="1" x14ac:dyDescent="0.25">
      <c r="A155" s="79">
        <v>44996</v>
      </c>
      <c r="B155" s="56" t="s">
        <v>1033</v>
      </c>
      <c r="C155" s="56" t="s">
        <v>1034</v>
      </c>
      <c r="D155" s="117" t="s">
        <v>115</v>
      </c>
      <c r="E155" s="112" t="s">
        <v>1034</v>
      </c>
      <c r="F155" s="73" t="s">
        <v>183</v>
      </c>
      <c r="G155" s="78" t="s">
        <v>136</v>
      </c>
      <c r="H155" s="78" t="s">
        <v>155</v>
      </c>
      <c r="I155" s="51">
        <v>348.71</v>
      </c>
      <c r="J155" s="47">
        <f t="shared" si="11"/>
        <v>418.452</v>
      </c>
      <c r="K155" s="47">
        <f t="shared" si="9"/>
        <v>69.742000000000019</v>
      </c>
    </row>
    <row r="156" spans="1:11" ht="20.100000000000001" customHeight="1" x14ac:dyDescent="0.25">
      <c r="A156" s="79">
        <v>45338</v>
      </c>
      <c r="B156" s="56" t="s">
        <v>1035</v>
      </c>
      <c r="C156" s="56" t="s">
        <v>1036</v>
      </c>
      <c r="D156" s="117" t="s">
        <v>1037</v>
      </c>
      <c r="E156" s="112" t="s">
        <v>1038</v>
      </c>
      <c r="F156" s="73" t="s">
        <v>183</v>
      </c>
      <c r="G156" s="78" t="s">
        <v>136</v>
      </c>
      <c r="H156" s="78" t="s">
        <v>155</v>
      </c>
      <c r="I156" s="51">
        <v>152.02000000000001</v>
      </c>
      <c r="J156" s="47">
        <f t="shared" si="11"/>
        <v>182.42400000000001</v>
      </c>
      <c r="K156" s="47">
        <f t="shared" si="9"/>
        <v>30.403999999999996</v>
      </c>
    </row>
    <row r="157" spans="1:11" ht="20.100000000000001" customHeight="1" x14ac:dyDescent="0.25">
      <c r="A157" s="79">
        <v>45352</v>
      </c>
      <c r="B157" s="23" t="s">
        <v>1039</v>
      </c>
      <c r="C157" s="24" t="s">
        <v>1040</v>
      </c>
      <c r="D157" s="118" t="s">
        <v>115</v>
      </c>
      <c r="E157" s="113" t="s">
        <v>1040</v>
      </c>
      <c r="F157" s="73" t="s">
        <v>183</v>
      </c>
      <c r="G157" s="80" t="s">
        <v>136</v>
      </c>
      <c r="H157" s="73" t="s">
        <v>155</v>
      </c>
      <c r="I157" s="9">
        <v>517.55999999999995</v>
      </c>
      <c r="J157" s="47">
        <f t="shared" si="11"/>
        <v>621.07199999999989</v>
      </c>
      <c r="K157" s="47">
        <f t="shared" si="9"/>
        <v>103.51199999999994</v>
      </c>
    </row>
    <row r="158" spans="1:11" ht="20.100000000000001" customHeight="1" x14ac:dyDescent="0.25">
      <c r="A158" s="79">
        <v>45362</v>
      </c>
      <c r="B158" s="23" t="s">
        <v>906</v>
      </c>
      <c r="C158" s="24" t="s">
        <v>907</v>
      </c>
      <c r="D158" s="118" t="s">
        <v>115</v>
      </c>
      <c r="E158" s="113" t="s">
        <v>907</v>
      </c>
      <c r="F158" s="73" t="s">
        <v>183</v>
      </c>
      <c r="G158" s="80" t="s">
        <v>136</v>
      </c>
      <c r="H158" s="73" t="s">
        <v>155</v>
      </c>
      <c r="I158" s="9">
        <v>234.85</v>
      </c>
      <c r="J158" s="47">
        <f t="shared" si="11"/>
        <v>281.82</v>
      </c>
      <c r="K158" s="47">
        <f t="shared" si="9"/>
        <v>46.97</v>
      </c>
    </row>
    <row r="159" spans="1:11" ht="20.100000000000001" customHeight="1" x14ac:dyDescent="0.25">
      <c r="A159" s="10">
        <v>45362</v>
      </c>
      <c r="B159" s="28" t="s">
        <v>1045</v>
      </c>
      <c r="C159" s="29" t="s">
        <v>1046</v>
      </c>
      <c r="D159" s="119" t="s">
        <v>115</v>
      </c>
      <c r="E159" s="114" t="s">
        <v>1046</v>
      </c>
      <c r="F159" s="80" t="s">
        <v>183</v>
      </c>
      <c r="G159" s="80" t="s">
        <v>136</v>
      </c>
      <c r="H159" s="80" t="s">
        <v>155</v>
      </c>
      <c r="I159" s="12">
        <v>288.14999999999998</v>
      </c>
      <c r="J159" s="47">
        <f t="shared" si="11"/>
        <v>345.78</v>
      </c>
      <c r="K159" s="47">
        <f t="shared" si="9"/>
        <v>57.629999999999995</v>
      </c>
    </row>
    <row r="160" spans="1:11" ht="20.100000000000001" customHeight="1" x14ac:dyDescent="0.25">
      <c r="A160" s="79">
        <v>45362</v>
      </c>
      <c r="B160" s="56" t="s">
        <v>88</v>
      </c>
      <c r="C160" s="56" t="s">
        <v>134</v>
      </c>
      <c r="D160" s="117" t="s">
        <v>115</v>
      </c>
      <c r="E160" s="112" t="s">
        <v>134</v>
      </c>
      <c r="F160" s="73" t="s">
        <v>183</v>
      </c>
      <c r="G160" s="78" t="s">
        <v>136</v>
      </c>
      <c r="H160" s="78" t="s">
        <v>155</v>
      </c>
      <c r="I160" s="51">
        <v>453.4</v>
      </c>
      <c r="J160" s="47">
        <f t="shared" si="11"/>
        <v>544.07999999999993</v>
      </c>
      <c r="K160" s="47">
        <f t="shared" si="9"/>
        <v>90.67999999999995</v>
      </c>
    </row>
    <row r="161" spans="1:11" ht="20.100000000000001" customHeight="1" x14ac:dyDescent="0.25">
      <c r="A161" s="79">
        <v>45362</v>
      </c>
      <c r="B161" s="56" t="s">
        <v>88</v>
      </c>
      <c r="C161" s="56" t="s">
        <v>134</v>
      </c>
      <c r="D161" s="117" t="s">
        <v>115</v>
      </c>
      <c r="E161" s="112" t="s">
        <v>134</v>
      </c>
      <c r="F161" s="73" t="s">
        <v>183</v>
      </c>
      <c r="G161" s="78" t="s">
        <v>136</v>
      </c>
      <c r="H161" s="78" t="s">
        <v>155</v>
      </c>
      <c r="I161" s="51">
        <v>436.54</v>
      </c>
      <c r="J161" s="47">
        <f t="shared" si="11"/>
        <v>523.84800000000007</v>
      </c>
      <c r="K161" s="47">
        <f t="shared" si="9"/>
        <v>87.30800000000005</v>
      </c>
    </row>
    <row r="162" spans="1:11" ht="20.100000000000001" customHeight="1" x14ac:dyDescent="0.25">
      <c r="A162" s="79">
        <v>45370</v>
      </c>
      <c r="B162" s="23" t="s">
        <v>79</v>
      </c>
      <c r="C162" s="24" t="s">
        <v>1049</v>
      </c>
      <c r="D162" s="118" t="s">
        <v>115</v>
      </c>
      <c r="E162" s="113" t="s">
        <v>1049</v>
      </c>
      <c r="F162" s="73" t="s">
        <v>183</v>
      </c>
      <c r="G162" s="80" t="s">
        <v>136</v>
      </c>
      <c r="H162" s="73" t="s">
        <v>155</v>
      </c>
      <c r="I162" s="9">
        <v>274.22000000000003</v>
      </c>
      <c r="J162" s="47">
        <f t="shared" si="11"/>
        <v>329.06400000000002</v>
      </c>
      <c r="K162" s="47">
        <f t="shared" ref="K162:K163" si="12">J162-I162</f>
        <v>54.843999999999994</v>
      </c>
    </row>
    <row r="163" spans="1:11" ht="20.100000000000001" customHeight="1" x14ac:dyDescent="0.25">
      <c r="A163" s="79">
        <v>45371</v>
      </c>
      <c r="B163" s="23" t="s">
        <v>1050</v>
      </c>
      <c r="C163" s="24" t="s">
        <v>1051</v>
      </c>
      <c r="D163" s="118" t="s">
        <v>115</v>
      </c>
      <c r="E163" s="113" t="s">
        <v>1051</v>
      </c>
      <c r="F163" s="73" t="s">
        <v>183</v>
      </c>
      <c r="G163" s="80" t="s">
        <v>136</v>
      </c>
      <c r="H163" s="73" t="s">
        <v>155</v>
      </c>
      <c r="I163" s="9">
        <v>502.54</v>
      </c>
      <c r="J163" s="47">
        <f t="shared" si="11"/>
        <v>603.048</v>
      </c>
      <c r="K163" s="47">
        <f t="shared" si="12"/>
        <v>100.50799999999998</v>
      </c>
    </row>
    <row r="164" spans="1:11" ht="20.100000000000001" customHeight="1" x14ac:dyDescent="0.25">
      <c r="A164" s="79">
        <v>45372</v>
      </c>
      <c r="B164" s="111" t="s">
        <v>1052</v>
      </c>
      <c r="C164" s="111" t="s">
        <v>1053</v>
      </c>
      <c r="D164" s="120" t="s">
        <v>115</v>
      </c>
      <c r="E164" s="115" t="s">
        <v>1053</v>
      </c>
      <c r="F164" s="122" t="s">
        <v>183</v>
      </c>
      <c r="G164" s="78" t="s">
        <v>136</v>
      </c>
      <c r="H164" s="78" t="s">
        <v>155</v>
      </c>
      <c r="I164" s="51">
        <v>782.79</v>
      </c>
      <c r="J164" s="47">
        <f t="shared" si="11"/>
        <v>939.34799999999996</v>
      </c>
      <c r="K164" s="47">
        <f t="shared" ref="K164:K171" si="13">J164-I164</f>
        <v>156.55799999999999</v>
      </c>
    </row>
    <row r="165" spans="1:11" ht="20.100000000000001" customHeight="1" x14ac:dyDescent="0.25">
      <c r="A165" s="79">
        <v>45375</v>
      </c>
      <c r="B165" s="111" t="s">
        <v>1054</v>
      </c>
      <c r="C165" s="111" t="s">
        <v>1055</v>
      </c>
      <c r="D165" s="120" t="s">
        <v>115</v>
      </c>
      <c r="E165" s="115" t="s">
        <v>1055</v>
      </c>
      <c r="F165" s="122" t="s">
        <v>183</v>
      </c>
      <c r="G165" s="78" t="s">
        <v>136</v>
      </c>
      <c r="H165" s="78" t="s">
        <v>155</v>
      </c>
      <c r="I165" s="51">
        <v>545.25</v>
      </c>
      <c r="J165" s="47">
        <f t="shared" si="11"/>
        <v>654.29999999999995</v>
      </c>
      <c r="K165" s="47">
        <f t="shared" si="13"/>
        <v>109.04999999999995</v>
      </c>
    </row>
    <row r="166" spans="1:11" ht="20.100000000000001" customHeight="1" x14ac:dyDescent="0.25">
      <c r="A166" s="79">
        <v>45375</v>
      </c>
      <c r="B166" s="111" t="s">
        <v>926</v>
      </c>
      <c r="C166" s="111" t="s">
        <v>927</v>
      </c>
      <c r="D166" s="120" t="s">
        <v>115</v>
      </c>
      <c r="E166" s="115" t="s">
        <v>927</v>
      </c>
      <c r="F166" s="122" t="s">
        <v>183</v>
      </c>
      <c r="G166" s="78" t="s">
        <v>136</v>
      </c>
      <c r="H166" s="78" t="s">
        <v>155</v>
      </c>
      <c r="I166" s="51">
        <v>490.94</v>
      </c>
      <c r="J166" s="47">
        <f t="shared" si="11"/>
        <v>589.12800000000004</v>
      </c>
      <c r="K166" s="47">
        <f t="shared" si="13"/>
        <v>98.188000000000045</v>
      </c>
    </row>
    <row r="167" spans="1:11" ht="20.100000000000001" customHeight="1" x14ac:dyDescent="0.25">
      <c r="A167" s="79">
        <v>45377</v>
      </c>
      <c r="B167" s="111" t="s">
        <v>1056</v>
      </c>
      <c r="C167" s="111" t="s">
        <v>1057</v>
      </c>
      <c r="D167" s="120" t="s">
        <v>115</v>
      </c>
      <c r="E167" s="115" t="s">
        <v>1057</v>
      </c>
      <c r="F167" s="122" t="s">
        <v>183</v>
      </c>
      <c r="G167" s="78" t="s">
        <v>136</v>
      </c>
      <c r="H167" s="78" t="s">
        <v>155</v>
      </c>
      <c r="I167" s="51">
        <v>396.34</v>
      </c>
      <c r="J167" s="47">
        <f t="shared" si="11"/>
        <v>475.60799999999995</v>
      </c>
      <c r="K167" s="47">
        <f t="shared" si="13"/>
        <v>79.267999999999972</v>
      </c>
    </row>
    <row r="168" spans="1:11" ht="20.100000000000001" customHeight="1" x14ac:dyDescent="0.25">
      <c r="A168" s="79">
        <v>45383</v>
      </c>
      <c r="B168" s="111" t="s">
        <v>1060</v>
      </c>
      <c r="C168" s="111" t="s">
        <v>1061</v>
      </c>
      <c r="D168" s="120" t="s">
        <v>115</v>
      </c>
      <c r="E168" s="115" t="s">
        <v>1061</v>
      </c>
      <c r="F168" s="122" t="s">
        <v>183</v>
      </c>
      <c r="G168" s="78" t="s">
        <v>136</v>
      </c>
      <c r="H168" s="78" t="s">
        <v>155</v>
      </c>
      <c r="I168" s="51">
        <v>615.46</v>
      </c>
      <c r="J168" s="47">
        <f t="shared" si="11"/>
        <v>738.55200000000002</v>
      </c>
      <c r="K168" s="47">
        <f t="shared" si="13"/>
        <v>123.09199999999998</v>
      </c>
    </row>
    <row r="169" spans="1:11" ht="20.100000000000001" customHeight="1" x14ac:dyDescent="0.25">
      <c r="A169" s="79">
        <v>45384</v>
      </c>
      <c r="B169" s="111" t="s">
        <v>1062</v>
      </c>
      <c r="C169" s="111" t="s">
        <v>1063</v>
      </c>
      <c r="D169" s="120" t="s">
        <v>115</v>
      </c>
      <c r="E169" s="115" t="s">
        <v>1063</v>
      </c>
      <c r="F169" s="122" t="s">
        <v>183</v>
      </c>
      <c r="G169" s="78" t="s">
        <v>136</v>
      </c>
      <c r="H169" s="78" t="s">
        <v>155</v>
      </c>
      <c r="I169" s="51">
        <v>749.04</v>
      </c>
      <c r="J169" s="47">
        <f t="shared" si="11"/>
        <v>898.84799999999996</v>
      </c>
      <c r="K169" s="47">
        <f t="shared" si="13"/>
        <v>149.80799999999999</v>
      </c>
    </row>
    <row r="170" spans="1:11" ht="20.100000000000001" customHeight="1" x14ac:dyDescent="0.25">
      <c r="A170" s="79">
        <v>45386</v>
      </c>
      <c r="B170" s="111" t="s">
        <v>1064</v>
      </c>
      <c r="C170" s="111" t="s">
        <v>1065</v>
      </c>
      <c r="D170" s="120" t="s">
        <v>115</v>
      </c>
      <c r="E170" s="115" t="s">
        <v>1065</v>
      </c>
      <c r="F170" s="122" t="s">
        <v>183</v>
      </c>
      <c r="G170" s="78" t="s">
        <v>136</v>
      </c>
      <c r="H170" s="78" t="s">
        <v>155</v>
      </c>
      <c r="I170" s="51">
        <v>195.68</v>
      </c>
      <c r="J170" s="47">
        <f t="shared" si="11"/>
        <v>234.816</v>
      </c>
      <c r="K170" s="47">
        <f t="shared" si="13"/>
        <v>39.135999999999996</v>
      </c>
    </row>
    <row r="171" spans="1:11" ht="20.100000000000001" customHeight="1" x14ac:dyDescent="0.25">
      <c r="A171" s="79">
        <v>45389</v>
      </c>
      <c r="B171" s="111" t="s">
        <v>1066</v>
      </c>
      <c r="C171" s="111" t="s">
        <v>1067</v>
      </c>
      <c r="D171" s="120" t="s">
        <v>115</v>
      </c>
      <c r="E171" s="115" t="s">
        <v>1067</v>
      </c>
      <c r="F171" s="122" t="s">
        <v>183</v>
      </c>
      <c r="G171" s="78" t="s">
        <v>136</v>
      </c>
      <c r="H171" s="78" t="s">
        <v>155</v>
      </c>
      <c r="I171" s="51">
        <v>436.23</v>
      </c>
      <c r="J171" s="47">
        <f t="shared" si="11"/>
        <v>523.476</v>
      </c>
      <c r="K171" s="47">
        <f t="shared" si="13"/>
        <v>87.245999999999981</v>
      </c>
    </row>
    <row r="172" spans="1:11" ht="20.100000000000001" customHeight="1" x14ac:dyDescent="0.25">
      <c r="A172" s="43">
        <v>45025</v>
      </c>
      <c r="B172" s="23" t="s">
        <v>652</v>
      </c>
      <c r="C172" s="29" t="s">
        <v>653</v>
      </c>
      <c r="D172" s="118" t="s">
        <v>115</v>
      </c>
      <c r="E172" s="114" t="s">
        <v>653</v>
      </c>
      <c r="F172" s="16" t="s">
        <v>387</v>
      </c>
      <c r="G172" s="15" t="s">
        <v>13</v>
      </c>
      <c r="H172" s="16" t="s">
        <v>155</v>
      </c>
      <c r="I172" s="19">
        <v>25.79</v>
      </c>
      <c r="J172" s="47">
        <f>(I172*0.15)+I172</f>
        <v>29.6585</v>
      </c>
      <c r="K172" s="47">
        <f t="shared" ref="K172:K179" si="14">J172-I172</f>
        <v>3.8685000000000009</v>
      </c>
    </row>
    <row r="173" spans="1:11" ht="20.100000000000001" customHeight="1" x14ac:dyDescent="0.25">
      <c r="A173" s="79">
        <v>45025</v>
      </c>
      <c r="B173" s="23" t="s">
        <v>821</v>
      </c>
      <c r="C173" s="24" t="s">
        <v>822</v>
      </c>
      <c r="D173" s="118" t="s">
        <v>652</v>
      </c>
      <c r="E173" s="113" t="s">
        <v>653</v>
      </c>
      <c r="F173" s="73" t="s">
        <v>387</v>
      </c>
      <c r="G173" s="80" t="s">
        <v>13</v>
      </c>
      <c r="H173" s="73" t="s">
        <v>155</v>
      </c>
      <c r="I173" s="9">
        <v>25.79</v>
      </c>
      <c r="J173" s="47">
        <f t="shared" ref="J173:J188" si="15">(I173*0.15)+I173</f>
        <v>29.6585</v>
      </c>
      <c r="K173" s="47">
        <f t="shared" si="14"/>
        <v>3.8685000000000009</v>
      </c>
    </row>
    <row r="174" spans="1:11" ht="20.100000000000001" customHeight="1" x14ac:dyDescent="0.25">
      <c r="A174" s="43">
        <v>45025</v>
      </c>
      <c r="B174" s="23" t="s">
        <v>823</v>
      </c>
      <c r="C174" s="29" t="s">
        <v>824</v>
      </c>
      <c r="D174" s="118" t="s">
        <v>652</v>
      </c>
      <c r="E174" s="114" t="s">
        <v>653</v>
      </c>
      <c r="F174" s="16" t="s">
        <v>387</v>
      </c>
      <c r="G174" s="15" t="s">
        <v>13</v>
      </c>
      <c r="H174" s="16" t="s">
        <v>155</v>
      </c>
      <c r="I174" s="19">
        <v>25.79</v>
      </c>
      <c r="J174" s="47">
        <f t="shared" si="15"/>
        <v>29.6585</v>
      </c>
      <c r="K174" s="47">
        <f t="shared" si="14"/>
        <v>3.8685000000000009</v>
      </c>
    </row>
    <row r="175" spans="1:11" ht="20.100000000000001" customHeight="1" x14ac:dyDescent="0.25">
      <c r="A175" s="79">
        <v>45061</v>
      </c>
      <c r="B175" s="23" t="s">
        <v>825</v>
      </c>
      <c r="C175" s="24" t="s">
        <v>826</v>
      </c>
      <c r="D175" s="118" t="s">
        <v>115</v>
      </c>
      <c r="E175" s="113" t="s">
        <v>826</v>
      </c>
      <c r="F175" s="73" t="s">
        <v>387</v>
      </c>
      <c r="G175" s="80" t="s">
        <v>13</v>
      </c>
      <c r="H175" s="73" t="s">
        <v>155</v>
      </c>
      <c r="I175" s="9">
        <v>255.12</v>
      </c>
      <c r="J175" s="47">
        <f t="shared" si="15"/>
        <v>293.38800000000003</v>
      </c>
      <c r="K175" s="47">
        <f t="shared" si="14"/>
        <v>38.268000000000029</v>
      </c>
    </row>
    <row r="176" spans="1:11" ht="20.100000000000001" customHeight="1" x14ac:dyDescent="0.25">
      <c r="A176" s="79">
        <v>45061</v>
      </c>
      <c r="B176" s="23" t="s">
        <v>827</v>
      </c>
      <c r="C176" s="24" t="s">
        <v>828</v>
      </c>
      <c r="D176" s="118" t="s">
        <v>825</v>
      </c>
      <c r="E176" s="113" t="s">
        <v>826</v>
      </c>
      <c r="F176" s="73" t="s">
        <v>387</v>
      </c>
      <c r="G176" s="80" t="s">
        <v>13</v>
      </c>
      <c r="H176" s="73" t="s">
        <v>155</v>
      </c>
      <c r="I176" s="9">
        <v>255.12</v>
      </c>
      <c r="J176" s="47">
        <f t="shared" si="15"/>
        <v>293.38800000000003</v>
      </c>
      <c r="K176" s="47">
        <f t="shared" si="14"/>
        <v>38.268000000000029</v>
      </c>
    </row>
    <row r="177" spans="1:11" ht="20.100000000000001" customHeight="1" x14ac:dyDescent="0.25">
      <c r="A177" s="79">
        <v>45352</v>
      </c>
      <c r="B177" s="23" t="s">
        <v>829</v>
      </c>
      <c r="C177" s="24" t="s">
        <v>830</v>
      </c>
      <c r="D177" s="118" t="s">
        <v>115</v>
      </c>
      <c r="E177" s="113" t="s">
        <v>830</v>
      </c>
      <c r="F177" s="73" t="s">
        <v>387</v>
      </c>
      <c r="G177" s="80" t="s">
        <v>13</v>
      </c>
      <c r="H177" s="73" t="s">
        <v>155</v>
      </c>
      <c r="I177" s="9">
        <v>459.43</v>
      </c>
      <c r="J177" s="47">
        <f t="shared" si="15"/>
        <v>528.34450000000004</v>
      </c>
      <c r="K177" s="47">
        <f t="shared" si="14"/>
        <v>68.914500000000032</v>
      </c>
    </row>
    <row r="178" spans="1:11" ht="20.100000000000001" customHeight="1" x14ac:dyDescent="0.25">
      <c r="A178" s="79">
        <v>45360</v>
      </c>
      <c r="B178" s="23" t="s">
        <v>780</v>
      </c>
      <c r="C178" s="24" t="s">
        <v>781</v>
      </c>
      <c r="D178" s="118" t="s">
        <v>115</v>
      </c>
      <c r="E178" s="113" t="s">
        <v>781</v>
      </c>
      <c r="F178" s="73" t="s">
        <v>387</v>
      </c>
      <c r="G178" s="80" t="s">
        <v>13</v>
      </c>
      <c r="H178" s="73" t="s">
        <v>155</v>
      </c>
      <c r="I178" s="9">
        <v>1298.1099999999999</v>
      </c>
      <c r="J178" s="47">
        <f t="shared" si="15"/>
        <v>1492.8264999999999</v>
      </c>
      <c r="K178" s="47">
        <f t="shared" si="14"/>
        <v>194.7165</v>
      </c>
    </row>
    <row r="179" spans="1:11" ht="20.100000000000001" customHeight="1" x14ac:dyDescent="0.25">
      <c r="A179" s="79">
        <v>45371</v>
      </c>
      <c r="B179" s="23" t="s">
        <v>831</v>
      </c>
      <c r="C179" s="24" t="s">
        <v>832</v>
      </c>
      <c r="D179" s="118" t="s">
        <v>115</v>
      </c>
      <c r="E179" s="113" t="s">
        <v>832</v>
      </c>
      <c r="F179" s="73" t="s">
        <v>387</v>
      </c>
      <c r="G179" s="80" t="s">
        <v>13</v>
      </c>
      <c r="H179" s="73" t="s">
        <v>155</v>
      </c>
      <c r="I179" s="9">
        <v>721.1</v>
      </c>
      <c r="J179" s="47">
        <f t="shared" si="15"/>
        <v>829.26499999999999</v>
      </c>
      <c r="K179" s="47">
        <f t="shared" si="14"/>
        <v>108.16499999999996</v>
      </c>
    </row>
    <row r="180" spans="1:11" ht="20.100000000000001" customHeight="1" x14ac:dyDescent="0.25">
      <c r="A180" s="79">
        <v>45369</v>
      </c>
      <c r="B180" s="111" t="s">
        <v>935</v>
      </c>
      <c r="C180" s="111" t="s">
        <v>936</v>
      </c>
      <c r="D180" s="120" t="s">
        <v>115</v>
      </c>
      <c r="E180" s="115" t="s">
        <v>936</v>
      </c>
      <c r="F180" s="78" t="s">
        <v>387</v>
      </c>
      <c r="G180" s="78" t="s">
        <v>136</v>
      </c>
      <c r="H180" s="78" t="s">
        <v>155</v>
      </c>
      <c r="I180" s="51">
        <v>2787.26</v>
      </c>
      <c r="J180" s="47">
        <f t="shared" si="15"/>
        <v>3205.3490000000002</v>
      </c>
      <c r="K180" s="47">
        <f t="shared" ref="K180:K184" si="16">J180-I180</f>
        <v>418.08899999999994</v>
      </c>
    </row>
    <row r="181" spans="1:11" ht="20.100000000000001" customHeight="1" x14ac:dyDescent="0.25">
      <c r="A181" s="79">
        <v>45408</v>
      </c>
      <c r="B181" s="111" t="s">
        <v>1068</v>
      </c>
      <c r="C181" s="111" t="s">
        <v>1069</v>
      </c>
      <c r="D181" s="120" t="s">
        <v>115</v>
      </c>
      <c r="E181" s="115" t="s">
        <v>1069</v>
      </c>
      <c r="F181" s="78" t="s">
        <v>387</v>
      </c>
      <c r="G181" s="78" t="s">
        <v>136</v>
      </c>
      <c r="H181" s="78" t="s">
        <v>155</v>
      </c>
      <c r="I181" s="51">
        <v>2406.75</v>
      </c>
      <c r="J181" s="47">
        <f t="shared" si="15"/>
        <v>2767.7624999999998</v>
      </c>
      <c r="K181" s="47">
        <f t="shared" si="16"/>
        <v>361.01249999999982</v>
      </c>
    </row>
    <row r="182" spans="1:11" ht="20.100000000000001" customHeight="1" x14ac:dyDescent="0.25">
      <c r="A182" s="79">
        <v>45408</v>
      </c>
      <c r="B182" s="111" t="s">
        <v>1070</v>
      </c>
      <c r="C182" s="111" t="s">
        <v>1071</v>
      </c>
      <c r="D182" s="120" t="s">
        <v>115</v>
      </c>
      <c r="E182" s="115" t="s">
        <v>1071</v>
      </c>
      <c r="F182" s="78" t="s">
        <v>387</v>
      </c>
      <c r="G182" s="78" t="s">
        <v>136</v>
      </c>
      <c r="H182" s="78" t="s">
        <v>155</v>
      </c>
      <c r="I182" s="51">
        <v>4882.57</v>
      </c>
      <c r="J182" s="47">
        <f t="shared" si="15"/>
        <v>5614.9555</v>
      </c>
      <c r="K182" s="47">
        <f t="shared" si="16"/>
        <v>732.38550000000032</v>
      </c>
    </row>
    <row r="183" spans="1:11" ht="20.100000000000001" customHeight="1" x14ac:dyDescent="0.25">
      <c r="A183" s="79">
        <v>45411</v>
      </c>
      <c r="B183" s="111" t="s">
        <v>1072</v>
      </c>
      <c r="C183" s="111" t="s">
        <v>1073</v>
      </c>
      <c r="D183" s="120" t="s">
        <v>115</v>
      </c>
      <c r="E183" s="115" t="s">
        <v>1073</v>
      </c>
      <c r="F183" s="78" t="s">
        <v>387</v>
      </c>
      <c r="G183" s="78" t="s">
        <v>136</v>
      </c>
      <c r="H183" s="78" t="s">
        <v>155</v>
      </c>
      <c r="I183" s="51">
        <v>2071.19</v>
      </c>
      <c r="J183" s="47">
        <f t="shared" si="15"/>
        <v>2381.8685</v>
      </c>
      <c r="K183" s="47">
        <f t="shared" si="16"/>
        <v>310.67849999999999</v>
      </c>
    </row>
    <row r="184" spans="1:11" ht="20.100000000000001" customHeight="1" x14ac:dyDescent="0.25">
      <c r="A184" s="79">
        <v>45416</v>
      </c>
      <c r="B184" s="111" t="s">
        <v>1074</v>
      </c>
      <c r="C184" s="111" t="s">
        <v>1075</v>
      </c>
      <c r="D184" s="120" t="s">
        <v>115</v>
      </c>
      <c r="E184" s="115" t="s">
        <v>1075</v>
      </c>
      <c r="F184" s="78" t="s">
        <v>387</v>
      </c>
      <c r="G184" s="78" t="s">
        <v>136</v>
      </c>
      <c r="H184" s="78" t="s">
        <v>155</v>
      </c>
      <c r="I184" s="51">
        <v>1629.19</v>
      </c>
      <c r="J184" s="47">
        <f t="shared" si="15"/>
        <v>1873.5685000000001</v>
      </c>
      <c r="K184" s="47">
        <f t="shared" si="16"/>
        <v>244.37850000000003</v>
      </c>
    </row>
    <row r="185" spans="1:11" ht="20.100000000000001" customHeight="1" x14ac:dyDescent="0.25">
      <c r="A185" s="79">
        <v>45026</v>
      </c>
      <c r="B185" s="23" t="s">
        <v>295</v>
      </c>
      <c r="C185" s="24" t="s">
        <v>296</v>
      </c>
      <c r="D185" s="118" t="s">
        <v>115</v>
      </c>
      <c r="E185" s="113" t="s">
        <v>296</v>
      </c>
      <c r="F185" s="73" t="s">
        <v>147</v>
      </c>
      <c r="G185" s="80" t="s">
        <v>13</v>
      </c>
      <c r="H185" s="73" t="s">
        <v>155</v>
      </c>
      <c r="I185" s="9">
        <v>418.37</v>
      </c>
      <c r="J185" s="47">
        <f t="shared" si="15"/>
        <v>481.12549999999999</v>
      </c>
      <c r="K185" s="47">
        <f t="shared" ref="K185:K206" si="17">J185-I185</f>
        <v>62.755499999999984</v>
      </c>
    </row>
    <row r="186" spans="1:11" ht="20.100000000000001" customHeight="1" x14ac:dyDescent="0.25">
      <c r="A186" s="79">
        <v>45026</v>
      </c>
      <c r="B186" s="23" t="s">
        <v>293</v>
      </c>
      <c r="C186" s="24" t="s">
        <v>294</v>
      </c>
      <c r="D186" s="118" t="s">
        <v>295</v>
      </c>
      <c r="E186" s="113" t="s">
        <v>835</v>
      </c>
      <c r="F186" s="73" t="s">
        <v>147</v>
      </c>
      <c r="G186" s="80" t="s">
        <v>13</v>
      </c>
      <c r="H186" s="73" t="s">
        <v>155</v>
      </c>
      <c r="I186" s="9">
        <v>418.37</v>
      </c>
      <c r="J186" s="47">
        <f t="shared" si="15"/>
        <v>481.12549999999999</v>
      </c>
      <c r="K186" s="47">
        <f t="shared" si="17"/>
        <v>62.755499999999984</v>
      </c>
    </row>
    <row r="187" spans="1:11" ht="20.100000000000001" customHeight="1" x14ac:dyDescent="0.25">
      <c r="A187" s="79">
        <v>45039</v>
      </c>
      <c r="B187" s="23" t="s">
        <v>836</v>
      </c>
      <c r="C187" s="24" t="s">
        <v>837</v>
      </c>
      <c r="D187" s="118" t="s">
        <v>761</v>
      </c>
      <c r="E187" s="113" t="s">
        <v>762</v>
      </c>
      <c r="F187" s="73" t="s">
        <v>147</v>
      </c>
      <c r="G187" s="80" t="s">
        <v>13</v>
      </c>
      <c r="H187" s="73" t="s">
        <v>155</v>
      </c>
      <c r="I187" s="9">
        <v>417.52</v>
      </c>
      <c r="J187" s="47">
        <f t="shared" si="15"/>
        <v>480.14799999999997</v>
      </c>
      <c r="K187" s="47">
        <f t="shared" si="17"/>
        <v>62.627999999999986</v>
      </c>
    </row>
    <row r="188" spans="1:11" ht="20.100000000000001" customHeight="1" x14ac:dyDescent="0.25">
      <c r="A188" s="79">
        <v>45103</v>
      </c>
      <c r="B188" s="23" t="s">
        <v>761</v>
      </c>
      <c r="C188" s="24" t="s">
        <v>762</v>
      </c>
      <c r="D188" s="118" t="s">
        <v>115</v>
      </c>
      <c r="E188" s="113" t="s">
        <v>762</v>
      </c>
      <c r="F188" s="73" t="s">
        <v>147</v>
      </c>
      <c r="G188" s="80" t="s">
        <v>13</v>
      </c>
      <c r="H188" s="73" t="s">
        <v>155</v>
      </c>
      <c r="I188" s="9">
        <v>1330.02</v>
      </c>
      <c r="J188" s="47">
        <f t="shared" si="15"/>
        <v>1529.5229999999999</v>
      </c>
      <c r="K188" s="47">
        <f t="shared" si="17"/>
        <v>199.50299999999993</v>
      </c>
    </row>
    <row r="189" spans="1:11" ht="20.100000000000001" customHeight="1" x14ac:dyDescent="0.25">
      <c r="A189" s="79">
        <v>45363</v>
      </c>
      <c r="B189" s="23" t="s">
        <v>701</v>
      </c>
      <c r="C189" s="24" t="s">
        <v>702</v>
      </c>
      <c r="D189" s="118" t="s">
        <v>115</v>
      </c>
      <c r="E189" s="113" t="s">
        <v>702</v>
      </c>
      <c r="F189" s="73" t="s">
        <v>146</v>
      </c>
      <c r="G189" s="11" t="s">
        <v>170</v>
      </c>
      <c r="H189" s="78" t="s">
        <v>49</v>
      </c>
      <c r="I189" s="9">
        <v>1407.99</v>
      </c>
      <c r="J189" s="47">
        <f>(I189*0.1)+I189</f>
        <v>1548.789</v>
      </c>
      <c r="K189" s="47">
        <f t="shared" si="17"/>
        <v>140.79899999999998</v>
      </c>
    </row>
    <row r="190" spans="1:11" ht="20.100000000000001" customHeight="1" x14ac:dyDescent="0.25">
      <c r="A190" s="79">
        <v>45384</v>
      </c>
      <c r="B190" s="23" t="s">
        <v>749</v>
      </c>
      <c r="C190" s="24" t="s">
        <v>750</v>
      </c>
      <c r="D190" s="118" t="s">
        <v>751</v>
      </c>
      <c r="E190" s="113" t="s">
        <v>752</v>
      </c>
      <c r="F190" s="73" t="s">
        <v>146</v>
      </c>
      <c r="G190" s="80" t="s">
        <v>170</v>
      </c>
      <c r="H190" s="73" t="s">
        <v>49</v>
      </c>
      <c r="I190" s="9">
        <v>1960.46</v>
      </c>
      <c r="J190" s="47">
        <f t="shared" ref="J190:J206" si="18">(I190*0.1)+I190</f>
        <v>2156.5059999999999</v>
      </c>
      <c r="K190" s="47">
        <f t="shared" si="17"/>
        <v>196.04599999999982</v>
      </c>
    </row>
    <row r="191" spans="1:11" ht="20.100000000000001" customHeight="1" x14ac:dyDescent="0.25">
      <c r="A191" s="79">
        <v>45393</v>
      </c>
      <c r="B191" s="56" t="s">
        <v>763</v>
      </c>
      <c r="C191" s="56" t="s">
        <v>764</v>
      </c>
      <c r="D191" s="117" t="s">
        <v>115</v>
      </c>
      <c r="E191" s="112" t="s">
        <v>764</v>
      </c>
      <c r="F191" s="73" t="s">
        <v>146</v>
      </c>
      <c r="G191" s="78" t="s">
        <v>170</v>
      </c>
      <c r="H191" s="78" t="s">
        <v>49</v>
      </c>
      <c r="I191" s="51">
        <v>1429.19</v>
      </c>
      <c r="J191" s="47">
        <f t="shared" si="18"/>
        <v>1572.1090000000002</v>
      </c>
      <c r="K191" s="47">
        <f t="shared" si="17"/>
        <v>142.9190000000001</v>
      </c>
    </row>
    <row r="192" spans="1:11" ht="20.100000000000001" customHeight="1" x14ac:dyDescent="0.25">
      <c r="A192" s="79">
        <v>45352</v>
      </c>
      <c r="B192" s="56" t="s">
        <v>774</v>
      </c>
      <c r="C192" s="56" t="s">
        <v>775</v>
      </c>
      <c r="D192" s="117" t="s">
        <v>115</v>
      </c>
      <c r="E192" s="112" t="s">
        <v>775</v>
      </c>
      <c r="F192" s="73" t="s">
        <v>146</v>
      </c>
      <c r="G192" s="78" t="s">
        <v>13</v>
      </c>
      <c r="H192" s="78" t="s">
        <v>49</v>
      </c>
      <c r="I192" s="51">
        <v>2767.75</v>
      </c>
      <c r="J192" s="47">
        <f t="shared" si="18"/>
        <v>3044.5250000000001</v>
      </c>
      <c r="K192" s="47">
        <f t="shared" si="17"/>
        <v>276.77500000000009</v>
      </c>
    </row>
    <row r="193" spans="1:11" ht="20.100000000000001" customHeight="1" x14ac:dyDescent="0.25">
      <c r="A193" s="79">
        <v>45353</v>
      </c>
      <c r="B193" s="56" t="s">
        <v>776</v>
      </c>
      <c r="C193" s="56" t="s">
        <v>777</v>
      </c>
      <c r="D193" s="117" t="s">
        <v>778</v>
      </c>
      <c r="E193" s="112" t="s">
        <v>779</v>
      </c>
      <c r="F193" s="73" t="s">
        <v>146</v>
      </c>
      <c r="G193" s="78" t="s">
        <v>13</v>
      </c>
      <c r="H193" s="78" t="s">
        <v>49</v>
      </c>
      <c r="I193" s="51">
        <v>1366.24</v>
      </c>
      <c r="J193" s="47">
        <f t="shared" si="18"/>
        <v>1502.864</v>
      </c>
      <c r="K193" s="47">
        <f t="shared" si="17"/>
        <v>136.62400000000002</v>
      </c>
    </row>
    <row r="194" spans="1:11" ht="20.100000000000001" customHeight="1" x14ac:dyDescent="0.25">
      <c r="A194" s="79">
        <v>45359</v>
      </c>
      <c r="B194" s="23" t="s">
        <v>782</v>
      </c>
      <c r="C194" s="24" t="s">
        <v>783</v>
      </c>
      <c r="D194" s="118" t="s">
        <v>784</v>
      </c>
      <c r="E194" s="113" t="s">
        <v>785</v>
      </c>
      <c r="F194" s="73" t="s">
        <v>146</v>
      </c>
      <c r="G194" s="80" t="s">
        <v>13</v>
      </c>
      <c r="H194" s="73" t="s">
        <v>49</v>
      </c>
      <c r="I194" s="9">
        <v>3260.95</v>
      </c>
      <c r="J194" s="47">
        <f t="shared" si="18"/>
        <v>3587.0450000000001</v>
      </c>
      <c r="K194" s="47">
        <f t="shared" si="17"/>
        <v>326.09500000000025</v>
      </c>
    </row>
    <row r="195" spans="1:11" ht="20.100000000000001" customHeight="1" x14ac:dyDescent="0.25">
      <c r="A195" s="79">
        <v>45353</v>
      </c>
      <c r="B195" s="56" t="s">
        <v>846</v>
      </c>
      <c r="C195" s="56" t="s">
        <v>847</v>
      </c>
      <c r="D195" s="117" t="s">
        <v>115</v>
      </c>
      <c r="E195" s="112" t="s">
        <v>847</v>
      </c>
      <c r="F195" s="73" t="s">
        <v>146</v>
      </c>
      <c r="G195" s="78" t="s">
        <v>136</v>
      </c>
      <c r="H195" s="78" t="s">
        <v>49</v>
      </c>
      <c r="I195" s="51">
        <v>798.47</v>
      </c>
      <c r="J195" s="47">
        <f t="shared" si="18"/>
        <v>878.31700000000001</v>
      </c>
      <c r="K195" s="47">
        <f t="shared" si="17"/>
        <v>79.84699999999998</v>
      </c>
    </row>
    <row r="196" spans="1:11" ht="20.100000000000001" customHeight="1" x14ac:dyDescent="0.25">
      <c r="A196" s="79">
        <v>45354</v>
      </c>
      <c r="B196" s="56" t="s">
        <v>850</v>
      </c>
      <c r="C196" s="56" t="s">
        <v>851</v>
      </c>
      <c r="D196" s="117" t="s">
        <v>115</v>
      </c>
      <c r="E196" s="112" t="s">
        <v>851</v>
      </c>
      <c r="F196" s="73" t="s">
        <v>146</v>
      </c>
      <c r="G196" s="78" t="s">
        <v>136</v>
      </c>
      <c r="H196" s="78" t="s">
        <v>49</v>
      </c>
      <c r="I196" s="51">
        <v>1574.32</v>
      </c>
      <c r="J196" s="47">
        <f t="shared" si="18"/>
        <v>1731.752</v>
      </c>
      <c r="K196" s="47">
        <f t="shared" si="17"/>
        <v>157.43200000000002</v>
      </c>
    </row>
    <row r="197" spans="1:11" ht="20.100000000000001" customHeight="1" x14ac:dyDescent="0.25">
      <c r="A197" s="79">
        <v>45363</v>
      </c>
      <c r="B197" s="56" t="s">
        <v>778</v>
      </c>
      <c r="C197" s="56" t="s">
        <v>779</v>
      </c>
      <c r="D197" s="117" t="s">
        <v>115</v>
      </c>
      <c r="E197" s="112" t="s">
        <v>779</v>
      </c>
      <c r="F197" s="73" t="s">
        <v>146</v>
      </c>
      <c r="G197" s="78" t="s">
        <v>136</v>
      </c>
      <c r="H197" s="78" t="s">
        <v>49</v>
      </c>
      <c r="I197" s="51">
        <v>2149.87</v>
      </c>
      <c r="J197" s="47">
        <f t="shared" si="18"/>
        <v>2364.857</v>
      </c>
      <c r="K197" s="47">
        <f t="shared" si="17"/>
        <v>214.98700000000008</v>
      </c>
    </row>
    <row r="198" spans="1:11" ht="20.100000000000001" customHeight="1" x14ac:dyDescent="0.25">
      <c r="A198" s="79">
        <v>45366</v>
      </c>
      <c r="B198" s="56" t="s">
        <v>906</v>
      </c>
      <c r="C198" s="56" t="s">
        <v>907</v>
      </c>
      <c r="D198" s="117" t="s">
        <v>115</v>
      </c>
      <c r="E198" s="112" t="s">
        <v>907</v>
      </c>
      <c r="F198" s="73" t="s">
        <v>146</v>
      </c>
      <c r="G198" s="78" t="s">
        <v>136</v>
      </c>
      <c r="H198" s="78" t="s">
        <v>49</v>
      </c>
      <c r="I198" s="51">
        <v>616.70000000000005</v>
      </c>
      <c r="J198" s="47">
        <f t="shared" si="18"/>
        <v>678.37</v>
      </c>
      <c r="K198" s="47">
        <f t="shared" si="17"/>
        <v>61.669999999999959</v>
      </c>
    </row>
    <row r="199" spans="1:11" ht="20.100000000000001" customHeight="1" x14ac:dyDescent="0.25">
      <c r="A199" s="79">
        <v>45367</v>
      </c>
      <c r="B199" s="56" t="s">
        <v>920</v>
      </c>
      <c r="C199" s="56" t="s">
        <v>921</v>
      </c>
      <c r="D199" s="117" t="s">
        <v>398</v>
      </c>
      <c r="E199" s="112" t="s">
        <v>399</v>
      </c>
      <c r="F199" s="73" t="s">
        <v>146</v>
      </c>
      <c r="G199" s="78" t="s">
        <v>136</v>
      </c>
      <c r="H199" s="78" t="s">
        <v>49</v>
      </c>
      <c r="I199" s="51">
        <v>2845.62</v>
      </c>
      <c r="J199" s="47">
        <f t="shared" si="18"/>
        <v>3130.1819999999998</v>
      </c>
      <c r="K199" s="47">
        <f t="shared" si="17"/>
        <v>284.5619999999999</v>
      </c>
    </row>
    <row r="200" spans="1:11" ht="20.100000000000001" customHeight="1" x14ac:dyDescent="0.25">
      <c r="A200" s="79">
        <v>45370</v>
      </c>
      <c r="B200" s="23" t="s">
        <v>941</v>
      </c>
      <c r="C200" s="24" t="s">
        <v>942</v>
      </c>
      <c r="D200" s="119" t="s">
        <v>115</v>
      </c>
      <c r="E200" s="113" t="s">
        <v>942</v>
      </c>
      <c r="F200" s="73" t="s">
        <v>146</v>
      </c>
      <c r="G200" s="80" t="s">
        <v>136</v>
      </c>
      <c r="H200" s="73" t="s">
        <v>49</v>
      </c>
      <c r="I200" s="9">
        <v>2966.87</v>
      </c>
      <c r="J200" s="47">
        <f t="shared" si="18"/>
        <v>3263.5569999999998</v>
      </c>
      <c r="K200" s="47">
        <f t="shared" si="17"/>
        <v>296.6869999999999</v>
      </c>
    </row>
    <row r="201" spans="1:11" ht="20.100000000000001" customHeight="1" x14ac:dyDescent="0.25">
      <c r="A201" s="79">
        <v>45374</v>
      </c>
      <c r="B201" s="23" t="s">
        <v>961</v>
      </c>
      <c r="C201" s="24" t="s">
        <v>962</v>
      </c>
      <c r="D201" s="119" t="s">
        <v>115</v>
      </c>
      <c r="E201" s="113" t="s">
        <v>962</v>
      </c>
      <c r="F201" s="73" t="s">
        <v>146</v>
      </c>
      <c r="G201" s="80" t="s">
        <v>136</v>
      </c>
      <c r="H201" s="73" t="s">
        <v>49</v>
      </c>
      <c r="I201" s="9">
        <v>2404.7399999999998</v>
      </c>
      <c r="J201" s="47">
        <f t="shared" si="18"/>
        <v>2645.2139999999999</v>
      </c>
      <c r="K201" s="47">
        <f t="shared" si="17"/>
        <v>240.47400000000016</v>
      </c>
    </row>
    <row r="202" spans="1:11" ht="20.100000000000001" customHeight="1" x14ac:dyDescent="0.25">
      <c r="A202" s="79">
        <v>45377</v>
      </c>
      <c r="B202" s="23" t="s">
        <v>821</v>
      </c>
      <c r="C202" s="24" t="s">
        <v>822</v>
      </c>
      <c r="D202" s="118" t="s">
        <v>652</v>
      </c>
      <c r="E202" s="113" t="s">
        <v>653</v>
      </c>
      <c r="F202" s="73" t="s">
        <v>146</v>
      </c>
      <c r="G202" s="80" t="s">
        <v>136</v>
      </c>
      <c r="H202" s="73" t="s">
        <v>49</v>
      </c>
      <c r="I202" s="9">
        <v>2196.42</v>
      </c>
      <c r="J202" s="47">
        <f t="shared" si="18"/>
        <v>2416.0619999999999</v>
      </c>
      <c r="K202" s="47">
        <f t="shared" si="17"/>
        <v>219.64199999999983</v>
      </c>
    </row>
    <row r="203" spans="1:11" ht="20.100000000000001" customHeight="1" x14ac:dyDescent="0.25">
      <c r="A203" s="79">
        <v>45378</v>
      </c>
      <c r="B203" s="23" t="s">
        <v>133</v>
      </c>
      <c r="C203" s="24" t="s">
        <v>23</v>
      </c>
      <c r="D203" s="118" t="s">
        <v>115</v>
      </c>
      <c r="E203" s="113" t="s">
        <v>23</v>
      </c>
      <c r="F203" s="73" t="s">
        <v>146</v>
      </c>
      <c r="G203" s="80" t="s">
        <v>136</v>
      </c>
      <c r="H203" s="73" t="s">
        <v>49</v>
      </c>
      <c r="I203" s="9">
        <v>2649.21</v>
      </c>
      <c r="J203" s="47">
        <f t="shared" si="18"/>
        <v>2914.1309999999999</v>
      </c>
      <c r="K203" s="47">
        <f t="shared" si="17"/>
        <v>264.92099999999982</v>
      </c>
    </row>
    <row r="204" spans="1:11" ht="20.100000000000001" customHeight="1" x14ac:dyDescent="0.25">
      <c r="A204" s="79">
        <v>45380</v>
      </c>
      <c r="B204" s="23" t="s">
        <v>991</v>
      </c>
      <c r="C204" s="24" t="s">
        <v>992</v>
      </c>
      <c r="D204" s="119" t="s">
        <v>993</v>
      </c>
      <c r="E204" s="113" t="s">
        <v>994</v>
      </c>
      <c r="F204" s="73" t="s">
        <v>146</v>
      </c>
      <c r="G204" s="80" t="s">
        <v>136</v>
      </c>
      <c r="H204" s="73" t="s">
        <v>49</v>
      </c>
      <c r="I204" s="9">
        <v>1325.14</v>
      </c>
      <c r="J204" s="47">
        <f t="shared" si="18"/>
        <v>1457.654</v>
      </c>
      <c r="K204" s="47">
        <f t="shared" si="17"/>
        <v>132.5139999999999</v>
      </c>
    </row>
    <row r="205" spans="1:11" ht="20.100000000000001" customHeight="1" x14ac:dyDescent="0.25">
      <c r="A205" s="79">
        <v>45386</v>
      </c>
      <c r="B205" s="23" t="s">
        <v>159</v>
      </c>
      <c r="C205" s="24" t="s">
        <v>143</v>
      </c>
      <c r="D205" s="118" t="s">
        <v>115</v>
      </c>
      <c r="E205" s="113" t="s">
        <v>143</v>
      </c>
      <c r="F205" s="73" t="s">
        <v>146</v>
      </c>
      <c r="G205" s="80" t="s">
        <v>136</v>
      </c>
      <c r="H205" s="73" t="s">
        <v>49</v>
      </c>
      <c r="I205" s="9">
        <v>1760.42</v>
      </c>
      <c r="J205" s="47">
        <f t="shared" si="18"/>
        <v>1936.462</v>
      </c>
      <c r="K205" s="47">
        <f t="shared" si="17"/>
        <v>176.04199999999992</v>
      </c>
    </row>
    <row r="206" spans="1:11" ht="20.100000000000001" customHeight="1" x14ac:dyDescent="0.25">
      <c r="A206" s="79">
        <v>45375</v>
      </c>
      <c r="B206" s="23" t="s">
        <v>833</v>
      </c>
      <c r="C206" s="24" t="s">
        <v>834</v>
      </c>
      <c r="D206" s="118" t="s">
        <v>115</v>
      </c>
      <c r="E206" s="113" t="s">
        <v>834</v>
      </c>
      <c r="F206" s="73" t="s">
        <v>387</v>
      </c>
      <c r="G206" s="80" t="s">
        <v>13</v>
      </c>
      <c r="H206" s="73" t="s">
        <v>49</v>
      </c>
      <c r="I206" s="9">
        <v>2496.36</v>
      </c>
      <c r="J206" s="47">
        <f t="shared" si="18"/>
        <v>2745.9960000000001</v>
      </c>
      <c r="K206" s="47">
        <f t="shared" si="17"/>
        <v>249.63599999999997</v>
      </c>
    </row>
  </sheetData>
  <sortState ref="A2:K212">
    <sortCondition ref="H2:H212"/>
    <sortCondition ref="F2:F212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"/>
  <sheetViews>
    <sheetView workbookViewId="0">
      <pane ySplit="1" topLeftCell="A147" activePane="bottomLeft" state="frozen"/>
      <selection pane="bottomLeft" activeCell="J163" sqref="J163"/>
    </sheetView>
  </sheetViews>
  <sheetFormatPr defaultRowHeight="15" x14ac:dyDescent="0.25"/>
  <cols>
    <col min="1" max="1" width="11.28515625" style="60" bestFit="1" customWidth="1"/>
    <col min="2" max="2" width="52.5703125" style="54" bestFit="1" customWidth="1"/>
    <col min="3" max="3" width="16.140625" style="54" bestFit="1" customWidth="1"/>
    <col min="4" max="4" width="46.5703125" style="84" bestFit="1" customWidth="1"/>
    <col min="5" max="5" width="16.140625" style="54" customWidth="1"/>
    <col min="6" max="6" width="12.5703125" style="84" bestFit="1" customWidth="1"/>
    <col min="7" max="7" width="14.7109375" style="52" bestFit="1" customWidth="1"/>
    <col min="8" max="8" width="18.7109375" style="52" bestFit="1" customWidth="1"/>
    <col min="9" max="9" width="15.42578125" style="59" customWidth="1"/>
    <col min="10" max="10" width="19.7109375" style="54" bestFit="1" customWidth="1"/>
    <col min="11" max="11" width="12.7109375" style="54" bestFit="1" customWidth="1"/>
  </cols>
  <sheetData>
    <row r="1" spans="1:11" ht="30" x14ac:dyDescent="0.25">
      <c r="A1" s="42" t="s">
        <v>0</v>
      </c>
      <c r="B1" s="1" t="s">
        <v>1</v>
      </c>
      <c r="C1" s="2" t="s">
        <v>3</v>
      </c>
      <c r="D1" s="1" t="s">
        <v>2</v>
      </c>
      <c r="E1" s="2" t="s">
        <v>3</v>
      </c>
      <c r="F1" s="74" t="s">
        <v>4</v>
      </c>
      <c r="G1" s="3" t="s">
        <v>5</v>
      </c>
      <c r="H1" s="3" t="s">
        <v>6</v>
      </c>
      <c r="I1" s="50" t="s">
        <v>7</v>
      </c>
      <c r="J1" s="22" t="s">
        <v>103</v>
      </c>
      <c r="K1" s="22" t="s">
        <v>104</v>
      </c>
    </row>
    <row r="2" spans="1:11" ht="20.100000000000001" customHeight="1" x14ac:dyDescent="0.25">
      <c r="A2" s="4">
        <v>45402</v>
      </c>
      <c r="B2" s="23" t="s">
        <v>1126</v>
      </c>
      <c r="C2" s="24" t="s">
        <v>1127</v>
      </c>
      <c r="D2" s="66" t="s">
        <v>115</v>
      </c>
      <c r="E2" s="26" t="s">
        <v>1127</v>
      </c>
      <c r="F2" s="73" t="s">
        <v>146</v>
      </c>
      <c r="G2" s="7" t="s">
        <v>170</v>
      </c>
      <c r="H2" s="8" t="s">
        <v>12</v>
      </c>
      <c r="I2" s="9">
        <v>2148.64</v>
      </c>
      <c r="J2" s="57">
        <f t="shared" ref="J2:J12" si="0">(I2*0.15)+I2</f>
        <v>2470.9359999999997</v>
      </c>
      <c r="K2" s="57">
        <f t="shared" ref="K2:K33" si="1">J2-I2</f>
        <v>322.29599999999982</v>
      </c>
    </row>
    <row r="3" spans="1:11" ht="20.100000000000001" customHeight="1" x14ac:dyDescent="0.25">
      <c r="A3" s="4">
        <v>45385</v>
      </c>
      <c r="B3" s="23" t="s">
        <v>1168</v>
      </c>
      <c r="C3" s="24" t="s">
        <v>1169</v>
      </c>
      <c r="D3" s="66" t="s">
        <v>794</v>
      </c>
      <c r="E3" s="26" t="s">
        <v>795</v>
      </c>
      <c r="F3" s="73" t="s">
        <v>146</v>
      </c>
      <c r="G3" s="7" t="s">
        <v>13</v>
      </c>
      <c r="H3" s="8" t="s">
        <v>12</v>
      </c>
      <c r="I3" s="9">
        <v>3149.23</v>
      </c>
      <c r="J3" s="57">
        <f t="shared" si="0"/>
        <v>3621.6145000000001</v>
      </c>
      <c r="K3" s="57">
        <f t="shared" si="1"/>
        <v>472.38450000000012</v>
      </c>
    </row>
    <row r="4" spans="1:11" ht="20.100000000000001" customHeight="1" x14ac:dyDescent="0.25">
      <c r="A4" s="4">
        <v>45402</v>
      </c>
      <c r="B4" s="23" t="s">
        <v>1177</v>
      </c>
      <c r="C4" s="24" t="s">
        <v>1178</v>
      </c>
      <c r="D4" s="66" t="s">
        <v>115</v>
      </c>
      <c r="E4" s="26" t="s">
        <v>1178</v>
      </c>
      <c r="F4" s="73" t="s">
        <v>146</v>
      </c>
      <c r="G4" s="7" t="s">
        <v>13</v>
      </c>
      <c r="H4" s="8" t="s">
        <v>12</v>
      </c>
      <c r="I4" s="9">
        <v>1763.87</v>
      </c>
      <c r="J4" s="57">
        <f t="shared" si="0"/>
        <v>2028.4504999999999</v>
      </c>
      <c r="K4" s="57">
        <f t="shared" si="1"/>
        <v>264.58050000000003</v>
      </c>
    </row>
    <row r="5" spans="1:11" ht="20.100000000000001" customHeight="1" x14ac:dyDescent="0.25">
      <c r="A5" s="4">
        <v>45387</v>
      </c>
      <c r="B5" s="23" t="s">
        <v>1213</v>
      </c>
      <c r="C5" s="24" t="s">
        <v>1214</v>
      </c>
      <c r="D5" s="66" t="s">
        <v>115</v>
      </c>
      <c r="E5" s="26" t="s">
        <v>1214</v>
      </c>
      <c r="F5" s="73" t="s">
        <v>146</v>
      </c>
      <c r="G5" s="7" t="s">
        <v>136</v>
      </c>
      <c r="H5" s="8" t="s">
        <v>12</v>
      </c>
      <c r="I5" s="9">
        <v>1886.16</v>
      </c>
      <c r="J5" s="57">
        <f t="shared" si="0"/>
        <v>2169.0839999999998</v>
      </c>
      <c r="K5" s="57">
        <f t="shared" si="1"/>
        <v>282.92399999999975</v>
      </c>
    </row>
    <row r="6" spans="1:11" ht="20.100000000000001" customHeight="1" x14ac:dyDescent="0.25">
      <c r="A6" s="10">
        <v>45402</v>
      </c>
      <c r="B6" s="28" t="s">
        <v>1287</v>
      </c>
      <c r="C6" s="29" t="s">
        <v>1288</v>
      </c>
      <c r="D6" s="66" t="s">
        <v>115</v>
      </c>
      <c r="E6" s="30" t="s">
        <v>1288</v>
      </c>
      <c r="F6" s="80" t="s">
        <v>146</v>
      </c>
      <c r="G6" s="7" t="s">
        <v>136</v>
      </c>
      <c r="H6" s="80" t="s">
        <v>12</v>
      </c>
      <c r="I6" s="12">
        <v>1276.49</v>
      </c>
      <c r="J6" s="57">
        <f t="shared" si="0"/>
        <v>1467.9635000000001</v>
      </c>
      <c r="K6" s="57">
        <f t="shared" si="1"/>
        <v>191.47350000000006</v>
      </c>
    </row>
    <row r="7" spans="1:11" ht="20.100000000000001" customHeight="1" x14ac:dyDescent="0.25">
      <c r="A7" s="83">
        <v>45409</v>
      </c>
      <c r="B7" s="23" t="s">
        <v>1144</v>
      </c>
      <c r="C7" s="24" t="s">
        <v>1145</v>
      </c>
      <c r="D7" s="68" t="s">
        <v>115</v>
      </c>
      <c r="E7" s="26" t="s">
        <v>1145</v>
      </c>
      <c r="F7" s="73" t="s">
        <v>146</v>
      </c>
      <c r="G7" s="7" t="s">
        <v>170</v>
      </c>
      <c r="H7" s="73" t="s">
        <v>19</v>
      </c>
      <c r="I7" s="9">
        <v>1560.62</v>
      </c>
      <c r="J7" s="57">
        <f t="shared" si="0"/>
        <v>1794.7129999999997</v>
      </c>
      <c r="K7" s="57">
        <f t="shared" si="1"/>
        <v>234.09299999999985</v>
      </c>
    </row>
    <row r="8" spans="1:11" ht="20.100000000000001" customHeight="1" x14ac:dyDescent="0.25">
      <c r="A8" s="83">
        <v>45385</v>
      </c>
      <c r="B8" s="23" t="s">
        <v>1164</v>
      </c>
      <c r="C8" s="24" t="s">
        <v>1165</v>
      </c>
      <c r="D8" s="66" t="s">
        <v>1166</v>
      </c>
      <c r="E8" s="26" t="s">
        <v>1167</v>
      </c>
      <c r="F8" s="73" t="s">
        <v>146</v>
      </c>
      <c r="G8" s="11" t="s">
        <v>13</v>
      </c>
      <c r="H8" s="78" t="s">
        <v>19</v>
      </c>
      <c r="I8" s="9">
        <v>3026.78</v>
      </c>
      <c r="J8" s="57">
        <f t="shared" si="0"/>
        <v>3480.797</v>
      </c>
      <c r="K8" s="57">
        <f t="shared" si="1"/>
        <v>454.01699999999983</v>
      </c>
    </row>
    <row r="9" spans="1:11" ht="20.100000000000001" customHeight="1" x14ac:dyDescent="0.25">
      <c r="A9" s="4">
        <v>45386</v>
      </c>
      <c r="B9" s="23" t="s">
        <v>1170</v>
      </c>
      <c r="C9" s="24" t="s">
        <v>1171</v>
      </c>
      <c r="D9" s="66" t="s">
        <v>115</v>
      </c>
      <c r="E9" s="26" t="s">
        <v>1171</v>
      </c>
      <c r="F9" s="73" t="s">
        <v>146</v>
      </c>
      <c r="G9" s="7" t="s">
        <v>13</v>
      </c>
      <c r="H9" s="8" t="s">
        <v>19</v>
      </c>
      <c r="I9" s="9">
        <v>3073.09</v>
      </c>
      <c r="J9" s="57">
        <f t="shared" si="0"/>
        <v>3534.0535</v>
      </c>
      <c r="K9" s="57">
        <f t="shared" si="1"/>
        <v>460.96349999999984</v>
      </c>
    </row>
    <row r="10" spans="1:11" ht="20.100000000000001" customHeight="1" x14ac:dyDescent="0.25">
      <c r="A10" s="4">
        <v>45408</v>
      </c>
      <c r="B10" s="23" t="s">
        <v>1189</v>
      </c>
      <c r="C10" s="24" t="s">
        <v>1190</v>
      </c>
      <c r="D10" s="66" t="s">
        <v>115</v>
      </c>
      <c r="E10" s="26" t="s">
        <v>1190</v>
      </c>
      <c r="F10" s="73" t="s">
        <v>146</v>
      </c>
      <c r="G10" s="80" t="s">
        <v>13</v>
      </c>
      <c r="H10" s="73" t="s">
        <v>19</v>
      </c>
      <c r="I10" s="9">
        <v>2211.14</v>
      </c>
      <c r="J10" s="57">
        <f t="shared" si="0"/>
        <v>2542.8109999999997</v>
      </c>
      <c r="K10" s="57">
        <f t="shared" si="1"/>
        <v>331.67099999999982</v>
      </c>
    </row>
    <row r="11" spans="1:11" ht="20.100000000000001" customHeight="1" x14ac:dyDescent="0.25">
      <c r="A11" s="4">
        <v>45381</v>
      </c>
      <c r="B11" s="23" t="s">
        <v>1193</v>
      </c>
      <c r="C11" s="24" t="s">
        <v>1194</v>
      </c>
      <c r="D11" s="66" t="s">
        <v>1195</v>
      </c>
      <c r="E11" s="26" t="s">
        <v>1196</v>
      </c>
      <c r="F11" s="73" t="s">
        <v>146</v>
      </c>
      <c r="G11" s="7" t="s">
        <v>136</v>
      </c>
      <c r="H11" s="8" t="s">
        <v>19</v>
      </c>
      <c r="I11" s="9">
        <v>1936.18</v>
      </c>
      <c r="J11" s="57">
        <f t="shared" si="0"/>
        <v>2226.607</v>
      </c>
      <c r="K11" s="57">
        <f t="shared" si="1"/>
        <v>290.42699999999991</v>
      </c>
    </row>
    <row r="12" spans="1:11" ht="20.100000000000001" customHeight="1" x14ac:dyDescent="0.25">
      <c r="A12" s="10">
        <v>45407</v>
      </c>
      <c r="B12" s="28" t="s">
        <v>1323</v>
      </c>
      <c r="C12" s="29" t="s">
        <v>1324</v>
      </c>
      <c r="D12" s="66" t="s">
        <v>115</v>
      </c>
      <c r="E12" s="30" t="s">
        <v>1324</v>
      </c>
      <c r="F12" s="80" t="s">
        <v>146</v>
      </c>
      <c r="G12" s="7" t="s">
        <v>136</v>
      </c>
      <c r="H12" s="80" t="s">
        <v>19</v>
      </c>
      <c r="I12" s="12">
        <v>1900.96</v>
      </c>
      <c r="J12" s="57">
        <f t="shared" si="0"/>
        <v>2186.1040000000003</v>
      </c>
      <c r="K12" s="57">
        <f t="shared" si="1"/>
        <v>285.14400000000023</v>
      </c>
    </row>
    <row r="13" spans="1:11" ht="20.100000000000001" customHeight="1" x14ac:dyDescent="0.25">
      <c r="A13" s="4">
        <v>45030</v>
      </c>
      <c r="B13" s="23" t="s">
        <v>1076</v>
      </c>
      <c r="C13" s="24" t="s">
        <v>1077</v>
      </c>
      <c r="D13" s="66" t="s">
        <v>115</v>
      </c>
      <c r="E13" s="26" t="s">
        <v>1077</v>
      </c>
      <c r="F13" s="73" t="s">
        <v>146</v>
      </c>
      <c r="G13" s="7" t="s">
        <v>170</v>
      </c>
      <c r="H13" s="8" t="s">
        <v>31</v>
      </c>
      <c r="I13" s="9">
        <v>1612.69</v>
      </c>
      <c r="J13" s="57">
        <f t="shared" ref="J13:J17" si="2">(I13*0.12)+I13</f>
        <v>1806.2128</v>
      </c>
      <c r="K13" s="57">
        <f t="shared" si="1"/>
        <v>193.52279999999996</v>
      </c>
    </row>
    <row r="14" spans="1:11" ht="20.100000000000001" customHeight="1" x14ac:dyDescent="0.25">
      <c r="A14" s="4">
        <v>45408</v>
      </c>
      <c r="B14" s="23" t="s">
        <v>1142</v>
      </c>
      <c r="C14" s="24" t="s">
        <v>1143</v>
      </c>
      <c r="D14" s="66" t="s">
        <v>115</v>
      </c>
      <c r="E14" s="26" t="s">
        <v>1143</v>
      </c>
      <c r="F14" s="73" t="s">
        <v>146</v>
      </c>
      <c r="G14" s="7" t="s">
        <v>170</v>
      </c>
      <c r="H14" s="8" t="s">
        <v>31</v>
      </c>
      <c r="I14" s="9">
        <v>2148.9499999999998</v>
      </c>
      <c r="J14" s="57">
        <f t="shared" si="2"/>
        <v>2406.8239999999996</v>
      </c>
      <c r="K14" s="57">
        <f t="shared" si="1"/>
        <v>257.8739999999998</v>
      </c>
    </row>
    <row r="15" spans="1:11" ht="20.100000000000001" customHeight="1" x14ac:dyDescent="0.25">
      <c r="A15" s="4">
        <v>45416</v>
      </c>
      <c r="B15" s="23" t="s">
        <v>1154</v>
      </c>
      <c r="C15" s="24" t="s">
        <v>1155</v>
      </c>
      <c r="D15" s="66" t="s">
        <v>566</v>
      </c>
      <c r="E15" s="26" t="s">
        <v>567</v>
      </c>
      <c r="F15" s="73" t="s">
        <v>146</v>
      </c>
      <c r="G15" s="7" t="s">
        <v>170</v>
      </c>
      <c r="H15" s="8" t="s">
        <v>31</v>
      </c>
      <c r="I15" s="9">
        <v>3527.63</v>
      </c>
      <c r="J15" s="57">
        <f t="shared" si="2"/>
        <v>3950.9456</v>
      </c>
      <c r="K15" s="57">
        <f t="shared" si="1"/>
        <v>423.3155999999999</v>
      </c>
    </row>
    <row r="16" spans="1:11" ht="20.100000000000001" customHeight="1" x14ac:dyDescent="0.25">
      <c r="A16" s="81">
        <v>45407</v>
      </c>
      <c r="B16" s="23" t="s">
        <v>1179</v>
      </c>
      <c r="C16" s="29" t="s">
        <v>1180</v>
      </c>
      <c r="D16" s="66" t="s">
        <v>115</v>
      </c>
      <c r="E16" s="30" t="s">
        <v>1180</v>
      </c>
      <c r="F16" s="16" t="s">
        <v>146</v>
      </c>
      <c r="G16" s="15" t="s">
        <v>13</v>
      </c>
      <c r="H16" s="16" t="s">
        <v>31</v>
      </c>
      <c r="I16" s="19">
        <v>4356.28</v>
      </c>
      <c r="J16" s="57">
        <f t="shared" si="2"/>
        <v>4879.0335999999998</v>
      </c>
      <c r="K16" s="57">
        <f t="shared" si="1"/>
        <v>522.75360000000001</v>
      </c>
    </row>
    <row r="17" spans="1:11" ht="20.100000000000001" customHeight="1" x14ac:dyDescent="0.25">
      <c r="A17" s="79">
        <v>45389</v>
      </c>
      <c r="B17" s="23" t="s">
        <v>1217</v>
      </c>
      <c r="C17" s="24" t="s">
        <v>1218</v>
      </c>
      <c r="D17" s="66" t="s">
        <v>1219</v>
      </c>
      <c r="E17" s="26" t="s">
        <v>1220</v>
      </c>
      <c r="F17" s="73" t="s">
        <v>146</v>
      </c>
      <c r="G17" s="7" t="s">
        <v>136</v>
      </c>
      <c r="H17" s="8" t="s">
        <v>31</v>
      </c>
      <c r="I17" s="9">
        <v>2555.46</v>
      </c>
      <c r="J17" s="57">
        <f t="shared" si="2"/>
        <v>2862.1152000000002</v>
      </c>
      <c r="K17" s="57">
        <f t="shared" si="1"/>
        <v>306.65520000000015</v>
      </c>
    </row>
    <row r="18" spans="1:11" ht="20.100000000000001" customHeight="1" x14ac:dyDescent="0.25">
      <c r="A18" s="10">
        <v>45398</v>
      </c>
      <c r="B18" s="28" t="s">
        <v>902</v>
      </c>
      <c r="C18" s="29" t="s">
        <v>903</v>
      </c>
      <c r="D18" s="66" t="s">
        <v>115</v>
      </c>
      <c r="E18" s="30" t="s">
        <v>903</v>
      </c>
      <c r="F18" s="73" t="s">
        <v>146</v>
      </c>
      <c r="G18" s="7" t="s">
        <v>136</v>
      </c>
      <c r="H18" s="80" t="s">
        <v>31</v>
      </c>
      <c r="I18" s="12">
        <v>2678.58</v>
      </c>
      <c r="J18" s="57">
        <f>(I18*0.12)+I18</f>
        <v>3000.0095999999999</v>
      </c>
      <c r="K18" s="57">
        <f t="shared" si="1"/>
        <v>321.42959999999994</v>
      </c>
    </row>
    <row r="19" spans="1:11" ht="20.100000000000001" customHeight="1" x14ac:dyDescent="0.25">
      <c r="A19" s="10">
        <v>45404</v>
      </c>
      <c r="B19" s="28" t="s">
        <v>1295</v>
      </c>
      <c r="C19" s="29" t="s">
        <v>1296</v>
      </c>
      <c r="D19" s="66" t="s">
        <v>1297</v>
      </c>
      <c r="E19" s="30" t="s">
        <v>1298</v>
      </c>
      <c r="F19" s="80" t="s">
        <v>146</v>
      </c>
      <c r="G19" s="7" t="s">
        <v>136</v>
      </c>
      <c r="H19" s="80" t="s">
        <v>31</v>
      </c>
      <c r="I19" s="12">
        <v>2315.37</v>
      </c>
      <c r="J19" s="57">
        <f>(I19*0.12)+I19</f>
        <v>2593.2143999999998</v>
      </c>
      <c r="K19" s="57">
        <f t="shared" si="1"/>
        <v>277.84439999999995</v>
      </c>
    </row>
    <row r="20" spans="1:11" ht="20.100000000000001" customHeight="1" x14ac:dyDescent="0.25">
      <c r="A20" s="83">
        <v>45385</v>
      </c>
      <c r="B20" s="23" t="s">
        <v>1078</v>
      </c>
      <c r="C20" s="24" t="s">
        <v>1079</v>
      </c>
      <c r="D20" s="66" t="s">
        <v>115</v>
      </c>
      <c r="E20" s="26" t="s">
        <v>1079</v>
      </c>
      <c r="F20" s="73" t="s">
        <v>146</v>
      </c>
      <c r="G20" s="80" t="s">
        <v>170</v>
      </c>
      <c r="H20" s="73" t="s">
        <v>675</v>
      </c>
      <c r="I20" s="9">
        <v>3137.28</v>
      </c>
      <c r="J20" s="57">
        <f>(I20*0.22)+I20</f>
        <v>3827.4816000000001</v>
      </c>
      <c r="K20" s="57">
        <f t="shared" si="1"/>
        <v>690.20159999999987</v>
      </c>
    </row>
    <row r="21" spans="1:11" ht="20.100000000000001" customHeight="1" x14ac:dyDescent="0.25">
      <c r="A21" s="4">
        <v>45386</v>
      </c>
      <c r="B21" s="23" t="s">
        <v>1080</v>
      </c>
      <c r="C21" s="24" t="s">
        <v>1081</v>
      </c>
      <c r="D21" s="66" t="s">
        <v>115</v>
      </c>
      <c r="E21" s="26" t="s">
        <v>1081</v>
      </c>
      <c r="F21" s="73" t="s">
        <v>146</v>
      </c>
      <c r="G21" s="7" t="s">
        <v>170</v>
      </c>
      <c r="H21" s="8" t="s">
        <v>675</v>
      </c>
      <c r="I21" s="9">
        <v>4098.51</v>
      </c>
      <c r="J21" s="57">
        <f t="shared" ref="J21:J53" si="3">(I21*0.22)+I21</f>
        <v>5000.1822000000002</v>
      </c>
      <c r="K21" s="57">
        <f t="shared" si="1"/>
        <v>901.67219999999998</v>
      </c>
    </row>
    <row r="22" spans="1:11" ht="20.100000000000001" customHeight="1" x14ac:dyDescent="0.25">
      <c r="A22" s="4">
        <v>45388</v>
      </c>
      <c r="B22" s="23" t="s">
        <v>1092</v>
      </c>
      <c r="C22" s="24" t="s">
        <v>1093</v>
      </c>
      <c r="D22" s="66" t="s">
        <v>115</v>
      </c>
      <c r="E22" s="26" t="s">
        <v>1093</v>
      </c>
      <c r="F22" s="73" t="s">
        <v>146</v>
      </c>
      <c r="G22" s="11" t="s">
        <v>170</v>
      </c>
      <c r="H22" s="78" t="s">
        <v>675</v>
      </c>
      <c r="I22" s="9">
        <v>5222.6400000000003</v>
      </c>
      <c r="J22" s="57">
        <f t="shared" si="3"/>
        <v>6371.6208000000006</v>
      </c>
      <c r="K22" s="57">
        <f t="shared" si="1"/>
        <v>1148.9808000000003</v>
      </c>
    </row>
    <row r="23" spans="1:11" ht="20.100000000000001" customHeight="1" x14ac:dyDescent="0.25">
      <c r="A23" s="4">
        <v>45389</v>
      </c>
      <c r="B23" s="23" t="s">
        <v>1094</v>
      </c>
      <c r="C23" s="24" t="s">
        <v>1095</v>
      </c>
      <c r="D23" s="66" t="s">
        <v>115</v>
      </c>
      <c r="E23" s="26" t="s">
        <v>1095</v>
      </c>
      <c r="F23" s="73" t="s">
        <v>146</v>
      </c>
      <c r="G23" s="7" t="s">
        <v>170</v>
      </c>
      <c r="H23" s="8" t="s">
        <v>675</v>
      </c>
      <c r="I23" s="9">
        <v>2052.11</v>
      </c>
      <c r="J23" s="57">
        <f t="shared" si="3"/>
        <v>2503.5742</v>
      </c>
      <c r="K23" s="57">
        <f t="shared" si="1"/>
        <v>451.46419999999989</v>
      </c>
    </row>
    <row r="24" spans="1:11" ht="20.100000000000001" customHeight="1" x14ac:dyDescent="0.25">
      <c r="A24" s="4">
        <v>45394</v>
      </c>
      <c r="B24" s="23" t="s">
        <v>1098</v>
      </c>
      <c r="C24" s="24" t="s">
        <v>1099</v>
      </c>
      <c r="D24" s="66" t="s">
        <v>115</v>
      </c>
      <c r="E24" s="26" t="s">
        <v>1099</v>
      </c>
      <c r="F24" s="73" t="s">
        <v>146</v>
      </c>
      <c r="G24" s="7" t="s">
        <v>170</v>
      </c>
      <c r="H24" s="8" t="s">
        <v>675</v>
      </c>
      <c r="I24" s="9">
        <v>2873.93</v>
      </c>
      <c r="J24" s="57">
        <f t="shared" si="3"/>
        <v>3506.1945999999998</v>
      </c>
      <c r="K24" s="57">
        <f t="shared" si="1"/>
        <v>632.26459999999997</v>
      </c>
    </row>
    <row r="25" spans="1:11" ht="20.100000000000001" customHeight="1" x14ac:dyDescent="0.25">
      <c r="A25" s="4">
        <v>45394</v>
      </c>
      <c r="B25" s="23" t="s">
        <v>1100</v>
      </c>
      <c r="C25" s="24" t="s">
        <v>1101</v>
      </c>
      <c r="D25" s="66" t="s">
        <v>115</v>
      </c>
      <c r="E25" s="26" t="s">
        <v>1101</v>
      </c>
      <c r="F25" s="73" t="s">
        <v>146</v>
      </c>
      <c r="G25" s="7" t="s">
        <v>170</v>
      </c>
      <c r="H25" s="8" t="s">
        <v>675</v>
      </c>
      <c r="I25" s="9">
        <v>3112.51</v>
      </c>
      <c r="J25" s="57">
        <f t="shared" si="3"/>
        <v>3797.2622000000001</v>
      </c>
      <c r="K25" s="57">
        <f t="shared" si="1"/>
        <v>684.7521999999999</v>
      </c>
    </row>
    <row r="26" spans="1:11" ht="20.100000000000001" customHeight="1" x14ac:dyDescent="0.25">
      <c r="A26" s="4">
        <v>45397</v>
      </c>
      <c r="B26" s="23" t="s">
        <v>1108</v>
      </c>
      <c r="C26" s="24" t="s">
        <v>1109</v>
      </c>
      <c r="D26" s="66" t="s">
        <v>115</v>
      </c>
      <c r="E26" s="26" t="s">
        <v>1109</v>
      </c>
      <c r="F26" s="73" t="s">
        <v>146</v>
      </c>
      <c r="G26" s="7" t="s">
        <v>170</v>
      </c>
      <c r="H26" s="8" t="s">
        <v>675</v>
      </c>
      <c r="I26" s="9">
        <v>1419.3</v>
      </c>
      <c r="J26" s="57">
        <f t="shared" si="3"/>
        <v>1731.5459999999998</v>
      </c>
      <c r="K26" s="57">
        <f t="shared" si="1"/>
        <v>312.24599999999987</v>
      </c>
    </row>
    <row r="27" spans="1:11" ht="20.100000000000001" customHeight="1" x14ac:dyDescent="0.25">
      <c r="A27" s="4">
        <v>45402</v>
      </c>
      <c r="B27" s="23" t="s">
        <v>1128</v>
      </c>
      <c r="C27" s="24" t="s">
        <v>1129</v>
      </c>
      <c r="D27" s="66" t="s">
        <v>1130</v>
      </c>
      <c r="E27" s="26" t="s">
        <v>1131</v>
      </c>
      <c r="F27" s="73" t="s">
        <v>146</v>
      </c>
      <c r="G27" s="7" t="s">
        <v>170</v>
      </c>
      <c r="H27" s="8" t="s">
        <v>675</v>
      </c>
      <c r="I27" s="9">
        <v>1880.6</v>
      </c>
      <c r="J27" s="57">
        <f t="shared" si="3"/>
        <v>2294.3319999999999</v>
      </c>
      <c r="K27" s="57">
        <f t="shared" si="1"/>
        <v>413.73199999999997</v>
      </c>
    </row>
    <row r="28" spans="1:11" ht="20.100000000000001" customHeight="1" x14ac:dyDescent="0.25">
      <c r="A28" s="4">
        <v>45410</v>
      </c>
      <c r="B28" s="23" t="s">
        <v>1148</v>
      </c>
      <c r="C28" s="24" t="s">
        <v>1149</v>
      </c>
      <c r="D28" s="66" t="s">
        <v>115</v>
      </c>
      <c r="E28" s="26" t="s">
        <v>1149</v>
      </c>
      <c r="F28" s="73" t="s">
        <v>146</v>
      </c>
      <c r="G28" s="7" t="s">
        <v>170</v>
      </c>
      <c r="H28" s="8" t="s">
        <v>675</v>
      </c>
      <c r="I28" s="9">
        <v>5008.8999999999996</v>
      </c>
      <c r="J28" s="57">
        <f t="shared" si="3"/>
        <v>6110.8579999999993</v>
      </c>
      <c r="K28" s="57">
        <f t="shared" si="1"/>
        <v>1101.9579999999996</v>
      </c>
    </row>
    <row r="29" spans="1:11" ht="20.100000000000001" customHeight="1" x14ac:dyDescent="0.25">
      <c r="A29" s="32">
        <v>45412</v>
      </c>
      <c r="B29" s="31" t="s">
        <v>1150</v>
      </c>
      <c r="C29" s="33" t="s">
        <v>1151</v>
      </c>
      <c r="D29" s="67" t="s">
        <v>115</v>
      </c>
      <c r="E29" s="35" t="s">
        <v>1151</v>
      </c>
      <c r="F29" s="71" t="s">
        <v>146</v>
      </c>
      <c r="G29" s="72" t="s">
        <v>170</v>
      </c>
      <c r="H29" s="71" t="s">
        <v>675</v>
      </c>
      <c r="I29" s="40">
        <v>5001.91</v>
      </c>
      <c r="J29" s="57">
        <f t="shared" si="3"/>
        <v>6102.3302000000003</v>
      </c>
      <c r="K29" s="58">
        <f t="shared" si="1"/>
        <v>1100.4202000000005</v>
      </c>
    </row>
    <row r="30" spans="1:11" ht="20.100000000000001" customHeight="1" x14ac:dyDescent="0.25">
      <c r="A30" s="4">
        <v>45387</v>
      </c>
      <c r="B30" s="23" t="s">
        <v>1172</v>
      </c>
      <c r="C30" s="24" t="s">
        <v>1173</v>
      </c>
      <c r="D30" s="66" t="s">
        <v>1174</v>
      </c>
      <c r="E30" s="26" t="s">
        <v>537</v>
      </c>
      <c r="F30" s="73" t="s">
        <v>146</v>
      </c>
      <c r="G30" s="7" t="s">
        <v>13</v>
      </c>
      <c r="H30" s="8" t="s">
        <v>675</v>
      </c>
      <c r="I30" s="9">
        <v>3067.1</v>
      </c>
      <c r="J30" s="57">
        <f t="shared" si="3"/>
        <v>3741.8620000000001</v>
      </c>
      <c r="K30" s="57">
        <f t="shared" si="1"/>
        <v>674.76200000000017</v>
      </c>
    </row>
    <row r="31" spans="1:11" ht="20.100000000000001" customHeight="1" x14ac:dyDescent="0.25">
      <c r="A31" s="4">
        <v>45400</v>
      </c>
      <c r="B31" s="23" t="s">
        <v>922</v>
      </c>
      <c r="C31" s="24" t="s">
        <v>923</v>
      </c>
      <c r="D31" s="66" t="s">
        <v>115</v>
      </c>
      <c r="E31" s="26" t="s">
        <v>923</v>
      </c>
      <c r="F31" s="73" t="s">
        <v>146</v>
      </c>
      <c r="G31" s="7" t="s">
        <v>13</v>
      </c>
      <c r="H31" s="8" t="s">
        <v>675</v>
      </c>
      <c r="I31" s="9">
        <v>3775.43</v>
      </c>
      <c r="J31" s="57">
        <f t="shared" si="3"/>
        <v>4606.0245999999997</v>
      </c>
      <c r="K31" s="57">
        <f t="shared" si="1"/>
        <v>830.5945999999999</v>
      </c>
    </row>
    <row r="32" spans="1:11" ht="20.100000000000001" customHeight="1" x14ac:dyDescent="0.25">
      <c r="A32" s="4">
        <v>45408</v>
      </c>
      <c r="B32" s="23" t="s">
        <v>1181</v>
      </c>
      <c r="C32" s="24" t="s">
        <v>1182</v>
      </c>
      <c r="D32" s="66" t="s">
        <v>1183</v>
      </c>
      <c r="E32" s="26" t="s">
        <v>1184</v>
      </c>
      <c r="F32" s="73" t="s">
        <v>146</v>
      </c>
      <c r="G32" s="7" t="s">
        <v>13</v>
      </c>
      <c r="H32" s="8" t="s">
        <v>675</v>
      </c>
      <c r="I32" s="9">
        <v>5494.76</v>
      </c>
      <c r="J32" s="57">
        <f t="shared" si="3"/>
        <v>6703.6072000000004</v>
      </c>
      <c r="K32" s="57">
        <f t="shared" si="1"/>
        <v>1208.8472000000002</v>
      </c>
    </row>
    <row r="33" spans="1:11" s="41" customFormat="1" ht="20.100000000000001" customHeight="1" x14ac:dyDescent="0.25">
      <c r="A33" s="83">
        <v>45408</v>
      </c>
      <c r="B33" s="23" t="s">
        <v>1185</v>
      </c>
      <c r="C33" s="24" t="s">
        <v>1186</v>
      </c>
      <c r="D33" s="66" t="s">
        <v>1187</v>
      </c>
      <c r="E33" s="26" t="s">
        <v>1188</v>
      </c>
      <c r="F33" s="73" t="s">
        <v>146</v>
      </c>
      <c r="G33" s="80" t="s">
        <v>13</v>
      </c>
      <c r="H33" s="73" t="s">
        <v>675</v>
      </c>
      <c r="I33" s="9">
        <v>2034.82</v>
      </c>
      <c r="J33" s="57">
        <f t="shared" si="3"/>
        <v>2482.4803999999999</v>
      </c>
      <c r="K33" s="57">
        <f t="shared" si="1"/>
        <v>447.66039999999998</v>
      </c>
    </row>
    <row r="34" spans="1:11" ht="20.100000000000001" customHeight="1" x14ac:dyDescent="0.25">
      <c r="A34" s="83">
        <v>45410</v>
      </c>
      <c r="B34" s="23" t="s">
        <v>496</v>
      </c>
      <c r="C34" s="24" t="s">
        <v>497</v>
      </c>
      <c r="D34" s="66" t="s">
        <v>115</v>
      </c>
      <c r="E34" s="26" t="s">
        <v>497</v>
      </c>
      <c r="F34" s="73" t="s">
        <v>146</v>
      </c>
      <c r="G34" s="80" t="s">
        <v>13</v>
      </c>
      <c r="H34" s="73" t="s">
        <v>675</v>
      </c>
      <c r="I34" s="9">
        <v>3223.99</v>
      </c>
      <c r="J34" s="57">
        <f t="shared" si="3"/>
        <v>3933.2677999999996</v>
      </c>
      <c r="K34" s="57">
        <f t="shared" ref="K34:K65" si="4">J34-I34</f>
        <v>709.27779999999984</v>
      </c>
    </row>
    <row r="35" spans="1:11" ht="20.100000000000001" customHeight="1" x14ac:dyDescent="0.25">
      <c r="A35" s="4">
        <v>45385</v>
      </c>
      <c r="B35" s="23" t="s">
        <v>1205</v>
      </c>
      <c r="C35" s="24" t="s">
        <v>1206</v>
      </c>
      <c r="D35" s="66" t="s">
        <v>115</v>
      </c>
      <c r="E35" s="26" t="s">
        <v>1206</v>
      </c>
      <c r="F35" s="73" t="s">
        <v>146</v>
      </c>
      <c r="G35" s="7" t="s">
        <v>136</v>
      </c>
      <c r="H35" s="8" t="s">
        <v>675</v>
      </c>
      <c r="I35" s="9">
        <v>1896.63</v>
      </c>
      <c r="J35" s="57">
        <f t="shared" si="3"/>
        <v>2313.8886000000002</v>
      </c>
      <c r="K35" s="57">
        <f t="shared" si="4"/>
        <v>417.25860000000011</v>
      </c>
    </row>
    <row r="36" spans="1:11" ht="20.100000000000001" customHeight="1" x14ac:dyDescent="0.25">
      <c r="A36" s="4">
        <v>45386</v>
      </c>
      <c r="B36" s="23" t="s">
        <v>1207</v>
      </c>
      <c r="C36" s="24" t="s">
        <v>1208</v>
      </c>
      <c r="D36" s="66" t="s">
        <v>115</v>
      </c>
      <c r="E36" s="26" t="s">
        <v>1208</v>
      </c>
      <c r="F36" s="73" t="s">
        <v>146</v>
      </c>
      <c r="G36" s="7" t="s">
        <v>136</v>
      </c>
      <c r="H36" s="8" t="s">
        <v>675</v>
      </c>
      <c r="I36" s="9">
        <v>1432.94</v>
      </c>
      <c r="J36" s="57">
        <f t="shared" si="3"/>
        <v>1748.1867999999999</v>
      </c>
      <c r="K36" s="57">
        <f t="shared" si="4"/>
        <v>315.24679999999989</v>
      </c>
    </row>
    <row r="37" spans="1:11" ht="20.100000000000001" customHeight="1" x14ac:dyDescent="0.25">
      <c r="A37" s="4">
        <v>45386</v>
      </c>
      <c r="B37" s="23" t="s">
        <v>1209</v>
      </c>
      <c r="C37" s="24" t="s">
        <v>1210</v>
      </c>
      <c r="D37" s="66" t="s">
        <v>1211</v>
      </c>
      <c r="E37" s="26" t="s">
        <v>1212</v>
      </c>
      <c r="F37" s="73" t="s">
        <v>146</v>
      </c>
      <c r="G37" s="7" t="s">
        <v>136</v>
      </c>
      <c r="H37" s="8" t="s">
        <v>675</v>
      </c>
      <c r="I37" s="9">
        <v>2221.42</v>
      </c>
      <c r="J37" s="57">
        <f t="shared" si="3"/>
        <v>2710.1324</v>
      </c>
      <c r="K37" s="57">
        <f t="shared" si="4"/>
        <v>488.71239999999989</v>
      </c>
    </row>
    <row r="38" spans="1:11" ht="20.100000000000001" customHeight="1" x14ac:dyDescent="0.25">
      <c r="A38" s="4">
        <v>45390</v>
      </c>
      <c r="B38" s="23" t="s">
        <v>1223</v>
      </c>
      <c r="C38" s="24" t="s">
        <v>1224</v>
      </c>
      <c r="D38" s="66" t="s">
        <v>115</v>
      </c>
      <c r="E38" s="26" t="s">
        <v>1224</v>
      </c>
      <c r="F38" s="73" t="s">
        <v>146</v>
      </c>
      <c r="G38" s="7" t="s">
        <v>136</v>
      </c>
      <c r="H38" s="8" t="s">
        <v>675</v>
      </c>
      <c r="I38" s="9">
        <v>2702.66</v>
      </c>
      <c r="J38" s="57">
        <f t="shared" si="3"/>
        <v>3297.2451999999998</v>
      </c>
      <c r="K38" s="57">
        <f t="shared" si="4"/>
        <v>594.58519999999999</v>
      </c>
    </row>
    <row r="39" spans="1:11" ht="20.100000000000001" customHeight="1" x14ac:dyDescent="0.25">
      <c r="A39" s="4">
        <v>45390</v>
      </c>
      <c r="B39" s="23" t="s">
        <v>1225</v>
      </c>
      <c r="C39" s="24" t="s">
        <v>1226</v>
      </c>
      <c r="D39" s="66" t="s">
        <v>1227</v>
      </c>
      <c r="E39" s="26" t="s">
        <v>1228</v>
      </c>
      <c r="F39" s="73" t="s">
        <v>146</v>
      </c>
      <c r="G39" s="80" t="s">
        <v>136</v>
      </c>
      <c r="H39" s="73" t="s">
        <v>675</v>
      </c>
      <c r="I39" s="9">
        <v>2364.0500000000002</v>
      </c>
      <c r="J39" s="57">
        <f t="shared" si="3"/>
        <v>2884.1410000000001</v>
      </c>
      <c r="K39" s="57">
        <f t="shared" si="4"/>
        <v>520.09099999999989</v>
      </c>
    </row>
    <row r="40" spans="1:11" ht="20.100000000000001" customHeight="1" x14ac:dyDescent="0.25">
      <c r="A40" s="4">
        <v>45392</v>
      </c>
      <c r="B40" s="23" t="s">
        <v>1233</v>
      </c>
      <c r="C40" s="24" t="s">
        <v>1234</v>
      </c>
      <c r="D40" s="66" t="s">
        <v>115</v>
      </c>
      <c r="E40" s="26" t="s">
        <v>1234</v>
      </c>
      <c r="F40" s="73" t="s">
        <v>146</v>
      </c>
      <c r="G40" s="7" t="s">
        <v>136</v>
      </c>
      <c r="H40" s="8" t="s">
        <v>675</v>
      </c>
      <c r="I40" s="9">
        <v>2561.2600000000002</v>
      </c>
      <c r="J40" s="57">
        <f t="shared" si="3"/>
        <v>3124.7372000000005</v>
      </c>
      <c r="K40" s="57">
        <f t="shared" si="4"/>
        <v>563.47720000000027</v>
      </c>
    </row>
    <row r="41" spans="1:11" ht="20.100000000000001" customHeight="1" x14ac:dyDescent="0.25">
      <c r="A41" s="10">
        <v>45395</v>
      </c>
      <c r="B41" s="28" t="s">
        <v>1241</v>
      </c>
      <c r="C41" s="29" t="s">
        <v>1242</v>
      </c>
      <c r="D41" s="66" t="s">
        <v>115</v>
      </c>
      <c r="E41" s="30" t="s">
        <v>1242</v>
      </c>
      <c r="F41" s="73" t="s">
        <v>146</v>
      </c>
      <c r="G41" s="7" t="s">
        <v>136</v>
      </c>
      <c r="H41" s="80" t="s">
        <v>675</v>
      </c>
      <c r="I41" s="12">
        <v>2985.08</v>
      </c>
      <c r="J41" s="57">
        <f t="shared" si="3"/>
        <v>3641.7975999999999</v>
      </c>
      <c r="K41" s="57">
        <f t="shared" si="4"/>
        <v>656.71759999999995</v>
      </c>
    </row>
    <row r="42" spans="1:11" ht="20.100000000000001" customHeight="1" x14ac:dyDescent="0.25">
      <c r="A42" s="10">
        <v>45399</v>
      </c>
      <c r="B42" s="28" t="s">
        <v>1267</v>
      </c>
      <c r="C42" s="29" t="s">
        <v>1268</v>
      </c>
      <c r="D42" s="66" t="s">
        <v>115</v>
      </c>
      <c r="E42" s="30" t="s">
        <v>1268</v>
      </c>
      <c r="F42" s="73" t="s">
        <v>146</v>
      </c>
      <c r="G42" s="7" t="s">
        <v>136</v>
      </c>
      <c r="H42" s="80" t="s">
        <v>675</v>
      </c>
      <c r="I42" s="12">
        <v>2301.69</v>
      </c>
      <c r="J42" s="57">
        <f t="shared" si="3"/>
        <v>2808.0617999999999</v>
      </c>
      <c r="K42" s="57">
        <f t="shared" si="4"/>
        <v>506.37179999999989</v>
      </c>
    </row>
    <row r="43" spans="1:11" ht="20.100000000000001" customHeight="1" x14ac:dyDescent="0.25">
      <c r="A43" s="10">
        <v>45404</v>
      </c>
      <c r="B43" s="28" t="s">
        <v>1291</v>
      </c>
      <c r="C43" s="29" t="s">
        <v>1292</v>
      </c>
      <c r="D43" s="66" t="s">
        <v>115</v>
      </c>
      <c r="E43" s="30" t="s">
        <v>1292</v>
      </c>
      <c r="F43" s="80" t="s">
        <v>146</v>
      </c>
      <c r="G43" s="80" t="s">
        <v>136</v>
      </c>
      <c r="H43" s="80" t="s">
        <v>675</v>
      </c>
      <c r="I43" s="12">
        <v>1215.02</v>
      </c>
      <c r="J43" s="57">
        <f t="shared" si="3"/>
        <v>1482.3244</v>
      </c>
      <c r="K43" s="57">
        <f t="shared" si="4"/>
        <v>267.30439999999999</v>
      </c>
    </row>
    <row r="44" spans="1:11" ht="20.100000000000001" customHeight="1" x14ac:dyDescent="0.25">
      <c r="A44" s="10">
        <v>45405</v>
      </c>
      <c r="B44" s="28" t="s">
        <v>1309</v>
      </c>
      <c r="C44" s="29" t="s">
        <v>1310</v>
      </c>
      <c r="D44" s="66" t="s">
        <v>115</v>
      </c>
      <c r="E44" s="30" t="s">
        <v>1310</v>
      </c>
      <c r="F44" s="80" t="s">
        <v>146</v>
      </c>
      <c r="G44" s="7" t="s">
        <v>136</v>
      </c>
      <c r="H44" s="80" t="s">
        <v>675</v>
      </c>
      <c r="I44" s="12">
        <v>2445.37</v>
      </c>
      <c r="J44" s="57">
        <f t="shared" si="3"/>
        <v>2983.3514</v>
      </c>
      <c r="K44" s="57">
        <f t="shared" si="4"/>
        <v>537.98140000000012</v>
      </c>
    </row>
    <row r="45" spans="1:11" ht="20.100000000000001" customHeight="1" x14ac:dyDescent="0.25">
      <c r="A45" s="10">
        <v>45408</v>
      </c>
      <c r="B45" s="28" t="s">
        <v>1039</v>
      </c>
      <c r="C45" s="29" t="s">
        <v>1040</v>
      </c>
      <c r="D45" s="66" t="s">
        <v>115</v>
      </c>
      <c r="E45" s="30" t="s">
        <v>1040</v>
      </c>
      <c r="F45" s="80" t="s">
        <v>146</v>
      </c>
      <c r="G45" s="7" t="s">
        <v>136</v>
      </c>
      <c r="H45" s="80" t="s">
        <v>675</v>
      </c>
      <c r="I45" s="12">
        <v>1720.22</v>
      </c>
      <c r="J45" s="57">
        <f t="shared" si="3"/>
        <v>2098.6684</v>
      </c>
      <c r="K45" s="57">
        <f t="shared" si="4"/>
        <v>378.44839999999999</v>
      </c>
    </row>
    <row r="46" spans="1:11" ht="20.100000000000001" customHeight="1" x14ac:dyDescent="0.25">
      <c r="A46" s="10">
        <v>45409</v>
      </c>
      <c r="B46" s="28" t="s">
        <v>1333</v>
      </c>
      <c r="C46" s="29" t="s">
        <v>1334</v>
      </c>
      <c r="D46" s="66" t="s">
        <v>115</v>
      </c>
      <c r="E46" s="30" t="s">
        <v>1334</v>
      </c>
      <c r="F46" s="80" t="s">
        <v>146</v>
      </c>
      <c r="G46" s="80" t="s">
        <v>136</v>
      </c>
      <c r="H46" s="80" t="s">
        <v>675</v>
      </c>
      <c r="I46" s="12">
        <v>2205.64</v>
      </c>
      <c r="J46" s="57">
        <f t="shared" si="3"/>
        <v>2690.8807999999999</v>
      </c>
      <c r="K46" s="57">
        <f t="shared" si="4"/>
        <v>485.24080000000004</v>
      </c>
    </row>
    <row r="47" spans="1:11" ht="20.100000000000001" customHeight="1" x14ac:dyDescent="0.25">
      <c r="A47" s="10">
        <v>45410</v>
      </c>
      <c r="B47" s="28" t="s">
        <v>1339</v>
      </c>
      <c r="C47" s="29" t="s">
        <v>1340</v>
      </c>
      <c r="D47" s="66" t="s">
        <v>115</v>
      </c>
      <c r="E47" s="30" t="s">
        <v>1340</v>
      </c>
      <c r="F47" s="80" t="s">
        <v>146</v>
      </c>
      <c r="G47" s="7" t="s">
        <v>136</v>
      </c>
      <c r="H47" s="80" t="s">
        <v>675</v>
      </c>
      <c r="I47" s="12">
        <v>2293.21</v>
      </c>
      <c r="J47" s="57">
        <f t="shared" si="3"/>
        <v>2797.7161999999998</v>
      </c>
      <c r="K47" s="57">
        <f t="shared" si="4"/>
        <v>504.50619999999981</v>
      </c>
    </row>
    <row r="48" spans="1:11" ht="20.100000000000001" customHeight="1" x14ac:dyDescent="0.25">
      <c r="A48" s="10">
        <v>45411</v>
      </c>
      <c r="B48" s="28" t="s">
        <v>1349</v>
      </c>
      <c r="C48" s="29" t="s">
        <v>1350</v>
      </c>
      <c r="D48" s="66" t="s">
        <v>1351</v>
      </c>
      <c r="E48" s="30" t="s">
        <v>1352</v>
      </c>
      <c r="F48" s="80" t="s">
        <v>146</v>
      </c>
      <c r="G48" s="7" t="s">
        <v>136</v>
      </c>
      <c r="H48" s="80" t="s">
        <v>675</v>
      </c>
      <c r="I48" s="12">
        <v>2814.34</v>
      </c>
      <c r="J48" s="57">
        <f t="shared" si="3"/>
        <v>3433.4948000000004</v>
      </c>
      <c r="K48" s="57">
        <f t="shared" si="4"/>
        <v>619.15480000000025</v>
      </c>
    </row>
    <row r="49" spans="1:11" ht="20.100000000000001" customHeight="1" x14ac:dyDescent="0.25">
      <c r="A49" s="10">
        <v>45411</v>
      </c>
      <c r="B49" s="28" t="s">
        <v>1353</v>
      </c>
      <c r="C49" s="29" t="s">
        <v>1354</v>
      </c>
      <c r="D49" s="66" t="s">
        <v>115</v>
      </c>
      <c r="E49" s="30" t="s">
        <v>1354</v>
      </c>
      <c r="F49" s="80" t="s">
        <v>146</v>
      </c>
      <c r="G49" s="7" t="s">
        <v>136</v>
      </c>
      <c r="H49" s="80" t="s">
        <v>675</v>
      </c>
      <c r="I49" s="12">
        <v>2173.14</v>
      </c>
      <c r="J49" s="57">
        <f t="shared" si="3"/>
        <v>2651.2307999999998</v>
      </c>
      <c r="K49" s="57">
        <f t="shared" si="4"/>
        <v>478.09079999999994</v>
      </c>
    </row>
    <row r="50" spans="1:11" ht="20.100000000000001" customHeight="1" x14ac:dyDescent="0.25">
      <c r="A50" s="10">
        <v>45414</v>
      </c>
      <c r="B50" s="28" t="s">
        <v>1363</v>
      </c>
      <c r="C50" s="29" t="s">
        <v>1364</v>
      </c>
      <c r="D50" s="66" t="s">
        <v>829</v>
      </c>
      <c r="E50" s="30" t="s">
        <v>830</v>
      </c>
      <c r="F50" s="80" t="s">
        <v>146</v>
      </c>
      <c r="G50" s="7" t="s">
        <v>136</v>
      </c>
      <c r="H50" s="80" t="s">
        <v>675</v>
      </c>
      <c r="I50" s="12">
        <v>2537.83</v>
      </c>
      <c r="J50" s="57">
        <f t="shared" si="3"/>
        <v>3096.1525999999999</v>
      </c>
      <c r="K50" s="57">
        <f t="shared" si="4"/>
        <v>558.32259999999997</v>
      </c>
    </row>
    <row r="51" spans="1:11" ht="20.100000000000001" customHeight="1" x14ac:dyDescent="0.25">
      <c r="A51" s="10">
        <v>45414</v>
      </c>
      <c r="B51" s="28" t="s">
        <v>1365</v>
      </c>
      <c r="C51" s="29" t="s">
        <v>1366</v>
      </c>
      <c r="D51" s="66" t="s">
        <v>115</v>
      </c>
      <c r="E51" s="30" t="s">
        <v>1366</v>
      </c>
      <c r="F51" s="80" t="s">
        <v>146</v>
      </c>
      <c r="G51" s="7" t="s">
        <v>136</v>
      </c>
      <c r="H51" s="80" t="s">
        <v>675</v>
      </c>
      <c r="I51" s="12">
        <v>2120.25</v>
      </c>
      <c r="J51" s="57">
        <f t="shared" si="3"/>
        <v>2586.7049999999999</v>
      </c>
      <c r="K51" s="57">
        <f t="shared" si="4"/>
        <v>466.45499999999993</v>
      </c>
    </row>
    <row r="52" spans="1:11" ht="20.100000000000001" customHeight="1" x14ac:dyDescent="0.25">
      <c r="A52" s="10">
        <v>45415</v>
      </c>
      <c r="B52" s="28" t="s">
        <v>1367</v>
      </c>
      <c r="C52" s="29" t="s">
        <v>1368</v>
      </c>
      <c r="D52" s="66" t="s">
        <v>115</v>
      </c>
      <c r="E52" s="30" t="s">
        <v>1368</v>
      </c>
      <c r="F52" s="80" t="s">
        <v>146</v>
      </c>
      <c r="G52" s="7" t="s">
        <v>136</v>
      </c>
      <c r="H52" s="80" t="s">
        <v>675</v>
      </c>
      <c r="I52" s="12">
        <v>1423.19</v>
      </c>
      <c r="J52" s="57">
        <f t="shared" si="3"/>
        <v>1736.2918</v>
      </c>
      <c r="K52" s="57">
        <f t="shared" si="4"/>
        <v>313.10179999999991</v>
      </c>
    </row>
    <row r="53" spans="1:11" ht="20.100000000000001" customHeight="1" x14ac:dyDescent="0.25">
      <c r="A53" s="10">
        <v>45420</v>
      </c>
      <c r="B53" s="28" t="s">
        <v>1375</v>
      </c>
      <c r="C53" s="29" t="s">
        <v>1376</v>
      </c>
      <c r="D53" s="66" t="s">
        <v>115</v>
      </c>
      <c r="E53" s="30" t="s">
        <v>1376</v>
      </c>
      <c r="F53" s="80" t="s">
        <v>146</v>
      </c>
      <c r="G53" s="7" t="s">
        <v>136</v>
      </c>
      <c r="H53" s="80" t="s">
        <v>675</v>
      </c>
      <c r="I53" s="12">
        <v>3876.45</v>
      </c>
      <c r="J53" s="57">
        <f t="shared" si="3"/>
        <v>4729.2690000000002</v>
      </c>
      <c r="K53" s="57">
        <f t="shared" si="4"/>
        <v>852.81900000000041</v>
      </c>
    </row>
    <row r="54" spans="1:11" ht="20.100000000000001" customHeight="1" x14ac:dyDescent="0.25">
      <c r="A54" s="4">
        <v>45387</v>
      </c>
      <c r="B54" s="23" t="s">
        <v>1084</v>
      </c>
      <c r="C54" s="24" t="s">
        <v>1085</v>
      </c>
      <c r="D54" s="68" t="s">
        <v>115</v>
      </c>
      <c r="E54" s="26" t="s">
        <v>1085</v>
      </c>
      <c r="F54" s="73" t="s">
        <v>146</v>
      </c>
      <c r="G54" s="7" t="s">
        <v>170</v>
      </c>
      <c r="H54" s="8" t="s">
        <v>155</v>
      </c>
      <c r="I54" s="9">
        <v>1160.3800000000001</v>
      </c>
      <c r="J54" s="57">
        <f>(I54*0.3)+I54</f>
        <v>1508.4940000000001</v>
      </c>
      <c r="K54" s="57">
        <f t="shared" si="4"/>
        <v>348.11400000000003</v>
      </c>
    </row>
    <row r="55" spans="1:11" ht="20.100000000000001" customHeight="1" x14ac:dyDescent="0.25">
      <c r="A55" s="10">
        <v>45387</v>
      </c>
      <c r="B55" s="28" t="s">
        <v>1086</v>
      </c>
      <c r="C55" s="29" t="s">
        <v>1087</v>
      </c>
      <c r="D55" s="68" t="s">
        <v>115</v>
      </c>
      <c r="E55" s="30" t="s">
        <v>1087</v>
      </c>
      <c r="F55" s="80" t="s">
        <v>146</v>
      </c>
      <c r="G55" s="7" t="s">
        <v>170</v>
      </c>
      <c r="H55" s="80" t="s">
        <v>155</v>
      </c>
      <c r="I55" s="12">
        <v>4048.33</v>
      </c>
      <c r="J55" s="57">
        <f t="shared" ref="J55:J118" si="5">(I55*0.3)+I55</f>
        <v>5262.8289999999997</v>
      </c>
      <c r="K55" s="57">
        <f t="shared" si="4"/>
        <v>1214.4989999999998</v>
      </c>
    </row>
    <row r="56" spans="1:11" ht="20.100000000000001" customHeight="1" x14ac:dyDescent="0.25">
      <c r="A56" s="10">
        <v>45387</v>
      </c>
      <c r="B56" s="28" t="s">
        <v>1088</v>
      </c>
      <c r="C56" s="29" t="s">
        <v>1089</v>
      </c>
      <c r="D56" s="66" t="s">
        <v>115</v>
      </c>
      <c r="E56" s="30" t="s">
        <v>1089</v>
      </c>
      <c r="F56" s="80" t="s">
        <v>146</v>
      </c>
      <c r="G56" s="7" t="s">
        <v>170</v>
      </c>
      <c r="H56" s="80" t="s">
        <v>155</v>
      </c>
      <c r="I56" s="12">
        <v>1970.26</v>
      </c>
      <c r="J56" s="57">
        <f t="shared" si="5"/>
        <v>2561.3379999999997</v>
      </c>
      <c r="K56" s="57">
        <f t="shared" si="4"/>
        <v>591.07799999999975</v>
      </c>
    </row>
    <row r="57" spans="1:11" ht="20.100000000000001" customHeight="1" x14ac:dyDescent="0.25">
      <c r="A57" s="4">
        <v>45387</v>
      </c>
      <c r="B57" s="23" t="s">
        <v>1090</v>
      </c>
      <c r="C57" s="24" t="s">
        <v>1091</v>
      </c>
      <c r="D57" s="66" t="s">
        <v>115</v>
      </c>
      <c r="E57" s="26" t="s">
        <v>1091</v>
      </c>
      <c r="F57" s="73" t="s">
        <v>146</v>
      </c>
      <c r="G57" s="7" t="s">
        <v>170</v>
      </c>
      <c r="H57" s="8" t="s">
        <v>155</v>
      </c>
      <c r="I57" s="9">
        <v>1079.55</v>
      </c>
      <c r="J57" s="57">
        <f t="shared" si="5"/>
        <v>1403.415</v>
      </c>
      <c r="K57" s="57">
        <f t="shared" si="4"/>
        <v>323.86500000000001</v>
      </c>
    </row>
    <row r="58" spans="1:11" ht="20.100000000000001" customHeight="1" x14ac:dyDescent="0.25">
      <c r="A58" s="4">
        <v>45391</v>
      </c>
      <c r="B58" s="23" t="s">
        <v>1096</v>
      </c>
      <c r="C58" s="24" t="s">
        <v>1097</v>
      </c>
      <c r="D58" s="66" t="s">
        <v>115</v>
      </c>
      <c r="E58" s="26" t="s">
        <v>1097</v>
      </c>
      <c r="F58" s="73" t="s">
        <v>146</v>
      </c>
      <c r="G58" s="7" t="s">
        <v>170</v>
      </c>
      <c r="H58" s="8" t="s">
        <v>155</v>
      </c>
      <c r="I58" s="9">
        <v>1139.76</v>
      </c>
      <c r="J58" s="57">
        <f t="shared" si="5"/>
        <v>1481.6880000000001</v>
      </c>
      <c r="K58" s="57">
        <f t="shared" si="4"/>
        <v>341.92800000000011</v>
      </c>
    </row>
    <row r="59" spans="1:11" ht="20.100000000000001" customHeight="1" x14ac:dyDescent="0.25">
      <c r="A59" s="10">
        <v>45396</v>
      </c>
      <c r="B59" s="28" t="s">
        <v>1104</v>
      </c>
      <c r="C59" s="29" t="s">
        <v>1105</v>
      </c>
      <c r="D59" s="66" t="s">
        <v>1106</v>
      </c>
      <c r="E59" s="30" t="s">
        <v>1107</v>
      </c>
      <c r="F59" s="80" t="s">
        <v>146</v>
      </c>
      <c r="G59" s="7" t="s">
        <v>170</v>
      </c>
      <c r="H59" s="80" t="s">
        <v>155</v>
      </c>
      <c r="I59" s="12">
        <v>3451.97</v>
      </c>
      <c r="J59" s="57">
        <f t="shared" si="5"/>
        <v>4487.5609999999997</v>
      </c>
      <c r="K59" s="57">
        <f t="shared" si="4"/>
        <v>1035.5909999999999</v>
      </c>
    </row>
    <row r="60" spans="1:11" ht="20.100000000000001" customHeight="1" x14ac:dyDescent="0.25">
      <c r="A60" s="4">
        <v>45399</v>
      </c>
      <c r="B60" s="23" t="s">
        <v>1110</v>
      </c>
      <c r="C60" s="24" t="s">
        <v>1111</v>
      </c>
      <c r="D60" s="66" t="s">
        <v>1112</v>
      </c>
      <c r="E60" s="26" t="s">
        <v>1113</v>
      </c>
      <c r="F60" s="73" t="s">
        <v>146</v>
      </c>
      <c r="G60" s="7" t="s">
        <v>170</v>
      </c>
      <c r="H60" s="8" t="s">
        <v>155</v>
      </c>
      <c r="I60" s="9">
        <v>4901.71</v>
      </c>
      <c r="J60" s="57">
        <f t="shared" si="5"/>
        <v>6372.223</v>
      </c>
      <c r="K60" s="57">
        <f t="shared" si="4"/>
        <v>1470.5129999999999</v>
      </c>
    </row>
    <row r="61" spans="1:11" ht="20.100000000000001" customHeight="1" x14ac:dyDescent="0.25">
      <c r="A61" s="4">
        <v>45399</v>
      </c>
      <c r="B61" s="23" t="s">
        <v>1114</v>
      </c>
      <c r="C61" s="24" t="s">
        <v>1115</v>
      </c>
      <c r="D61" s="66" t="s">
        <v>115</v>
      </c>
      <c r="E61" s="26" t="s">
        <v>1115</v>
      </c>
      <c r="F61" s="73" t="s">
        <v>146</v>
      </c>
      <c r="G61" s="7" t="s">
        <v>170</v>
      </c>
      <c r="H61" s="8" t="s">
        <v>155</v>
      </c>
      <c r="I61" s="9">
        <v>1847.82</v>
      </c>
      <c r="J61" s="57">
        <f t="shared" si="5"/>
        <v>2402.1660000000002</v>
      </c>
      <c r="K61" s="57">
        <f t="shared" si="4"/>
        <v>554.34600000000023</v>
      </c>
    </row>
    <row r="62" spans="1:11" ht="20.100000000000001" customHeight="1" x14ac:dyDescent="0.25">
      <c r="A62" s="81">
        <v>45400</v>
      </c>
      <c r="B62" s="23" t="s">
        <v>1116</v>
      </c>
      <c r="C62" s="29" t="s">
        <v>1117</v>
      </c>
      <c r="D62" s="66" t="s">
        <v>115</v>
      </c>
      <c r="E62" s="30" t="s">
        <v>1117</v>
      </c>
      <c r="F62" s="16" t="s">
        <v>146</v>
      </c>
      <c r="G62" s="15" t="s">
        <v>170</v>
      </c>
      <c r="H62" s="16" t="s">
        <v>155</v>
      </c>
      <c r="I62" s="17">
        <v>2600.5500000000002</v>
      </c>
      <c r="J62" s="57">
        <f t="shared" si="5"/>
        <v>3380.7150000000001</v>
      </c>
      <c r="K62" s="57">
        <f t="shared" si="4"/>
        <v>780.16499999999996</v>
      </c>
    </row>
    <row r="63" spans="1:11" ht="20.100000000000001" customHeight="1" x14ac:dyDescent="0.25">
      <c r="A63" s="4">
        <v>45405</v>
      </c>
      <c r="B63" s="23" t="s">
        <v>1132</v>
      </c>
      <c r="C63" s="24" t="s">
        <v>1133</v>
      </c>
      <c r="D63" s="66" t="s">
        <v>1134</v>
      </c>
      <c r="E63" s="26" t="s">
        <v>1135</v>
      </c>
      <c r="F63" s="73" t="s">
        <v>146</v>
      </c>
      <c r="G63" s="7" t="s">
        <v>170</v>
      </c>
      <c r="H63" s="8" t="s">
        <v>155</v>
      </c>
      <c r="I63" s="9">
        <v>1098.22</v>
      </c>
      <c r="J63" s="57">
        <f t="shared" si="5"/>
        <v>1427.6860000000001</v>
      </c>
      <c r="K63" s="57">
        <f t="shared" si="4"/>
        <v>329.46600000000012</v>
      </c>
    </row>
    <row r="64" spans="1:11" ht="20.100000000000001" customHeight="1" x14ac:dyDescent="0.25">
      <c r="A64" s="4">
        <v>45405</v>
      </c>
      <c r="B64" s="23" t="s">
        <v>1136</v>
      </c>
      <c r="C64" s="24" t="s">
        <v>1137</v>
      </c>
      <c r="D64" s="66" t="s">
        <v>115</v>
      </c>
      <c r="E64" s="26" t="s">
        <v>1137</v>
      </c>
      <c r="F64" s="73" t="s">
        <v>146</v>
      </c>
      <c r="G64" s="7" t="s">
        <v>170</v>
      </c>
      <c r="H64" s="8" t="s">
        <v>155</v>
      </c>
      <c r="I64" s="9">
        <v>1550.05</v>
      </c>
      <c r="J64" s="57">
        <f t="shared" si="5"/>
        <v>2015.0650000000001</v>
      </c>
      <c r="K64" s="57">
        <f t="shared" si="4"/>
        <v>465.0150000000001</v>
      </c>
    </row>
    <row r="65" spans="1:11" ht="20.100000000000001" customHeight="1" x14ac:dyDescent="0.25">
      <c r="A65" s="4">
        <v>45406</v>
      </c>
      <c r="B65" s="23" t="s">
        <v>1140</v>
      </c>
      <c r="C65" s="24" t="s">
        <v>1141</v>
      </c>
      <c r="D65" s="66" t="s">
        <v>115</v>
      </c>
      <c r="E65" s="26" t="s">
        <v>1141</v>
      </c>
      <c r="F65" s="73" t="s">
        <v>146</v>
      </c>
      <c r="G65" s="7" t="s">
        <v>170</v>
      </c>
      <c r="H65" s="8" t="s">
        <v>155</v>
      </c>
      <c r="I65" s="9">
        <v>2070.4299999999998</v>
      </c>
      <c r="J65" s="57">
        <f t="shared" si="5"/>
        <v>2691.5589999999997</v>
      </c>
      <c r="K65" s="57">
        <f t="shared" si="4"/>
        <v>621.12899999999991</v>
      </c>
    </row>
    <row r="66" spans="1:11" ht="20.100000000000001" customHeight="1" x14ac:dyDescent="0.25">
      <c r="A66" s="13">
        <v>45416</v>
      </c>
      <c r="B66" s="31" t="s">
        <v>1152</v>
      </c>
      <c r="C66" s="29" t="s">
        <v>1153</v>
      </c>
      <c r="D66" s="66" t="s">
        <v>115</v>
      </c>
      <c r="E66" s="30" t="s">
        <v>1153</v>
      </c>
      <c r="F66" s="16" t="s">
        <v>146</v>
      </c>
      <c r="G66" s="15" t="s">
        <v>170</v>
      </c>
      <c r="H66" s="16" t="s">
        <v>155</v>
      </c>
      <c r="I66" s="17">
        <v>1288.9100000000001</v>
      </c>
      <c r="J66" s="57">
        <f t="shared" si="5"/>
        <v>1675.5830000000001</v>
      </c>
      <c r="K66" s="57">
        <f t="shared" ref="K66:K97" si="6">J66-I66</f>
        <v>386.673</v>
      </c>
    </row>
    <row r="67" spans="1:11" ht="20.100000000000001" customHeight="1" x14ac:dyDescent="0.25">
      <c r="A67" s="4">
        <v>45417</v>
      </c>
      <c r="B67" s="23" t="s">
        <v>1156</v>
      </c>
      <c r="C67" s="24" t="s">
        <v>1157</v>
      </c>
      <c r="D67" s="66" t="s">
        <v>1158</v>
      </c>
      <c r="E67" s="26" t="s">
        <v>1159</v>
      </c>
      <c r="F67" s="73" t="s">
        <v>146</v>
      </c>
      <c r="G67" s="80" t="s">
        <v>170</v>
      </c>
      <c r="H67" s="8" t="s">
        <v>155</v>
      </c>
      <c r="I67" s="9">
        <v>2882.24</v>
      </c>
      <c r="J67" s="57">
        <f t="shared" si="5"/>
        <v>3746.9119999999998</v>
      </c>
      <c r="K67" s="57">
        <f t="shared" si="6"/>
        <v>864.67200000000003</v>
      </c>
    </row>
    <row r="68" spans="1:11" ht="20.100000000000001" customHeight="1" x14ac:dyDescent="0.25">
      <c r="A68" s="4">
        <v>45421</v>
      </c>
      <c r="B68" s="23" t="s">
        <v>1160</v>
      </c>
      <c r="C68" s="24" t="s">
        <v>1161</v>
      </c>
      <c r="D68" s="66" t="s">
        <v>115</v>
      </c>
      <c r="E68" s="26" t="s">
        <v>1161</v>
      </c>
      <c r="F68" s="73" t="s">
        <v>146</v>
      </c>
      <c r="G68" s="7" t="s">
        <v>170</v>
      </c>
      <c r="H68" s="8" t="s">
        <v>155</v>
      </c>
      <c r="I68" s="9">
        <v>3786.42</v>
      </c>
      <c r="J68" s="57">
        <f t="shared" si="5"/>
        <v>4922.3459999999995</v>
      </c>
      <c r="K68" s="57">
        <f t="shared" si="6"/>
        <v>1135.9259999999995</v>
      </c>
    </row>
    <row r="69" spans="1:11" ht="20.100000000000001" customHeight="1" x14ac:dyDescent="0.25">
      <c r="A69" s="83">
        <v>45424</v>
      </c>
      <c r="B69" s="23" t="s">
        <v>1162</v>
      </c>
      <c r="C69" s="24" t="s">
        <v>1163</v>
      </c>
      <c r="D69" s="66" t="s">
        <v>115</v>
      </c>
      <c r="E69" s="26" t="s">
        <v>1163</v>
      </c>
      <c r="F69" s="73" t="s">
        <v>146</v>
      </c>
      <c r="G69" s="7" t="s">
        <v>170</v>
      </c>
      <c r="H69" s="73" t="s">
        <v>155</v>
      </c>
      <c r="I69" s="9">
        <v>1861.81</v>
      </c>
      <c r="J69" s="57">
        <f t="shared" si="5"/>
        <v>2420.3530000000001</v>
      </c>
      <c r="K69" s="57">
        <f t="shared" si="6"/>
        <v>558.54300000000012</v>
      </c>
    </row>
    <row r="70" spans="1:11" ht="20.100000000000001" customHeight="1" x14ac:dyDescent="0.25">
      <c r="A70" s="83">
        <v>45395</v>
      </c>
      <c r="B70" s="23" t="s">
        <v>1175</v>
      </c>
      <c r="C70" s="24" t="s">
        <v>1176</v>
      </c>
      <c r="D70" s="66" t="s">
        <v>115</v>
      </c>
      <c r="E70" s="26" t="s">
        <v>1176</v>
      </c>
      <c r="F70" s="73" t="s">
        <v>146</v>
      </c>
      <c r="G70" s="11" t="s">
        <v>13</v>
      </c>
      <c r="H70" s="78" t="s">
        <v>155</v>
      </c>
      <c r="I70" s="9">
        <v>3814.73</v>
      </c>
      <c r="J70" s="57">
        <f t="shared" si="5"/>
        <v>4959.1489999999994</v>
      </c>
      <c r="K70" s="57">
        <f t="shared" si="6"/>
        <v>1144.4189999999994</v>
      </c>
    </row>
    <row r="71" spans="1:11" ht="20.100000000000001" customHeight="1" x14ac:dyDescent="0.25">
      <c r="A71" s="83">
        <v>45383</v>
      </c>
      <c r="B71" s="23" t="s">
        <v>1197</v>
      </c>
      <c r="C71" s="24" t="s">
        <v>1198</v>
      </c>
      <c r="D71" s="66" t="s">
        <v>1199</v>
      </c>
      <c r="E71" s="26" t="s">
        <v>1200</v>
      </c>
      <c r="F71" s="73" t="s">
        <v>146</v>
      </c>
      <c r="G71" s="7" t="s">
        <v>136</v>
      </c>
      <c r="H71" s="73" t="s">
        <v>155</v>
      </c>
      <c r="I71" s="9">
        <v>1137.93</v>
      </c>
      <c r="J71" s="57">
        <f t="shared" si="5"/>
        <v>1479.3090000000002</v>
      </c>
      <c r="K71" s="57">
        <f t="shared" si="6"/>
        <v>341.37900000000013</v>
      </c>
    </row>
    <row r="72" spans="1:11" ht="20.100000000000001" customHeight="1" x14ac:dyDescent="0.25">
      <c r="A72" s="83">
        <v>45385</v>
      </c>
      <c r="B72" s="23" t="s">
        <v>1203</v>
      </c>
      <c r="C72" s="24" t="s">
        <v>1204</v>
      </c>
      <c r="D72" s="66" t="s">
        <v>115</v>
      </c>
      <c r="E72" s="26" t="s">
        <v>1204</v>
      </c>
      <c r="F72" s="73" t="s">
        <v>146</v>
      </c>
      <c r="G72" s="7" t="s">
        <v>136</v>
      </c>
      <c r="H72" s="73" t="s">
        <v>155</v>
      </c>
      <c r="I72" s="9">
        <v>1191.1500000000001</v>
      </c>
      <c r="J72" s="57">
        <f t="shared" si="5"/>
        <v>1548.4950000000001</v>
      </c>
      <c r="K72" s="57">
        <f t="shared" si="6"/>
        <v>357.34500000000003</v>
      </c>
    </row>
    <row r="73" spans="1:11" ht="20.100000000000001" customHeight="1" x14ac:dyDescent="0.25">
      <c r="A73" s="83">
        <v>45385</v>
      </c>
      <c r="B73" s="23" t="s">
        <v>568</v>
      </c>
      <c r="C73" s="24" t="s">
        <v>569</v>
      </c>
      <c r="D73" s="66" t="s">
        <v>115</v>
      </c>
      <c r="E73" s="26" t="s">
        <v>569</v>
      </c>
      <c r="F73" s="73" t="s">
        <v>146</v>
      </c>
      <c r="G73" s="7" t="s">
        <v>136</v>
      </c>
      <c r="H73" s="73" t="s">
        <v>155</v>
      </c>
      <c r="I73" s="9">
        <v>1527.05</v>
      </c>
      <c r="J73" s="57">
        <f t="shared" si="5"/>
        <v>1985.165</v>
      </c>
      <c r="K73" s="57">
        <f t="shared" si="6"/>
        <v>458.11500000000001</v>
      </c>
    </row>
    <row r="74" spans="1:11" ht="20.100000000000001" customHeight="1" x14ac:dyDescent="0.25">
      <c r="A74" s="83">
        <v>45387</v>
      </c>
      <c r="B74" s="23" t="s">
        <v>1215</v>
      </c>
      <c r="C74" s="24" t="s">
        <v>1216</v>
      </c>
      <c r="D74" s="66" t="s">
        <v>115</v>
      </c>
      <c r="E74" s="26" t="s">
        <v>1216</v>
      </c>
      <c r="F74" s="73" t="s">
        <v>146</v>
      </c>
      <c r="G74" s="7" t="s">
        <v>136</v>
      </c>
      <c r="H74" s="73" t="s">
        <v>155</v>
      </c>
      <c r="I74" s="9">
        <v>1967.76</v>
      </c>
      <c r="J74" s="57">
        <f t="shared" si="5"/>
        <v>2558.0879999999997</v>
      </c>
      <c r="K74" s="57">
        <f t="shared" si="6"/>
        <v>590.32799999999975</v>
      </c>
    </row>
    <row r="75" spans="1:11" ht="20.100000000000001" customHeight="1" x14ac:dyDescent="0.25">
      <c r="A75" s="83">
        <v>45390</v>
      </c>
      <c r="B75" s="23" t="s">
        <v>1221</v>
      </c>
      <c r="C75" s="24" t="s">
        <v>1222</v>
      </c>
      <c r="D75" s="66" t="s">
        <v>115</v>
      </c>
      <c r="E75" s="26" t="s">
        <v>1222</v>
      </c>
      <c r="F75" s="73" t="s">
        <v>146</v>
      </c>
      <c r="G75" s="7" t="s">
        <v>136</v>
      </c>
      <c r="H75" s="73" t="s">
        <v>155</v>
      </c>
      <c r="I75" s="9">
        <v>2981.51</v>
      </c>
      <c r="J75" s="57">
        <f t="shared" si="5"/>
        <v>3875.9630000000002</v>
      </c>
      <c r="K75" s="57">
        <f t="shared" si="6"/>
        <v>894.45299999999997</v>
      </c>
    </row>
    <row r="76" spans="1:11" ht="20.100000000000001" customHeight="1" x14ac:dyDescent="0.25">
      <c r="A76" s="83">
        <v>45391</v>
      </c>
      <c r="B76" s="23" t="s">
        <v>1229</v>
      </c>
      <c r="C76" s="24" t="s">
        <v>1230</v>
      </c>
      <c r="D76" s="68" t="s">
        <v>115</v>
      </c>
      <c r="E76" s="26" t="s">
        <v>1230</v>
      </c>
      <c r="F76" s="73" t="s">
        <v>146</v>
      </c>
      <c r="G76" s="7" t="s">
        <v>136</v>
      </c>
      <c r="H76" s="73" t="s">
        <v>155</v>
      </c>
      <c r="I76" s="9">
        <v>1668.84</v>
      </c>
      <c r="J76" s="57">
        <f t="shared" si="5"/>
        <v>2169.4919999999997</v>
      </c>
      <c r="K76" s="57">
        <f t="shared" si="6"/>
        <v>500.65199999999982</v>
      </c>
    </row>
    <row r="77" spans="1:11" ht="20.100000000000001" customHeight="1" x14ac:dyDescent="0.25">
      <c r="A77" s="83">
        <v>45391</v>
      </c>
      <c r="B77" s="23" t="s">
        <v>1231</v>
      </c>
      <c r="C77" s="24" t="s">
        <v>1232</v>
      </c>
      <c r="D77" s="66" t="s">
        <v>115</v>
      </c>
      <c r="E77" s="26" t="s">
        <v>1232</v>
      </c>
      <c r="F77" s="73" t="s">
        <v>146</v>
      </c>
      <c r="G77" s="73" t="s">
        <v>136</v>
      </c>
      <c r="H77" s="73" t="s">
        <v>155</v>
      </c>
      <c r="I77" s="9">
        <v>1790.84</v>
      </c>
      <c r="J77" s="57">
        <f t="shared" si="5"/>
        <v>2328.0919999999996</v>
      </c>
      <c r="K77" s="57">
        <f t="shared" si="6"/>
        <v>537.25199999999973</v>
      </c>
    </row>
    <row r="78" spans="1:11" ht="20.100000000000001" customHeight="1" x14ac:dyDescent="0.25">
      <c r="A78" s="10">
        <v>45393</v>
      </c>
      <c r="B78" s="28" t="s">
        <v>1235</v>
      </c>
      <c r="C78" s="29" t="s">
        <v>1236</v>
      </c>
      <c r="D78" s="68" t="s">
        <v>1237</v>
      </c>
      <c r="E78" s="30" t="s">
        <v>1238</v>
      </c>
      <c r="F78" s="73" t="s">
        <v>146</v>
      </c>
      <c r="G78" s="7" t="s">
        <v>136</v>
      </c>
      <c r="H78" s="7" t="s">
        <v>155</v>
      </c>
      <c r="I78" s="12">
        <v>1952</v>
      </c>
      <c r="J78" s="57">
        <f t="shared" si="5"/>
        <v>2537.6</v>
      </c>
      <c r="K78" s="57">
        <f t="shared" si="6"/>
        <v>585.59999999999991</v>
      </c>
    </row>
    <row r="79" spans="1:11" ht="20.100000000000001" customHeight="1" x14ac:dyDescent="0.25">
      <c r="A79" s="10">
        <v>45393</v>
      </c>
      <c r="B79" s="28" t="s">
        <v>1239</v>
      </c>
      <c r="C79" s="29" t="s">
        <v>1240</v>
      </c>
      <c r="D79" s="66" t="s">
        <v>115</v>
      </c>
      <c r="E79" s="30" t="s">
        <v>1240</v>
      </c>
      <c r="F79" s="73" t="s">
        <v>146</v>
      </c>
      <c r="G79" s="7" t="s">
        <v>136</v>
      </c>
      <c r="H79" s="7" t="s">
        <v>155</v>
      </c>
      <c r="I79" s="12">
        <v>1732.82</v>
      </c>
      <c r="J79" s="57">
        <f t="shared" si="5"/>
        <v>2252.6660000000002</v>
      </c>
      <c r="K79" s="57">
        <f t="shared" si="6"/>
        <v>519.84600000000023</v>
      </c>
    </row>
    <row r="80" spans="1:11" ht="20.100000000000001" customHeight="1" x14ac:dyDescent="0.25">
      <c r="A80" s="10">
        <v>45395</v>
      </c>
      <c r="B80" s="28" t="s">
        <v>1243</v>
      </c>
      <c r="C80" s="29" t="s">
        <v>1244</v>
      </c>
      <c r="D80" s="66" t="s">
        <v>115</v>
      </c>
      <c r="E80" s="30" t="s">
        <v>1244</v>
      </c>
      <c r="F80" s="73" t="s">
        <v>146</v>
      </c>
      <c r="G80" s="7" t="s">
        <v>136</v>
      </c>
      <c r="H80" s="7" t="s">
        <v>155</v>
      </c>
      <c r="I80" s="12">
        <v>2067.16</v>
      </c>
      <c r="J80" s="57">
        <f t="shared" si="5"/>
        <v>2687.308</v>
      </c>
      <c r="K80" s="57">
        <f t="shared" si="6"/>
        <v>620.14800000000014</v>
      </c>
    </row>
    <row r="81" spans="1:11" ht="20.100000000000001" customHeight="1" x14ac:dyDescent="0.25">
      <c r="A81" s="10">
        <v>45395</v>
      </c>
      <c r="B81" s="28" t="s">
        <v>1245</v>
      </c>
      <c r="C81" s="29" t="s">
        <v>1246</v>
      </c>
      <c r="D81" s="66" t="s">
        <v>1247</v>
      </c>
      <c r="E81" s="30" t="s">
        <v>1248</v>
      </c>
      <c r="F81" s="73" t="s">
        <v>146</v>
      </c>
      <c r="G81" s="7" t="s">
        <v>136</v>
      </c>
      <c r="H81" s="7" t="s">
        <v>155</v>
      </c>
      <c r="I81" s="12">
        <v>2351.4299999999998</v>
      </c>
      <c r="J81" s="57">
        <f t="shared" si="5"/>
        <v>3056.8589999999999</v>
      </c>
      <c r="K81" s="57">
        <f t="shared" si="6"/>
        <v>705.42900000000009</v>
      </c>
    </row>
    <row r="82" spans="1:11" ht="20.100000000000001" customHeight="1" x14ac:dyDescent="0.25">
      <c r="A82" s="10">
        <v>45396</v>
      </c>
      <c r="B82" s="28" t="s">
        <v>385</v>
      </c>
      <c r="C82" s="29" t="s">
        <v>386</v>
      </c>
      <c r="D82" s="66" t="s">
        <v>115</v>
      </c>
      <c r="E82" s="30" t="s">
        <v>386</v>
      </c>
      <c r="F82" s="73" t="s">
        <v>146</v>
      </c>
      <c r="G82" s="7" t="s">
        <v>136</v>
      </c>
      <c r="H82" s="7" t="s">
        <v>155</v>
      </c>
      <c r="I82" s="12">
        <v>2060.27</v>
      </c>
      <c r="J82" s="57">
        <f t="shared" si="5"/>
        <v>2678.3510000000001</v>
      </c>
      <c r="K82" s="57">
        <f t="shared" si="6"/>
        <v>618.08100000000013</v>
      </c>
    </row>
    <row r="83" spans="1:11" ht="20.100000000000001" customHeight="1" x14ac:dyDescent="0.25">
      <c r="A83" s="10">
        <v>45396</v>
      </c>
      <c r="B83" s="28" t="s">
        <v>1249</v>
      </c>
      <c r="C83" s="29" t="s">
        <v>1250</v>
      </c>
      <c r="D83" s="66" t="s">
        <v>115</v>
      </c>
      <c r="E83" s="30" t="s">
        <v>1250</v>
      </c>
      <c r="F83" s="73" t="s">
        <v>146</v>
      </c>
      <c r="G83" s="7" t="s">
        <v>136</v>
      </c>
      <c r="H83" s="7" t="s">
        <v>155</v>
      </c>
      <c r="I83" s="12">
        <v>3557.96</v>
      </c>
      <c r="J83" s="57">
        <f t="shared" si="5"/>
        <v>4625.348</v>
      </c>
      <c r="K83" s="57">
        <f t="shared" si="6"/>
        <v>1067.3879999999999</v>
      </c>
    </row>
    <row r="84" spans="1:11" ht="20.100000000000001" customHeight="1" x14ac:dyDescent="0.25">
      <c r="A84" s="10">
        <v>45396</v>
      </c>
      <c r="B84" s="28" t="s">
        <v>1251</v>
      </c>
      <c r="C84" s="29" t="s">
        <v>1252</v>
      </c>
      <c r="D84" s="66" t="s">
        <v>115</v>
      </c>
      <c r="E84" s="30" t="s">
        <v>1252</v>
      </c>
      <c r="F84" s="73" t="s">
        <v>146</v>
      </c>
      <c r="G84" s="7" t="s">
        <v>136</v>
      </c>
      <c r="H84" s="7" t="s">
        <v>155</v>
      </c>
      <c r="I84" s="12">
        <v>1616.14</v>
      </c>
      <c r="J84" s="57">
        <f t="shared" si="5"/>
        <v>2100.982</v>
      </c>
      <c r="K84" s="57">
        <f t="shared" si="6"/>
        <v>484.84199999999987</v>
      </c>
    </row>
    <row r="85" spans="1:11" ht="20.100000000000001" customHeight="1" x14ac:dyDescent="0.25">
      <c r="A85" s="10">
        <v>45397</v>
      </c>
      <c r="B85" s="28" t="s">
        <v>1253</v>
      </c>
      <c r="C85" s="29" t="s">
        <v>1254</v>
      </c>
      <c r="D85" s="66" t="s">
        <v>115</v>
      </c>
      <c r="E85" s="30" t="s">
        <v>1254</v>
      </c>
      <c r="F85" s="73" t="s">
        <v>146</v>
      </c>
      <c r="G85" s="7" t="s">
        <v>136</v>
      </c>
      <c r="H85" s="7" t="s">
        <v>155</v>
      </c>
      <c r="I85" s="12">
        <v>1824.96</v>
      </c>
      <c r="J85" s="57">
        <f t="shared" si="5"/>
        <v>2372.4479999999999</v>
      </c>
      <c r="K85" s="57">
        <f t="shared" si="6"/>
        <v>547.48799999999983</v>
      </c>
    </row>
    <row r="86" spans="1:11" ht="20.100000000000001" customHeight="1" x14ac:dyDescent="0.25">
      <c r="A86" s="10">
        <v>45397</v>
      </c>
      <c r="B86" s="28" t="s">
        <v>1255</v>
      </c>
      <c r="C86" s="29" t="s">
        <v>1256</v>
      </c>
      <c r="D86" s="66" t="s">
        <v>115</v>
      </c>
      <c r="E86" s="30" t="s">
        <v>1256</v>
      </c>
      <c r="F86" s="73" t="s">
        <v>146</v>
      </c>
      <c r="G86" s="7" t="s">
        <v>136</v>
      </c>
      <c r="H86" s="7" t="s">
        <v>155</v>
      </c>
      <c r="I86" s="12">
        <v>1924.37</v>
      </c>
      <c r="J86" s="57">
        <f t="shared" si="5"/>
        <v>2501.6809999999996</v>
      </c>
      <c r="K86" s="57">
        <f t="shared" si="6"/>
        <v>577.31099999999969</v>
      </c>
    </row>
    <row r="87" spans="1:11" ht="20.100000000000001" customHeight="1" x14ac:dyDescent="0.25">
      <c r="A87" s="10">
        <v>45397</v>
      </c>
      <c r="B87" s="28" t="s">
        <v>1257</v>
      </c>
      <c r="C87" s="29" t="s">
        <v>1258</v>
      </c>
      <c r="D87" s="66" t="s">
        <v>115</v>
      </c>
      <c r="E87" s="30" t="s">
        <v>1258</v>
      </c>
      <c r="F87" s="73" t="s">
        <v>146</v>
      </c>
      <c r="G87" s="7" t="s">
        <v>136</v>
      </c>
      <c r="H87" s="7" t="s">
        <v>155</v>
      </c>
      <c r="I87" s="12">
        <v>980.9</v>
      </c>
      <c r="J87" s="57">
        <f t="shared" si="5"/>
        <v>1275.17</v>
      </c>
      <c r="K87" s="57">
        <f t="shared" si="6"/>
        <v>294.2700000000001</v>
      </c>
    </row>
    <row r="88" spans="1:11" ht="20.100000000000001" customHeight="1" x14ac:dyDescent="0.25">
      <c r="A88" s="10">
        <v>45398</v>
      </c>
      <c r="B88" s="28" t="s">
        <v>1259</v>
      </c>
      <c r="C88" s="29" t="s">
        <v>1260</v>
      </c>
      <c r="D88" s="66" t="s">
        <v>115</v>
      </c>
      <c r="E88" s="30" t="s">
        <v>1260</v>
      </c>
      <c r="F88" s="73" t="s">
        <v>146</v>
      </c>
      <c r="G88" s="7" t="s">
        <v>136</v>
      </c>
      <c r="H88" s="7" t="s">
        <v>155</v>
      </c>
      <c r="I88" s="12">
        <v>2449.04</v>
      </c>
      <c r="J88" s="57">
        <f t="shared" si="5"/>
        <v>3183.752</v>
      </c>
      <c r="K88" s="57">
        <f t="shared" si="6"/>
        <v>734.71199999999999</v>
      </c>
    </row>
    <row r="89" spans="1:11" ht="20.100000000000001" customHeight="1" x14ac:dyDescent="0.25">
      <c r="A89" s="10">
        <v>45398</v>
      </c>
      <c r="B89" s="28" t="s">
        <v>1261</v>
      </c>
      <c r="C89" s="29" t="s">
        <v>1262</v>
      </c>
      <c r="D89" s="66" t="s">
        <v>115</v>
      </c>
      <c r="E89" s="30" t="s">
        <v>1262</v>
      </c>
      <c r="F89" s="73" t="s">
        <v>146</v>
      </c>
      <c r="G89" s="7" t="s">
        <v>136</v>
      </c>
      <c r="H89" s="7" t="s">
        <v>155</v>
      </c>
      <c r="I89" s="12">
        <v>3975</v>
      </c>
      <c r="J89" s="57">
        <f t="shared" si="5"/>
        <v>5167.5</v>
      </c>
      <c r="K89" s="57">
        <f t="shared" si="6"/>
        <v>1192.5</v>
      </c>
    </row>
    <row r="90" spans="1:11" ht="20.100000000000001" customHeight="1" x14ac:dyDescent="0.25">
      <c r="A90" s="10">
        <v>45398</v>
      </c>
      <c r="B90" s="28" t="s">
        <v>1263</v>
      </c>
      <c r="C90" s="29" t="s">
        <v>1264</v>
      </c>
      <c r="D90" s="66" t="s">
        <v>115</v>
      </c>
      <c r="E90" s="30" t="s">
        <v>1264</v>
      </c>
      <c r="F90" s="73" t="s">
        <v>146</v>
      </c>
      <c r="G90" s="7" t="s">
        <v>136</v>
      </c>
      <c r="H90" s="7" t="s">
        <v>155</v>
      </c>
      <c r="I90" s="12">
        <v>3196.39</v>
      </c>
      <c r="J90" s="57">
        <f t="shared" si="5"/>
        <v>4155.3069999999998</v>
      </c>
      <c r="K90" s="57">
        <f t="shared" si="6"/>
        <v>958.91699999999992</v>
      </c>
    </row>
    <row r="91" spans="1:11" ht="20.100000000000001" customHeight="1" x14ac:dyDescent="0.25">
      <c r="A91" s="10">
        <v>45398</v>
      </c>
      <c r="B91" s="28" t="s">
        <v>280</v>
      </c>
      <c r="C91" s="29" t="s">
        <v>142</v>
      </c>
      <c r="D91" s="66" t="s">
        <v>115</v>
      </c>
      <c r="E91" s="30" t="s">
        <v>142</v>
      </c>
      <c r="F91" s="73" t="s">
        <v>146</v>
      </c>
      <c r="G91" s="7" t="s">
        <v>136</v>
      </c>
      <c r="H91" s="7" t="s">
        <v>155</v>
      </c>
      <c r="I91" s="12">
        <v>1338.95</v>
      </c>
      <c r="J91" s="57">
        <f t="shared" si="5"/>
        <v>1740.635</v>
      </c>
      <c r="K91" s="57">
        <f t="shared" si="6"/>
        <v>401.68499999999995</v>
      </c>
    </row>
    <row r="92" spans="1:11" ht="20.100000000000001" customHeight="1" x14ac:dyDescent="0.25">
      <c r="A92" s="10">
        <v>45398</v>
      </c>
      <c r="B92" s="28" t="s">
        <v>1265</v>
      </c>
      <c r="C92" s="29" t="s">
        <v>1266</v>
      </c>
      <c r="D92" s="66" t="s">
        <v>115</v>
      </c>
      <c r="E92" s="30" t="s">
        <v>1266</v>
      </c>
      <c r="F92" s="73" t="s">
        <v>146</v>
      </c>
      <c r="G92" s="7" t="s">
        <v>136</v>
      </c>
      <c r="H92" s="7" t="s">
        <v>155</v>
      </c>
      <c r="I92" s="12">
        <v>1009.92</v>
      </c>
      <c r="J92" s="57">
        <f t="shared" si="5"/>
        <v>1312.896</v>
      </c>
      <c r="K92" s="57">
        <f t="shared" si="6"/>
        <v>302.976</v>
      </c>
    </row>
    <row r="93" spans="1:11" ht="20.100000000000001" customHeight="1" x14ac:dyDescent="0.25">
      <c r="A93" s="10">
        <v>45399</v>
      </c>
      <c r="B93" s="28" t="s">
        <v>1269</v>
      </c>
      <c r="C93" s="29" t="s">
        <v>1270</v>
      </c>
      <c r="D93" s="66" t="s">
        <v>1271</v>
      </c>
      <c r="E93" s="30" t="s">
        <v>1272</v>
      </c>
      <c r="F93" s="73" t="s">
        <v>146</v>
      </c>
      <c r="G93" s="7" t="s">
        <v>136</v>
      </c>
      <c r="H93" s="7" t="s">
        <v>155</v>
      </c>
      <c r="I93" s="12">
        <v>1679.29</v>
      </c>
      <c r="J93" s="57">
        <f t="shared" si="5"/>
        <v>2183.0769999999998</v>
      </c>
      <c r="K93" s="57">
        <f t="shared" si="6"/>
        <v>503.78699999999981</v>
      </c>
    </row>
    <row r="94" spans="1:11" ht="20.100000000000001" customHeight="1" x14ac:dyDescent="0.25">
      <c r="A94" s="10">
        <v>45400</v>
      </c>
      <c r="B94" s="28" t="s">
        <v>1273</v>
      </c>
      <c r="C94" s="29" t="s">
        <v>1274</v>
      </c>
      <c r="D94" s="66" t="s">
        <v>115</v>
      </c>
      <c r="E94" s="30" t="s">
        <v>1274</v>
      </c>
      <c r="F94" s="73" t="s">
        <v>146</v>
      </c>
      <c r="G94" s="7" t="s">
        <v>136</v>
      </c>
      <c r="H94" s="7" t="s">
        <v>155</v>
      </c>
      <c r="I94" s="12">
        <v>3089.02</v>
      </c>
      <c r="J94" s="57">
        <f t="shared" si="5"/>
        <v>4015.7259999999997</v>
      </c>
      <c r="K94" s="57">
        <f t="shared" si="6"/>
        <v>926.70599999999968</v>
      </c>
    </row>
    <row r="95" spans="1:11" ht="20.100000000000001" customHeight="1" x14ac:dyDescent="0.25">
      <c r="A95" s="10">
        <v>45400</v>
      </c>
      <c r="B95" s="28" t="s">
        <v>138</v>
      </c>
      <c r="C95" s="29" t="s">
        <v>139</v>
      </c>
      <c r="D95" s="66" t="s">
        <v>115</v>
      </c>
      <c r="E95" s="30" t="s">
        <v>139</v>
      </c>
      <c r="F95" s="73" t="s">
        <v>146</v>
      </c>
      <c r="G95" s="7" t="s">
        <v>136</v>
      </c>
      <c r="H95" s="7" t="s">
        <v>155</v>
      </c>
      <c r="I95" s="12">
        <v>1725.03</v>
      </c>
      <c r="J95" s="57">
        <f t="shared" si="5"/>
        <v>2242.5389999999998</v>
      </c>
      <c r="K95" s="57">
        <f t="shared" si="6"/>
        <v>517.50899999999979</v>
      </c>
    </row>
    <row r="96" spans="1:11" ht="20.100000000000001" customHeight="1" x14ac:dyDescent="0.25">
      <c r="A96" s="10">
        <v>45401</v>
      </c>
      <c r="B96" s="28" t="s">
        <v>1275</v>
      </c>
      <c r="C96" s="29" t="s">
        <v>1276</v>
      </c>
      <c r="D96" s="66" t="s">
        <v>115</v>
      </c>
      <c r="E96" s="30" t="s">
        <v>1276</v>
      </c>
      <c r="F96" s="73" t="s">
        <v>146</v>
      </c>
      <c r="G96" s="7" t="s">
        <v>136</v>
      </c>
      <c r="H96" s="7" t="s">
        <v>155</v>
      </c>
      <c r="I96" s="12">
        <v>1316.47</v>
      </c>
      <c r="J96" s="57">
        <f t="shared" si="5"/>
        <v>1711.4110000000001</v>
      </c>
      <c r="K96" s="57">
        <f t="shared" si="6"/>
        <v>394.94100000000003</v>
      </c>
    </row>
    <row r="97" spans="1:11" ht="20.100000000000001" customHeight="1" x14ac:dyDescent="0.25">
      <c r="A97" s="10">
        <v>45401</v>
      </c>
      <c r="B97" s="28" t="s">
        <v>1277</v>
      </c>
      <c r="C97" s="29" t="s">
        <v>1278</v>
      </c>
      <c r="D97" s="66" t="s">
        <v>115</v>
      </c>
      <c r="E97" s="30" t="s">
        <v>1278</v>
      </c>
      <c r="F97" s="73" t="s">
        <v>146</v>
      </c>
      <c r="G97" s="7" t="s">
        <v>136</v>
      </c>
      <c r="H97" s="7" t="s">
        <v>155</v>
      </c>
      <c r="I97" s="12">
        <v>2070.75</v>
      </c>
      <c r="J97" s="57">
        <f t="shared" si="5"/>
        <v>2691.9749999999999</v>
      </c>
      <c r="K97" s="57">
        <f t="shared" si="6"/>
        <v>621.22499999999991</v>
      </c>
    </row>
    <row r="98" spans="1:11" ht="20.100000000000001" customHeight="1" x14ac:dyDescent="0.25">
      <c r="A98" s="10">
        <v>45401</v>
      </c>
      <c r="B98" s="28" t="s">
        <v>1279</v>
      </c>
      <c r="C98" s="29" t="s">
        <v>1280</v>
      </c>
      <c r="D98" s="66" t="s">
        <v>115</v>
      </c>
      <c r="E98" s="30" t="s">
        <v>1280</v>
      </c>
      <c r="F98" s="80" t="s">
        <v>146</v>
      </c>
      <c r="G98" s="7" t="s">
        <v>136</v>
      </c>
      <c r="H98" s="7" t="s">
        <v>155</v>
      </c>
      <c r="I98" s="12">
        <v>1409.28</v>
      </c>
      <c r="J98" s="57">
        <f t="shared" si="5"/>
        <v>1832.0639999999999</v>
      </c>
      <c r="K98" s="57">
        <f t="shared" ref="K98:K129" si="7">J98-I98</f>
        <v>422.78399999999988</v>
      </c>
    </row>
    <row r="99" spans="1:11" ht="20.100000000000001" customHeight="1" x14ac:dyDescent="0.25">
      <c r="A99" s="10">
        <v>45401</v>
      </c>
      <c r="B99" s="28" t="s">
        <v>1281</v>
      </c>
      <c r="C99" s="29" t="s">
        <v>1282</v>
      </c>
      <c r="D99" s="66" t="s">
        <v>115</v>
      </c>
      <c r="E99" s="30" t="s">
        <v>1282</v>
      </c>
      <c r="F99" s="80" t="s">
        <v>146</v>
      </c>
      <c r="G99" s="7" t="s">
        <v>136</v>
      </c>
      <c r="H99" s="7" t="s">
        <v>155</v>
      </c>
      <c r="I99" s="12">
        <v>1721.43</v>
      </c>
      <c r="J99" s="57">
        <f t="shared" si="5"/>
        <v>2237.8589999999999</v>
      </c>
      <c r="K99" s="57">
        <f t="shared" si="7"/>
        <v>516.42899999999986</v>
      </c>
    </row>
    <row r="100" spans="1:11" ht="20.100000000000001" customHeight="1" x14ac:dyDescent="0.25">
      <c r="A100" s="10">
        <v>45402</v>
      </c>
      <c r="B100" s="28" t="s">
        <v>1283</v>
      </c>
      <c r="C100" s="29" t="s">
        <v>1284</v>
      </c>
      <c r="D100" s="66" t="s">
        <v>115</v>
      </c>
      <c r="E100" s="30" t="s">
        <v>1284</v>
      </c>
      <c r="F100" s="80" t="s">
        <v>146</v>
      </c>
      <c r="G100" s="7" t="s">
        <v>136</v>
      </c>
      <c r="H100" s="7" t="s">
        <v>155</v>
      </c>
      <c r="I100" s="12">
        <v>921.9</v>
      </c>
      <c r="J100" s="57">
        <f t="shared" si="5"/>
        <v>1198.47</v>
      </c>
      <c r="K100" s="57">
        <f t="shared" si="7"/>
        <v>276.57000000000005</v>
      </c>
    </row>
    <row r="101" spans="1:11" ht="20.100000000000001" customHeight="1" x14ac:dyDescent="0.25">
      <c r="A101" s="10">
        <v>45402</v>
      </c>
      <c r="B101" s="28" t="s">
        <v>1285</v>
      </c>
      <c r="C101" s="29" t="s">
        <v>1286</v>
      </c>
      <c r="D101" s="66" t="s">
        <v>115</v>
      </c>
      <c r="E101" s="30" t="s">
        <v>1286</v>
      </c>
      <c r="F101" s="80" t="s">
        <v>146</v>
      </c>
      <c r="G101" s="7" t="s">
        <v>136</v>
      </c>
      <c r="H101" s="7" t="s">
        <v>155</v>
      </c>
      <c r="I101" s="12">
        <v>1264.21</v>
      </c>
      <c r="J101" s="57">
        <f t="shared" si="5"/>
        <v>1643.473</v>
      </c>
      <c r="K101" s="57">
        <f t="shared" si="7"/>
        <v>379.26299999999992</v>
      </c>
    </row>
    <row r="102" spans="1:11" ht="20.100000000000001" customHeight="1" x14ac:dyDescent="0.25">
      <c r="A102" s="10">
        <v>45404</v>
      </c>
      <c r="B102" s="28" t="s">
        <v>1289</v>
      </c>
      <c r="C102" s="29" t="s">
        <v>1290</v>
      </c>
      <c r="D102" s="66" t="s">
        <v>115</v>
      </c>
      <c r="E102" s="30" t="s">
        <v>1290</v>
      </c>
      <c r="F102" s="80" t="s">
        <v>146</v>
      </c>
      <c r="G102" s="7" t="s">
        <v>136</v>
      </c>
      <c r="H102" s="7" t="s">
        <v>155</v>
      </c>
      <c r="I102" s="12">
        <v>2878.09</v>
      </c>
      <c r="J102" s="57">
        <f t="shared" si="5"/>
        <v>3741.5170000000003</v>
      </c>
      <c r="K102" s="57">
        <f t="shared" si="7"/>
        <v>863.42700000000013</v>
      </c>
    </row>
    <row r="103" spans="1:11" ht="20.100000000000001" customHeight="1" x14ac:dyDescent="0.25">
      <c r="A103" s="10">
        <v>45404</v>
      </c>
      <c r="B103" s="28" t="s">
        <v>1293</v>
      </c>
      <c r="C103" s="29" t="s">
        <v>1294</v>
      </c>
      <c r="D103" s="66" t="s">
        <v>115</v>
      </c>
      <c r="E103" s="30" t="s">
        <v>1294</v>
      </c>
      <c r="F103" s="80" t="s">
        <v>146</v>
      </c>
      <c r="G103" s="7" t="s">
        <v>136</v>
      </c>
      <c r="H103" s="7" t="s">
        <v>155</v>
      </c>
      <c r="I103" s="12">
        <v>2055.12</v>
      </c>
      <c r="J103" s="57">
        <f t="shared" si="5"/>
        <v>2671.6559999999999</v>
      </c>
      <c r="K103" s="57">
        <f t="shared" si="7"/>
        <v>616.53600000000006</v>
      </c>
    </row>
    <row r="104" spans="1:11" ht="20.100000000000001" customHeight="1" x14ac:dyDescent="0.25">
      <c r="A104" s="10">
        <v>45405</v>
      </c>
      <c r="B104" s="28" t="s">
        <v>1299</v>
      </c>
      <c r="C104" s="29" t="s">
        <v>1300</v>
      </c>
      <c r="D104" s="66" t="s">
        <v>1301</v>
      </c>
      <c r="E104" s="30" t="s">
        <v>1302</v>
      </c>
      <c r="F104" s="80" t="s">
        <v>146</v>
      </c>
      <c r="G104" s="7" t="s">
        <v>136</v>
      </c>
      <c r="H104" s="7" t="s">
        <v>155</v>
      </c>
      <c r="I104" s="12">
        <v>1515.41</v>
      </c>
      <c r="J104" s="57">
        <f t="shared" si="5"/>
        <v>1970.0330000000001</v>
      </c>
      <c r="K104" s="57">
        <f t="shared" si="7"/>
        <v>454.62300000000005</v>
      </c>
    </row>
    <row r="105" spans="1:11" ht="20.100000000000001" customHeight="1" x14ac:dyDescent="0.25">
      <c r="A105" s="10">
        <v>45405</v>
      </c>
      <c r="B105" s="28" t="s">
        <v>1303</v>
      </c>
      <c r="C105" s="29" t="s">
        <v>1304</v>
      </c>
      <c r="D105" s="66" t="s">
        <v>115</v>
      </c>
      <c r="E105" s="30" t="s">
        <v>1304</v>
      </c>
      <c r="F105" s="80" t="s">
        <v>146</v>
      </c>
      <c r="G105" s="7" t="s">
        <v>136</v>
      </c>
      <c r="H105" s="7" t="s">
        <v>155</v>
      </c>
      <c r="I105" s="12">
        <v>2358.36</v>
      </c>
      <c r="J105" s="57">
        <f t="shared" si="5"/>
        <v>3065.8680000000004</v>
      </c>
      <c r="K105" s="57">
        <f t="shared" si="7"/>
        <v>707.50800000000027</v>
      </c>
    </row>
    <row r="106" spans="1:11" ht="20.100000000000001" customHeight="1" x14ac:dyDescent="0.25">
      <c r="A106" s="10">
        <v>45405</v>
      </c>
      <c r="B106" s="28" t="s">
        <v>1305</v>
      </c>
      <c r="C106" s="29" t="s">
        <v>1306</v>
      </c>
      <c r="D106" s="66" t="s">
        <v>1307</v>
      </c>
      <c r="E106" s="30" t="s">
        <v>1308</v>
      </c>
      <c r="F106" s="80" t="s">
        <v>146</v>
      </c>
      <c r="G106" s="7" t="s">
        <v>136</v>
      </c>
      <c r="H106" s="7" t="s">
        <v>155</v>
      </c>
      <c r="I106" s="12">
        <v>2365.6</v>
      </c>
      <c r="J106" s="57">
        <f t="shared" si="5"/>
        <v>3075.2799999999997</v>
      </c>
      <c r="K106" s="57">
        <f t="shared" si="7"/>
        <v>709.67999999999984</v>
      </c>
    </row>
    <row r="107" spans="1:11" ht="20.100000000000001" customHeight="1" x14ac:dyDescent="0.25">
      <c r="A107" s="10">
        <v>45406</v>
      </c>
      <c r="B107" s="28" t="s">
        <v>1311</v>
      </c>
      <c r="C107" s="29" t="s">
        <v>1312</v>
      </c>
      <c r="D107" s="66" t="s">
        <v>115</v>
      </c>
      <c r="E107" s="30" t="s">
        <v>1312</v>
      </c>
      <c r="F107" s="80" t="s">
        <v>146</v>
      </c>
      <c r="G107" s="7" t="s">
        <v>136</v>
      </c>
      <c r="H107" s="7" t="s">
        <v>155</v>
      </c>
      <c r="I107" s="12">
        <v>1543.69</v>
      </c>
      <c r="J107" s="57">
        <f t="shared" si="5"/>
        <v>2006.797</v>
      </c>
      <c r="K107" s="57">
        <f t="shared" si="7"/>
        <v>463.10699999999997</v>
      </c>
    </row>
    <row r="108" spans="1:11" ht="20.100000000000001" customHeight="1" x14ac:dyDescent="0.25">
      <c r="A108" s="10">
        <v>45406</v>
      </c>
      <c r="B108" s="28" t="s">
        <v>1313</v>
      </c>
      <c r="C108" s="29" t="s">
        <v>1314</v>
      </c>
      <c r="D108" s="66" t="s">
        <v>115</v>
      </c>
      <c r="E108" s="30" t="s">
        <v>1314</v>
      </c>
      <c r="F108" s="80" t="s">
        <v>146</v>
      </c>
      <c r="G108" s="7" t="s">
        <v>136</v>
      </c>
      <c r="H108" s="7" t="s">
        <v>155</v>
      </c>
      <c r="I108" s="12">
        <v>1082.1600000000001</v>
      </c>
      <c r="J108" s="57">
        <f t="shared" si="5"/>
        <v>1406.808</v>
      </c>
      <c r="K108" s="57">
        <f t="shared" si="7"/>
        <v>324.64799999999991</v>
      </c>
    </row>
    <row r="109" spans="1:11" ht="20.100000000000001" customHeight="1" x14ac:dyDescent="0.25">
      <c r="A109" s="10">
        <v>45406</v>
      </c>
      <c r="B109" s="28" t="s">
        <v>1315</v>
      </c>
      <c r="C109" s="29" t="s">
        <v>1316</v>
      </c>
      <c r="D109" s="66" t="s">
        <v>115</v>
      </c>
      <c r="E109" s="30" t="s">
        <v>1316</v>
      </c>
      <c r="F109" s="80" t="s">
        <v>146</v>
      </c>
      <c r="G109" s="7" t="s">
        <v>136</v>
      </c>
      <c r="H109" s="7" t="s">
        <v>155</v>
      </c>
      <c r="I109" s="12">
        <v>2967.9</v>
      </c>
      <c r="J109" s="57">
        <f t="shared" si="5"/>
        <v>3858.27</v>
      </c>
      <c r="K109" s="57">
        <f t="shared" si="7"/>
        <v>890.36999999999989</v>
      </c>
    </row>
    <row r="110" spans="1:11" ht="20.100000000000001" customHeight="1" x14ac:dyDescent="0.25">
      <c r="A110" s="10">
        <v>45407</v>
      </c>
      <c r="B110" s="28" t="s">
        <v>1317</v>
      </c>
      <c r="C110" s="29" t="s">
        <v>1318</v>
      </c>
      <c r="D110" s="66" t="s">
        <v>115</v>
      </c>
      <c r="E110" s="30" t="s">
        <v>1318</v>
      </c>
      <c r="F110" s="80" t="s">
        <v>146</v>
      </c>
      <c r="G110" s="7" t="s">
        <v>136</v>
      </c>
      <c r="H110" s="7" t="s">
        <v>155</v>
      </c>
      <c r="I110" s="12">
        <v>1678.08</v>
      </c>
      <c r="J110" s="57">
        <f t="shared" si="5"/>
        <v>2181.5039999999999</v>
      </c>
      <c r="K110" s="57">
        <f t="shared" si="7"/>
        <v>503.42399999999998</v>
      </c>
    </row>
    <row r="111" spans="1:11" ht="20.100000000000001" customHeight="1" x14ac:dyDescent="0.25">
      <c r="A111" s="10">
        <v>45407</v>
      </c>
      <c r="B111" s="28" t="s">
        <v>1319</v>
      </c>
      <c r="C111" s="29" t="s">
        <v>1320</v>
      </c>
      <c r="D111" s="66" t="s">
        <v>1321</v>
      </c>
      <c r="E111" s="30" t="s">
        <v>1322</v>
      </c>
      <c r="F111" s="80" t="s">
        <v>146</v>
      </c>
      <c r="G111" s="7" t="s">
        <v>136</v>
      </c>
      <c r="H111" s="7" t="s">
        <v>155</v>
      </c>
      <c r="I111" s="12">
        <v>1043.49</v>
      </c>
      <c r="J111" s="57">
        <f t="shared" si="5"/>
        <v>1356.537</v>
      </c>
      <c r="K111" s="57">
        <f t="shared" si="7"/>
        <v>313.04700000000003</v>
      </c>
    </row>
    <row r="112" spans="1:11" ht="20.100000000000001" customHeight="1" x14ac:dyDescent="0.25">
      <c r="A112" s="10">
        <v>45408</v>
      </c>
      <c r="B112" s="28" t="s">
        <v>1325</v>
      </c>
      <c r="C112" s="29" t="s">
        <v>1326</v>
      </c>
      <c r="D112" s="66" t="s">
        <v>115</v>
      </c>
      <c r="E112" s="30" t="s">
        <v>1326</v>
      </c>
      <c r="F112" s="80" t="s">
        <v>146</v>
      </c>
      <c r="G112" s="7" t="s">
        <v>136</v>
      </c>
      <c r="H112" s="7" t="s">
        <v>155</v>
      </c>
      <c r="I112" s="12">
        <v>2656.71</v>
      </c>
      <c r="J112" s="57">
        <f t="shared" si="5"/>
        <v>3453.723</v>
      </c>
      <c r="K112" s="57">
        <f t="shared" si="7"/>
        <v>797.01299999999992</v>
      </c>
    </row>
    <row r="113" spans="1:11" ht="20.100000000000001" customHeight="1" x14ac:dyDescent="0.25">
      <c r="A113" s="10">
        <v>45409</v>
      </c>
      <c r="B113" s="28" t="s">
        <v>1327</v>
      </c>
      <c r="C113" s="29" t="s">
        <v>1328</v>
      </c>
      <c r="D113" s="66" t="s">
        <v>1329</v>
      </c>
      <c r="E113" s="30" t="s">
        <v>1330</v>
      </c>
      <c r="F113" s="80" t="s">
        <v>146</v>
      </c>
      <c r="G113" s="7" t="s">
        <v>136</v>
      </c>
      <c r="H113" s="7" t="s">
        <v>155</v>
      </c>
      <c r="I113" s="12">
        <v>1798.91</v>
      </c>
      <c r="J113" s="57">
        <f t="shared" si="5"/>
        <v>2338.5830000000001</v>
      </c>
      <c r="K113" s="57">
        <f t="shared" si="7"/>
        <v>539.673</v>
      </c>
    </row>
    <row r="114" spans="1:11" ht="20.100000000000001" customHeight="1" x14ac:dyDescent="0.25">
      <c r="A114" s="10">
        <v>45409</v>
      </c>
      <c r="B114" s="28" t="s">
        <v>1331</v>
      </c>
      <c r="C114" s="29" t="s">
        <v>1332</v>
      </c>
      <c r="D114" s="66" t="s">
        <v>115</v>
      </c>
      <c r="E114" s="30" t="s">
        <v>1332</v>
      </c>
      <c r="F114" s="80" t="s">
        <v>146</v>
      </c>
      <c r="G114" s="7" t="s">
        <v>136</v>
      </c>
      <c r="H114" s="7" t="s">
        <v>155</v>
      </c>
      <c r="I114" s="12">
        <v>2057.9699999999998</v>
      </c>
      <c r="J114" s="57">
        <f t="shared" si="5"/>
        <v>2675.3609999999999</v>
      </c>
      <c r="K114" s="57">
        <f t="shared" si="7"/>
        <v>617.39100000000008</v>
      </c>
    </row>
    <row r="115" spans="1:11" ht="20.100000000000001" customHeight="1" x14ac:dyDescent="0.25">
      <c r="A115" s="10">
        <v>45410</v>
      </c>
      <c r="B115" s="28" t="s">
        <v>1335</v>
      </c>
      <c r="C115" s="29" t="s">
        <v>1336</v>
      </c>
      <c r="D115" s="66" t="s">
        <v>1337</v>
      </c>
      <c r="E115" s="30" t="s">
        <v>1338</v>
      </c>
      <c r="F115" s="80" t="s">
        <v>146</v>
      </c>
      <c r="G115" s="7" t="s">
        <v>136</v>
      </c>
      <c r="H115" s="7" t="s">
        <v>155</v>
      </c>
      <c r="I115" s="12">
        <v>1162.6500000000001</v>
      </c>
      <c r="J115" s="57">
        <f t="shared" si="5"/>
        <v>1511.4450000000002</v>
      </c>
      <c r="K115" s="57">
        <f t="shared" si="7"/>
        <v>348.79500000000007</v>
      </c>
    </row>
    <row r="116" spans="1:11" ht="20.100000000000001" customHeight="1" x14ac:dyDescent="0.25">
      <c r="A116" s="10">
        <v>45410</v>
      </c>
      <c r="B116" s="28" t="s">
        <v>1341</v>
      </c>
      <c r="C116" s="29" t="s">
        <v>1342</v>
      </c>
      <c r="D116" s="66" t="s">
        <v>1343</v>
      </c>
      <c r="E116" s="30" t="s">
        <v>1344</v>
      </c>
      <c r="F116" s="80" t="s">
        <v>146</v>
      </c>
      <c r="G116" s="7" t="s">
        <v>136</v>
      </c>
      <c r="H116" s="7" t="s">
        <v>155</v>
      </c>
      <c r="I116" s="12">
        <v>987.73</v>
      </c>
      <c r="J116" s="57">
        <f t="shared" si="5"/>
        <v>1284.049</v>
      </c>
      <c r="K116" s="57">
        <f t="shared" si="7"/>
        <v>296.31899999999996</v>
      </c>
    </row>
    <row r="117" spans="1:11" ht="20.100000000000001" customHeight="1" x14ac:dyDescent="0.25">
      <c r="A117" s="10">
        <v>45410</v>
      </c>
      <c r="B117" s="28" t="s">
        <v>1345</v>
      </c>
      <c r="C117" s="29" t="s">
        <v>1346</v>
      </c>
      <c r="D117" s="66" t="s">
        <v>115</v>
      </c>
      <c r="E117" s="30" t="s">
        <v>1346</v>
      </c>
      <c r="F117" s="80" t="s">
        <v>146</v>
      </c>
      <c r="G117" s="7" t="s">
        <v>136</v>
      </c>
      <c r="H117" s="7" t="s">
        <v>155</v>
      </c>
      <c r="I117" s="12">
        <v>3901.41</v>
      </c>
      <c r="J117" s="57">
        <f t="shared" si="5"/>
        <v>5071.8329999999996</v>
      </c>
      <c r="K117" s="57">
        <f t="shared" si="7"/>
        <v>1170.4229999999998</v>
      </c>
    </row>
    <row r="118" spans="1:11" ht="20.100000000000001" customHeight="1" x14ac:dyDescent="0.25">
      <c r="A118" s="10">
        <v>45410</v>
      </c>
      <c r="B118" s="28" t="s">
        <v>1347</v>
      </c>
      <c r="C118" s="29" t="s">
        <v>1348</v>
      </c>
      <c r="D118" s="66" t="s">
        <v>115</v>
      </c>
      <c r="E118" s="30" t="s">
        <v>1348</v>
      </c>
      <c r="F118" s="80" t="s">
        <v>146</v>
      </c>
      <c r="G118" s="7" t="s">
        <v>136</v>
      </c>
      <c r="H118" s="7" t="s">
        <v>155</v>
      </c>
      <c r="I118" s="12">
        <v>1252.4000000000001</v>
      </c>
      <c r="J118" s="57">
        <f t="shared" si="5"/>
        <v>1628.1200000000001</v>
      </c>
      <c r="K118" s="57">
        <f t="shared" si="7"/>
        <v>375.72</v>
      </c>
    </row>
    <row r="119" spans="1:11" ht="20.100000000000001" customHeight="1" x14ac:dyDescent="0.25">
      <c r="A119" s="10">
        <v>45412</v>
      </c>
      <c r="B119" s="28" t="s">
        <v>1359</v>
      </c>
      <c r="C119" s="29" t="s">
        <v>1360</v>
      </c>
      <c r="D119" s="66" t="s">
        <v>1361</v>
      </c>
      <c r="E119" s="30" t="s">
        <v>1362</v>
      </c>
      <c r="F119" s="80" t="s">
        <v>146</v>
      </c>
      <c r="G119" s="7" t="s">
        <v>136</v>
      </c>
      <c r="H119" s="7" t="s">
        <v>155</v>
      </c>
      <c r="I119" s="12">
        <v>1507.23</v>
      </c>
      <c r="J119" s="57">
        <f t="shared" ref="J119:J121" si="8">(I119*0.3)+I119</f>
        <v>1959.3989999999999</v>
      </c>
      <c r="K119" s="57">
        <f t="shared" si="7"/>
        <v>452.16899999999987</v>
      </c>
    </row>
    <row r="120" spans="1:11" ht="20.100000000000001" customHeight="1" x14ac:dyDescent="0.25">
      <c r="A120" s="10">
        <v>45419</v>
      </c>
      <c r="B120" s="28" t="s">
        <v>1369</v>
      </c>
      <c r="C120" s="29" t="s">
        <v>1370</v>
      </c>
      <c r="D120" s="66" t="s">
        <v>1371</v>
      </c>
      <c r="E120" s="30" t="s">
        <v>1372</v>
      </c>
      <c r="F120" s="80" t="s">
        <v>146</v>
      </c>
      <c r="G120" s="7" t="s">
        <v>136</v>
      </c>
      <c r="H120" s="7" t="s">
        <v>155</v>
      </c>
      <c r="I120" s="12">
        <v>1980.35</v>
      </c>
      <c r="J120" s="57">
        <f t="shared" si="8"/>
        <v>2574.4549999999999</v>
      </c>
      <c r="K120" s="57">
        <f t="shared" si="7"/>
        <v>594.10500000000002</v>
      </c>
    </row>
    <row r="121" spans="1:11" ht="20.100000000000001" customHeight="1" x14ac:dyDescent="0.25">
      <c r="A121" s="10">
        <v>45420</v>
      </c>
      <c r="B121" s="28" t="s">
        <v>1373</v>
      </c>
      <c r="C121" s="29" t="s">
        <v>1374</v>
      </c>
      <c r="D121" s="66" t="s">
        <v>115</v>
      </c>
      <c r="E121" s="30" t="s">
        <v>1374</v>
      </c>
      <c r="F121" s="80" t="s">
        <v>146</v>
      </c>
      <c r="G121" s="7" t="s">
        <v>136</v>
      </c>
      <c r="H121" s="7" t="s">
        <v>155</v>
      </c>
      <c r="I121" s="12">
        <v>2254.62</v>
      </c>
      <c r="J121" s="57">
        <f t="shared" si="8"/>
        <v>2931.0059999999999</v>
      </c>
      <c r="K121" s="57">
        <f t="shared" si="7"/>
        <v>676.38599999999997</v>
      </c>
    </row>
    <row r="122" spans="1:11" ht="20.100000000000001" customHeight="1" x14ac:dyDescent="0.25">
      <c r="A122" s="83">
        <v>45386</v>
      </c>
      <c r="B122" s="23" t="s">
        <v>1082</v>
      </c>
      <c r="C122" s="24" t="s">
        <v>1083</v>
      </c>
      <c r="D122" s="66" t="s">
        <v>115</v>
      </c>
      <c r="E122" s="26" t="s">
        <v>1083</v>
      </c>
      <c r="F122" s="73" t="s">
        <v>146</v>
      </c>
      <c r="G122" s="7" t="s">
        <v>170</v>
      </c>
      <c r="H122" s="73" t="s">
        <v>49</v>
      </c>
      <c r="I122" s="9">
        <v>1986.89</v>
      </c>
      <c r="J122" s="57">
        <f t="shared" ref="J122:J129" si="9">(I122*0.12)+I122</f>
        <v>2225.3168000000001</v>
      </c>
      <c r="K122" s="57">
        <f t="shared" si="7"/>
        <v>238.42679999999996</v>
      </c>
    </row>
    <row r="123" spans="1:11" ht="20.100000000000001" customHeight="1" x14ac:dyDescent="0.25">
      <c r="A123" s="83">
        <v>45396</v>
      </c>
      <c r="B123" s="23" t="s">
        <v>1102</v>
      </c>
      <c r="C123" s="24" t="s">
        <v>1103</v>
      </c>
      <c r="D123" s="66" t="s">
        <v>115</v>
      </c>
      <c r="E123" s="26" t="s">
        <v>1103</v>
      </c>
      <c r="F123" s="73" t="s">
        <v>146</v>
      </c>
      <c r="G123" s="7" t="s">
        <v>170</v>
      </c>
      <c r="H123" s="73" t="s">
        <v>49</v>
      </c>
      <c r="I123" s="9">
        <v>1440.54</v>
      </c>
      <c r="J123" s="57">
        <f t="shared" si="9"/>
        <v>1613.4048</v>
      </c>
      <c r="K123" s="57">
        <f t="shared" si="7"/>
        <v>172.86480000000006</v>
      </c>
    </row>
    <row r="124" spans="1:11" ht="20.100000000000001" customHeight="1" x14ac:dyDescent="0.25">
      <c r="A124" s="83">
        <v>45400</v>
      </c>
      <c r="B124" s="23" t="s">
        <v>1118</v>
      </c>
      <c r="C124" s="24" t="s">
        <v>1119</v>
      </c>
      <c r="D124" s="66" t="s">
        <v>1120</v>
      </c>
      <c r="E124" s="26" t="s">
        <v>1121</v>
      </c>
      <c r="F124" s="73" t="s">
        <v>146</v>
      </c>
      <c r="G124" s="7" t="s">
        <v>170</v>
      </c>
      <c r="H124" s="73" t="s">
        <v>49</v>
      </c>
      <c r="I124" s="9">
        <v>3660.66</v>
      </c>
      <c r="J124" s="57">
        <f t="shared" si="9"/>
        <v>4099.9391999999998</v>
      </c>
      <c r="K124" s="57">
        <f t="shared" si="7"/>
        <v>439.27919999999995</v>
      </c>
    </row>
    <row r="125" spans="1:11" ht="20.100000000000001" customHeight="1" x14ac:dyDescent="0.25">
      <c r="A125" s="83">
        <v>45401</v>
      </c>
      <c r="B125" s="23" t="s">
        <v>1122</v>
      </c>
      <c r="C125" s="24" t="s">
        <v>1123</v>
      </c>
      <c r="D125" s="66" t="s">
        <v>1124</v>
      </c>
      <c r="E125" s="26" t="s">
        <v>1125</v>
      </c>
      <c r="F125" s="73" t="s">
        <v>146</v>
      </c>
      <c r="G125" s="7" t="s">
        <v>170</v>
      </c>
      <c r="H125" s="73" t="s">
        <v>49</v>
      </c>
      <c r="I125" s="9">
        <v>1128.3800000000001</v>
      </c>
      <c r="J125" s="57">
        <f t="shared" si="9"/>
        <v>1263.7856000000002</v>
      </c>
      <c r="K125" s="57">
        <f t="shared" si="7"/>
        <v>135.40560000000005</v>
      </c>
    </row>
    <row r="126" spans="1:11" ht="20.100000000000001" customHeight="1" x14ac:dyDescent="0.25">
      <c r="A126" s="83">
        <v>45406</v>
      </c>
      <c r="B126" s="23" t="s">
        <v>1138</v>
      </c>
      <c r="C126" s="24" t="s">
        <v>1139</v>
      </c>
      <c r="D126" s="66" t="s">
        <v>115</v>
      </c>
      <c r="E126" s="26" t="s">
        <v>1139</v>
      </c>
      <c r="F126" s="73" t="s">
        <v>146</v>
      </c>
      <c r="G126" s="7" t="s">
        <v>170</v>
      </c>
      <c r="H126" s="73" t="s">
        <v>49</v>
      </c>
      <c r="I126" s="9">
        <v>1961.18</v>
      </c>
      <c r="J126" s="57">
        <f t="shared" si="9"/>
        <v>2196.5216</v>
      </c>
      <c r="K126" s="57">
        <f t="shared" si="7"/>
        <v>235.34159999999997</v>
      </c>
    </row>
    <row r="127" spans="1:11" ht="20.100000000000001" customHeight="1" x14ac:dyDescent="0.25">
      <c r="A127" s="83">
        <v>45409</v>
      </c>
      <c r="B127" s="23" t="s">
        <v>1146</v>
      </c>
      <c r="C127" s="24" t="s">
        <v>1147</v>
      </c>
      <c r="D127" s="66" t="s">
        <v>115</v>
      </c>
      <c r="E127" s="26" t="s">
        <v>1147</v>
      </c>
      <c r="F127" s="73" t="s">
        <v>146</v>
      </c>
      <c r="G127" s="7" t="s">
        <v>170</v>
      </c>
      <c r="H127" s="73" t="s">
        <v>49</v>
      </c>
      <c r="I127" s="9">
        <v>2198.52</v>
      </c>
      <c r="J127" s="57">
        <f t="shared" si="9"/>
        <v>2462.3424</v>
      </c>
      <c r="K127" s="57">
        <f t="shared" si="7"/>
        <v>263.82240000000002</v>
      </c>
    </row>
    <row r="128" spans="1:11" ht="20.100000000000001" customHeight="1" x14ac:dyDescent="0.25">
      <c r="A128" s="83">
        <v>45409</v>
      </c>
      <c r="B128" s="23" t="s">
        <v>1191</v>
      </c>
      <c r="C128" s="24" t="s">
        <v>1192</v>
      </c>
      <c r="D128" s="66" t="s">
        <v>115</v>
      </c>
      <c r="E128" s="26" t="s">
        <v>1192</v>
      </c>
      <c r="F128" s="73" t="s">
        <v>146</v>
      </c>
      <c r="G128" s="7" t="s">
        <v>13</v>
      </c>
      <c r="H128" s="73" t="s">
        <v>49</v>
      </c>
      <c r="I128" s="9">
        <v>2081.1799999999998</v>
      </c>
      <c r="J128" s="57">
        <f t="shared" si="9"/>
        <v>2330.9215999999997</v>
      </c>
      <c r="K128" s="57">
        <f t="shared" si="7"/>
        <v>249.74159999999983</v>
      </c>
    </row>
    <row r="129" spans="1:11" ht="20.100000000000001" customHeight="1" x14ac:dyDescent="0.25">
      <c r="A129" s="83">
        <v>45384</v>
      </c>
      <c r="B129" s="23" t="s">
        <v>1201</v>
      </c>
      <c r="C129" s="24" t="s">
        <v>1202</v>
      </c>
      <c r="D129" s="66" t="s">
        <v>115</v>
      </c>
      <c r="E129" s="26" t="s">
        <v>1202</v>
      </c>
      <c r="F129" s="73" t="s">
        <v>146</v>
      </c>
      <c r="G129" s="7" t="s">
        <v>136</v>
      </c>
      <c r="H129" s="73" t="s">
        <v>49</v>
      </c>
      <c r="I129" s="9">
        <v>3198.57</v>
      </c>
      <c r="J129" s="57">
        <f t="shared" si="9"/>
        <v>3582.3984</v>
      </c>
      <c r="K129" s="57">
        <f t="shared" si="7"/>
        <v>383.82839999999987</v>
      </c>
    </row>
    <row r="130" spans="1:11" ht="20.100000000000001" customHeight="1" x14ac:dyDescent="0.25">
      <c r="A130" s="10">
        <v>45411</v>
      </c>
      <c r="B130" s="28" t="s">
        <v>1355</v>
      </c>
      <c r="C130" s="29" t="s">
        <v>1356</v>
      </c>
      <c r="D130" s="66" t="s">
        <v>1357</v>
      </c>
      <c r="E130" s="30" t="s">
        <v>1358</v>
      </c>
      <c r="F130" s="80" t="s">
        <v>146</v>
      </c>
      <c r="G130" s="7" t="s">
        <v>136</v>
      </c>
      <c r="H130" s="7" t="s">
        <v>49</v>
      </c>
      <c r="I130" s="12">
        <v>1200.32</v>
      </c>
      <c r="J130" s="57">
        <f>(I130*0.12)+I130</f>
        <v>1344.3583999999998</v>
      </c>
      <c r="K130" s="57">
        <f t="shared" ref="K130:K159" si="10">J130-I130</f>
        <v>144.03839999999991</v>
      </c>
    </row>
    <row r="131" spans="1:11" ht="20.100000000000001" customHeight="1" x14ac:dyDescent="0.25">
      <c r="A131" s="10">
        <v>45387</v>
      </c>
      <c r="B131" s="28" t="s">
        <v>1377</v>
      </c>
      <c r="C131" s="29" t="s">
        <v>1378</v>
      </c>
      <c r="D131" s="66" t="s">
        <v>115</v>
      </c>
      <c r="E131" s="30" t="s">
        <v>1378</v>
      </c>
      <c r="F131" s="80" t="s">
        <v>183</v>
      </c>
      <c r="G131" s="7" t="s">
        <v>13</v>
      </c>
      <c r="H131" s="7" t="s">
        <v>675</v>
      </c>
      <c r="I131" s="12">
        <v>281.83999999999997</v>
      </c>
      <c r="J131" s="57">
        <f>(I131*0.15)+I131</f>
        <v>324.11599999999999</v>
      </c>
      <c r="K131" s="57">
        <f t="shared" si="10"/>
        <v>42.27600000000001</v>
      </c>
    </row>
    <row r="132" spans="1:11" ht="20.100000000000001" customHeight="1" x14ac:dyDescent="0.25">
      <c r="A132" s="10">
        <v>45395</v>
      </c>
      <c r="B132" s="28" t="s">
        <v>1385</v>
      </c>
      <c r="C132" s="29" t="s">
        <v>1386</v>
      </c>
      <c r="D132" s="66" t="s">
        <v>115</v>
      </c>
      <c r="E132" s="30" t="s">
        <v>1386</v>
      </c>
      <c r="F132" s="80" t="s">
        <v>183</v>
      </c>
      <c r="G132" s="7" t="s">
        <v>13</v>
      </c>
      <c r="H132" s="7" t="s">
        <v>675</v>
      </c>
      <c r="I132" s="12">
        <v>374.87</v>
      </c>
      <c r="J132" s="57">
        <f t="shared" ref="J132:J159" si="11">(I132*0.15)+I132</f>
        <v>431.10050000000001</v>
      </c>
      <c r="K132" s="57">
        <f t="shared" si="10"/>
        <v>56.230500000000006</v>
      </c>
    </row>
    <row r="133" spans="1:11" ht="20.100000000000001" customHeight="1" x14ac:dyDescent="0.25">
      <c r="A133" s="10">
        <v>45402</v>
      </c>
      <c r="B133" s="28" t="s">
        <v>1391</v>
      </c>
      <c r="C133" s="29" t="s">
        <v>1392</v>
      </c>
      <c r="D133" s="66" t="s">
        <v>115</v>
      </c>
      <c r="E133" s="30" t="s">
        <v>1392</v>
      </c>
      <c r="F133" s="80" t="s">
        <v>183</v>
      </c>
      <c r="G133" s="7" t="s">
        <v>13</v>
      </c>
      <c r="H133" s="7" t="s">
        <v>675</v>
      </c>
      <c r="I133" s="12">
        <v>307.39</v>
      </c>
      <c r="J133" s="57">
        <f t="shared" si="11"/>
        <v>353.49849999999998</v>
      </c>
      <c r="K133" s="57">
        <f t="shared" si="10"/>
        <v>46.108499999999992</v>
      </c>
    </row>
    <row r="134" spans="1:11" ht="20.100000000000001" customHeight="1" x14ac:dyDescent="0.25">
      <c r="A134" s="10">
        <v>45407</v>
      </c>
      <c r="B134" s="28" t="s">
        <v>85</v>
      </c>
      <c r="C134" s="29" t="s">
        <v>315</v>
      </c>
      <c r="D134" s="66" t="s">
        <v>115</v>
      </c>
      <c r="E134" s="30" t="s">
        <v>315</v>
      </c>
      <c r="F134" s="80" t="s">
        <v>183</v>
      </c>
      <c r="G134" s="7" t="s">
        <v>13</v>
      </c>
      <c r="H134" s="7" t="s">
        <v>675</v>
      </c>
      <c r="I134" s="12">
        <v>120.01</v>
      </c>
      <c r="J134" s="57">
        <f t="shared" si="11"/>
        <v>138.01150000000001</v>
      </c>
      <c r="K134" s="57">
        <f t="shared" si="10"/>
        <v>18.001500000000007</v>
      </c>
    </row>
    <row r="135" spans="1:11" ht="20.100000000000001" customHeight="1" x14ac:dyDescent="0.25">
      <c r="A135" s="10">
        <v>45408</v>
      </c>
      <c r="B135" s="28" t="s">
        <v>1393</v>
      </c>
      <c r="C135" s="29" t="s">
        <v>1394</v>
      </c>
      <c r="D135" s="66" t="s">
        <v>115</v>
      </c>
      <c r="E135" s="30" t="s">
        <v>1394</v>
      </c>
      <c r="F135" s="80" t="s">
        <v>183</v>
      </c>
      <c r="G135" s="7" t="s">
        <v>13</v>
      </c>
      <c r="H135" s="7" t="s">
        <v>675</v>
      </c>
      <c r="I135" s="12">
        <v>233.23</v>
      </c>
      <c r="J135" s="57">
        <f t="shared" si="11"/>
        <v>268.21449999999999</v>
      </c>
      <c r="K135" s="57">
        <f t="shared" si="10"/>
        <v>34.984499999999997</v>
      </c>
    </row>
    <row r="136" spans="1:11" ht="20.100000000000001" customHeight="1" x14ac:dyDescent="0.25">
      <c r="A136" s="10">
        <v>45408</v>
      </c>
      <c r="B136" s="28" t="s">
        <v>1395</v>
      </c>
      <c r="C136" s="29" t="s">
        <v>1396</v>
      </c>
      <c r="D136" s="66" t="s">
        <v>115</v>
      </c>
      <c r="E136" s="30" t="s">
        <v>1396</v>
      </c>
      <c r="F136" s="80" t="s">
        <v>183</v>
      </c>
      <c r="G136" s="7" t="s">
        <v>13</v>
      </c>
      <c r="H136" s="7" t="s">
        <v>675</v>
      </c>
      <c r="I136" s="12">
        <v>199.65</v>
      </c>
      <c r="J136" s="57">
        <f t="shared" si="11"/>
        <v>229.5975</v>
      </c>
      <c r="K136" s="57">
        <f t="shared" si="10"/>
        <v>29.947499999999991</v>
      </c>
    </row>
    <row r="137" spans="1:11" ht="20.100000000000001" customHeight="1" x14ac:dyDescent="0.25">
      <c r="A137" s="10">
        <v>45387</v>
      </c>
      <c r="B137" s="28" t="s">
        <v>1377</v>
      </c>
      <c r="C137" s="29" t="s">
        <v>1378</v>
      </c>
      <c r="D137" s="66" t="s">
        <v>115</v>
      </c>
      <c r="E137" s="30" t="s">
        <v>1378</v>
      </c>
      <c r="F137" s="80" t="s">
        <v>183</v>
      </c>
      <c r="G137" s="7" t="s">
        <v>136</v>
      </c>
      <c r="H137" s="7" t="s">
        <v>675</v>
      </c>
      <c r="I137" s="12">
        <v>332.79</v>
      </c>
      <c r="J137" s="57">
        <f t="shared" si="11"/>
        <v>382.70850000000002</v>
      </c>
      <c r="K137" s="57">
        <f t="shared" si="10"/>
        <v>49.918499999999995</v>
      </c>
    </row>
    <row r="138" spans="1:11" ht="20.100000000000001" customHeight="1" x14ac:dyDescent="0.25">
      <c r="A138" s="10">
        <v>45394</v>
      </c>
      <c r="B138" s="28" t="s">
        <v>1403</v>
      </c>
      <c r="C138" s="29" t="s">
        <v>1404</v>
      </c>
      <c r="D138" s="66" t="s">
        <v>115</v>
      </c>
      <c r="E138" s="30" t="s">
        <v>1404</v>
      </c>
      <c r="F138" s="80" t="s">
        <v>183</v>
      </c>
      <c r="G138" s="7" t="s">
        <v>136</v>
      </c>
      <c r="H138" s="7" t="s">
        <v>675</v>
      </c>
      <c r="I138" s="12">
        <v>134.31</v>
      </c>
      <c r="J138" s="57">
        <f t="shared" si="11"/>
        <v>154.45650000000001</v>
      </c>
      <c r="K138" s="57">
        <f t="shared" si="10"/>
        <v>20.146500000000003</v>
      </c>
    </row>
    <row r="139" spans="1:11" ht="20.100000000000001" customHeight="1" x14ac:dyDescent="0.25">
      <c r="A139" s="10">
        <v>45408</v>
      </c>
      <c r="B139" s="28" t="s">
        <v>1331</v>
      </c>
      <c r="C139" s="29" t="s">
        <v>1415</v>
      </c>
      <c r="D139" s="66" t="s">
        <v>115</v>
      </c>
      <c r="E139" s="30" t="s">
        <v>1415</v>
      </c>
      <c r="F139" s="80" t="s">
        <v>183</v>
      </c>
      <c r="G139" s="7" t="s">
        <v>136</v>
      </c>
      <c r="H139" s="7" t="s">
        <v>675</v>
      </c>
      <c r="I139" s="12">
        <v>425.48</v>
      </c>
      <c r="J139" s="57">
        <f t="shared" si="11"/>
        <v>489.30200000000002</v>
      </c>
      <c r="K139" s="57">
        <f t="shared" si="10"/>
        <v>63.822000000000003</v>
      </c>
    </row>
    <row r="140" spans="1:11" ht="20.100000000000001" customHeight="1" x14ac:dyDescent="0.25">
      <c r="A140" s="10">
        <v>45411</v>
      </c>
      <c r="B140" s="28" t="s">
        <v>1418</v>
      </c>
      <c r="C140" s="29" t="s">
        <v>1419</v>
      </c>
      <c r="D140" s="66" t="s">
        <v>115</v>
      </c>
      <c r="E140" s="30" t="s">
        <v>1419</v>
      </c>
      <c r="F140" s="80" t="s">
        <v>183</v>
      </c>
      <c r="G140" s="7" t="s">
        <v>136</v>
      </c>
      <c r="H140" s="7" t="s">
        <v>675</v>
      </c>
      <c r="I140" s="12">
        <v>178.33</v>
      </c>
      <c r="J140" s="57">
        <f t="shared" si="11"/>
        <v>205.07950000000002</v>
      </c>
      <c r="K140" s="57">
        <f t="shared" si="10"/>
        <v>26.749500000000012</v>
      </c>
    </row>
    <row r="141" spans="1:11" ht="20.100000000000001" customHeight="1" x14ac:dyDescent="0.25">
      <c r="A141" s="10">
        <v>45387</v>
      </c>
      <c r="B141" s="28" t="s">
        <v>1379</v>
      </c>
      <c r="C141" s="29" t="s">
        <v>1380</v>
      </c>
      <c r="D141" s="66" t="s">
        <v>1203</v>
      </c>
      <c r="E141" s="30" t="s">
        <v>1204</v>
      </c>
      <c r="F141" s="80" t="s">
        <v>183</v>
      </c>
      <c r="G141" s="7" t="s">
        <v>13</v>
      </c>
      <c r="H141" s="7" t="s">
        <v>155</v>
      </c>
      <c r="I141" s="12">
        <v>221.72</v>
      </c>
      <c r="J141" s="57">
        <f t="shared" si="11"/>
        <v>254.97800000000001</v>
      </c>
      <c r="K141" s="57">
        <f t="shared" si="10"/>
        <v>33.25800000000001</v>
      </c>
    </row>
    <row r="142" spans="1:11" ht="20.100000000000001" customHeight="1" x14ac:dyDescent="0.25">
      <c r="A142" s="10">
        <v>45393</v>
      </c>
      <c r="B142" s="28" t="s">
        <v>1381</v>
      </c>
      <c r="C142" s="29" t="s">
        <v>1382</v>
      </c>
      <c r="D142" s="66" t="s">
        <v>115</v>
      </c>
      <c r="E142" s="30" t="s">
        <v>1382</v>
      </c>
      <c r="F142" s="80" t="s">
        <v>183</v>
      </c>
      <c r="G142" s="7" t="s">
        <v>13</v>
      </c>
      <c r="H142" s="7" t="s">
        <v>155</v>
      </c>
      <c r="I142" s="12">
        <v>158.04</v>
      </c>
      <c r="J142" s="57">
        <f t="shared" si="11"/>
        <v>181.74599999999998</v>
      </c>
      <c r="K142" s="57">
        <f t="shared" si="10"/>
        <v>23.705999999999989</v>
      </c>
    </row>
    <row r="143" spans="1:11" ht="20.100000000000001" customHeight="1" x14ac:dyDescent="0.25">
      <c r="A143" s="10">
        <v>45395</v>
      </c>
      <c r="B143" s="28" t="s">
        <v>1383</v>
      </c>
      <c r="C143" s="29" t="s">
        <v>1384</v>
      </c>
      <c r="D143" s="66" t="s">
        <v>115</v>
      </c>
      <c r="E143" s="30" t="s">
        <v>1384</v>
      </c>
      <c r="F143" s="80" t="s">
        <v>183</v>
      </c>
      <c r="G143" s="7" t="s">
        <v>13</v>
      </c>
      <c r="H143" s="7" t="s">
        <v>155</v>
      </c>
      <c r="I143" s="12">
        <v>133.41999999999999</v>
      </c>
      <c r="J143" s="57">
        <f t="shared" si="11"/>
        <v>153.43299999999999</v>
      </c>
      <c r="K143" s="57">
        <f t="shared" si="10"/>
        <v>20.013000000000005</v>
      </c>
    </row>
    <row r="144" spans="1:11" ht="20.100000000000001" customHeight="1" x14ac:dyDescent="0.25">
      <c r="A144" s="10">
        <v>45395</v>
      </c>
      <c r="B144" s="28" t="s">
        <v>1383</v>
      </c>
      <c r="C144" s="29" t="s">
        <v>1384</v>
      </c>
      <c r="D144" s="66" t="s">
        <v>115</v>
      </c>
      <c r="E144" s="30" t="s">
        <v>1384</v>
      </c>
      <c r="F144" s="80" t="s">
        <v>183</v>
      </c>
      <c r="G144" s="7" t="s">
        <v>13</v>
      </c>
      <c r="H144" s="7" t="s">
        <v>155</v>
      </c>
      <c r="I144" s="12">
        <v>270.51</v>
      </c>
      <c r="J144" s="57">
        <f t="shared" si="11"/>
        <v>311.0865</v>
      </c>
      <c r="K144" s="57">
        <f t="shared" si="10"/>
        <v>40.57650000000001</v>
      </c>
    </row>
    <row r="145" spans="1:11" ht="20.100000000000001" customHeight="1" x14ac:dyDescent="0.25">
      <c r="A145" s="10">
        <v>45399</v>
      </c>
      <c r="B145" s="28" t="s">
        <v>1387</v>
      </c>
      <c r="C145" s="29" t="s">
        <v>1388</v>
      </c>
      <c r="D145" s="66" t="s">
        <v>115</v>
      </c>
      <c r="E145" s="30" t="s">
        <v>1388</v>
      </c>
      <c r="F145" s="80" t="s">
        <v>183</v>
      </c>
      <c r="G145" s="7" t="s">
        <v>13</v>
      </c>
      <c r="H145" s="7" t="s">
        <v>155</v>
      </c>
      <c r="I145" s="12">
        <v>459.46</v>
      </c>
      <c r="J145" s="57">
        <f t="shared" si="11"/>
        <v>528.37900000000002</v>
      </c>
      <c r="K145" s="57">
        <f t="shared" si="10"/>
        <v>68.91900000000004</v>
      </c>
    </row>
    <row r="146" spans="1:11" ht="20.100000000000001" customHeight="1" x14ac:dyDescent="0.25">
      <c r="A146" s="10">
        <v>45402</v>
      </c>
      <c r="B146" s="28" t="s">
        <v>652</v>
      </c>
      <c r="C146" s="29" t="s">
        <v>653</v>
      </c>
      <c r="D146" s="66" t="s">
        <v>115</v>
      </c>
      <c r="E146" s="30" t="s">
        <v>653</v>
      </c>
      <c r="F146" s="80" t="s">
        <v>183</v>
      </c>
      <c r="G146" s="7" t="s">
        <v>13</v>
      </c>
      <c r="H146" s="7" t="s">
        <v>155</v>
      </c>
      <c r="I146" s="12">
        <v>680.2</v>
      </c>
      <c r="J146" s="57">
        <f t="shared" si="11"/>
        <v>782.23</v>
      </c>
      <c r="K146" s="57">
        <f t="shared" si="10"/>
        <v>102.02999999999997</v>
      </c>
    </row>
    <row r="147" spans="1:11" ht="20.100000000000001" customHeight="1" x14ac:dyDescent="0.25">
      <c r="A147" s="10">
        <v>45402</v>
      </c>
      <c r="B147" s="28" t="s">
        <v>1389</v>
      </c>
      <c r="C147" s="29" t="s">
        <v>1390</v>
      </c>
      <c r="D147" s="66" t="s">
        <v>115</v>
      </c>
      <c r="E147" s="30" t="s">
        <v>1390</v>
      </c>
      <c r="F147" s="80" t="s">
        <v>183</v>
      </c>
      <c r="G147" s="7" t="s">
        <v>13</v>
      </c>
      <c r="H147" s="7" t="s">
        <v>155</v>
      </c>
      <c r="I147" s="12">
        <v>167.77</v>
      </c>
      <c r="J147" s="57">
        <f t="shared" si="11"/>
        <v>192.93550000000002</v>
      </c>
      <c r="K147" s="57">
        <f t="shared" si="10"/>
        <v>25.165500000000009</v>
      </c>
    </row>
    <row r="148" spans="1:11" ht="20.100000000000001" customHeight="1" x14ac:dyDescent="0.25">
      <c r="A148" s="10">
        <v>45417</v>
      </c>
      <c r="B148" s="28" t="s">
        <v>1397</v>
      </c>
      <c r="C148" s="29" t="s">
        <v>1398</v>
      </c>
      <c r="D148" s="66" t="s">
        <v>115</v>
      </c>
      <c r="E148" s="30" t="s">
        <v>1398</v>
      </c>
      <c r="F148" s="80" t="s">
        <v>183</v>
      </c>
      <c r="G148" s="7" t="s">
        <v>13</v>
      </c>
      <c r="H148" s="7" t="s">
        <v>155</v>
      </c>
      <c r="I148" s="12">
        <v>204.04</v>
      </c>
      <c r="J148" s="57">
        <f t="shared" si="11"/>
        <v>234.64599999999999</v>
      </c>
      <c r="K148" s="57">
        <f t="shared" si="10"/>
        <v>30.605999999999995</v>
      </c>
    </row>
    <row r="149" spans="1:11" ht="20.100000000000001" customHeight="1" x14ac:dyDescent="0.25">
      <c r="A149" s="10">
        <v>45388</v>
      </c>
      <c r="B149" s="28" t="s">
        <v>1221</v>
      </c>
      <c r="C149" s="29" t="s">
        <v>1399</v>
      </c>
      <c r="D149" s="66" t="s">
        <v>115</v>
      </c>
      <c r="E149" s="30" t="s">
        <v>1399</v>
      </c>
      <c r="F149" s="80" t="s">
        <v>183</v>
      </c>
      <c r="G149" s="7" t="s">
        <v>136</v>
      </c>
      <c r="H149" s="7" t="s">
        <v>155</v>
      </c>
      <c r="I149" s="12">
        <v>240.72</v>
      </c>
      <c r="J149" s="57">
        <f t="shared" si="11"/>
        <v>276.82799999999997</v>
      </c>
      <c r="K149" s="57">
        <f t="shared" si="10"/>
        <v>36.107999999999976</v>
      </c>
    </row>
    <row r="150" spans="1:11" ht="20.100000000000001" customHeight="1" x14ac:dyDescent="0.25">
      <c r="A150" s="10">
        <v>45391</v>
      </c>
      <c r="B150" s="28" t="s">
        <v>1400</v>
      </c>
      <c r="C150" s="29" t="s">
        <v>1401</v>
      </c>
      <c r="D150" s="66" t="s">
        <v>1402</v>
      </c>
      <c r="E150" s="30" t="s">
        <v>109</v>
      </c>
      <c r="F150" s="80" t="s">
        <v>183</v>
      </c>
      <c r="G150" s="7" t="s">
        <v>136</v>
      </c>
      <c r="H150" s="7" t="s">
        <v>155</v>
      </c>
      <c r="I150" s="12">
        <v>157.44</v>
      </c>
      <c r="J150" s="57">
        <f t="shared" si="11"/>
        <v>181.05599999999998</v>
      </c>
      <c r="K150" s="57">
        <f t="shared" si="10"/>
        <v>23.615999999999985</v>
      </c>
    </row>
    <row r="151" spans="1:11" ht="20.100000000000001" customHeight="1" x14ac:dyDescent="0.25">
      <c r="A151" s="10">
        <v>45395</v>
      </c>
      <c r="B151" s="28" t="s">
        <v>1405</v>
      </c>
      <c r="C151" s="29" t="s">
        <v>1406</v>
      </c>
      <c r="D151" s="66" t="s">
        <v>115</v>
      </c>
      <c r="E151" s="30" t="s">
        <v>1406</v>
      </c>
      <c r="F151" s="80" t="s">
        <v>183</v>
      </c>
      <c r="G151" s="7" t="s">
        <v>136</v>
      </c>
      <c r="H151" s="7" t="s">
        <v>155</v>
      </c>
      <c r="I151" s="12">
        <v>378.81</v>
      </c>
      <c r="J151" s="57">
        <f t="shared" si="11"/>
        <v>435.63150000000002</v>
      </c>
      <c r="K151" s="57">
        <f t="shared" si="10"/>
        <v>56.821500000000015</v>
      </c>
    </row>
    <row r="152" spans="1:11" ht="20.100000000000001" customHeight="1" x14ac:dyDescent="0.25">
      <c r="A152" s="10">
        <v>45396</v>
      </c>
      <c r="B152" s="28" t="s">
        <v>1407</v>
      </c>
      <c r="C152" s="29" t="s">
        <v>1408</v>
      </c>
      <c r="D152" s="66" t="s">
        <v>115</v>
      </c>
      <c r="E152" s="30" t="s">
        <v>1408</v>
      </c>
      <c r="F152" s="80" t="s">
        <v>183</v>
      </c>
      <c r="G152" s="7" t="s">
        <v>136</v>
      </c>
      <c r="H152" s="7" t="s">
        <v>155</v>
      </c>
      <c r="I152" s="12">
        <v>269.61</v>
      </c>
      <c r="J152" s="57">
        <f t="shared" si="11"/>
        <v>310.05150000000003</v>
      </c>
      <c r="K152" s="57">
        <f t="shared" si="10"/>
        <v>40.441500000000019</v>
      </c>
    </row>
    <row r="153" spans="1:11" ht="20.100000000000001" customHeight="1" x14ac:dyDescent="0.25">
      <c r="A153" s="10">
        <v>45399</v>
      </c>
      <c r="B153" s="28" t="s">
        <v>1409</v>
      </c>
      <c r="C153" s="29" t="s">
        <v>1410</v>
      </c>
      <c r="D153" s="66" t="s">
        <v>115</v>
      </c>
      <c r="E153" s="30" t="s">
        <v>1410</v>
      </c>
      <c r="F153" s="80" t="s">
        <v>183</v>
      </c>
      <c r="G153" s="7" t="s">
        <v>136</v>
      </c>
      <c r="H153" s="7" t="s">
        <v>155</v>
      </c>
      <c r="I153" s="12">
        <v>249.46</v>
      </c>
      <c r="J153" s="57">
        <f t="shared" si="11"/>
        <v>286.87900000000002</v>
      </c>
      <c r="K153" s="57">
        <f t="shared" si="10"/>
        <v>37.419000000000011</v>
      </c>
    </row>
    <row r="154" spans="1:11" ht="20.100000000000001" customHeight="1" x14ac:dyDescent="0.25">
      <c r="A154" s="10">
        <v>45401</v>
      </c>
      <c r="B154" s="28" t="s">
        <v>1001</v>
      </c>
      <c r="C154" s="29" t="s">
        <v>1411</v>
      </c>
      <c r="D154" s="66" t="s">
        <v>115</v>
      </c>
      <c r="E154" s="30" t="s">
        <v>1411</v>
      </c>
      <c r="F154" s="80" t="s">
        <v>183</v>
      </c>
      <c r="G154" s="7" t="s">
        <v>136</v>
      </c>
      <c r="H154" s="7" t="s">
        <v>155</v>
      </c>
      <c r="I154" s="12">
        <v>149.57</v>
      </c>
      <c r="J154" s="57">
        <f t="shared" si="11"/>
        <v>172.00549999999998</v>
      </c>
      <c r="K154" s="57">
        <f t="shared" si="10"/>
        <v>22.43549999999999</v>
      </c>
    </row>
    <row r="155" spans="1:11" ht="20.100000000000001" customHeight="1" x14ac:dyDescent="0.25">
      <c r="A155" s="10">
        <v>45404</v>
      </c>
      <c r="B155" s="28" t="s">
        <v>1412</v>
      </c>
      <c r="C155" s="29" t="s">
        <v>936</v>
      </c>
      <c r="D155" s="66" t="s">
        <v>115</v>
      </c>
      <c r="E155" s="30" t="s">
        <v>936</v>
      </c>
      <c r="F155" s="80" t="s">
        <v>183</v>
      </c>
      <c r="G155" s="7" t="s">
        <v>136</v>
      </c>
      <c r="H155" s="7" t="s">
        <v>155</v>
      </c>
      <c r="I155" s="12">
        <v>265.99</v>
      </c>
      <c r="J155" s="57">
        <f t="shared" si="11"/>
        <v>305.88850000000002</v>
      </c>
      <c r="K155" s="57">
        <f t="shared" si="10"/>
        <v>39.898500000000013</v>
      </c>
    </row>
    <row r="156" spans="1:11" ht="20.100000000000001" customHeight="1" x14ac:dyDescent="0.25">
      <c r="A156" s="10">
        <v>45405</v>
      </c>
      <c r="B156" s="28" t="s">
        <v>1413</v>
      </c>
      <c r="C156" s="29" t="s">
        <v>1414</v>
      </c>
      <c r="D156" s="66" t="s">
        <v>115</v>
      </c>
      <c r="E156" s="30" t="s">
        <v>1414</v>
      </c>
      <c r="F156" s="80" t="s">
        <v>183</v>
      </c>
      <c r="G156" s="7" t="s">
        <v>136</v>
      </c>
      <c r="H156" s="7" t="s">
        <v>155</v>
      </c>
      <c r="I156" s="12">
        <v>671.62</v>
      </c>
      <c r="J156" s="57">
        <f t="shared" si="11"/>
        <v>772.36300000000006</v>
      </c>
      <c r="K156" s="57">
        <f t="shared" si="10"/>
        <v>100.74300000000005</v>
      </c>
    </row>
    <row r="157" spans="1:11" ht="20.100000000000001" customHeight="1" x14ac:dyDescent="0.25">
      <c r="A157" s="10">
        <v>45409</v>
      </c>
      <c r="B157" s="28" t="s">
        <v>1416</v>
      </c>
      <c r="C157" s="29" t="s">
        <v>1417</v>
      </c>
      <c r="D157" s="66" t="s">
        <v>115</v>
      </c>
      <c r="E157" s="30" t="s">
        <v>1417</v>
      </c>
      <c r="F157" s="80" t="s">
        <v>183</v>
      </c>
      <c r="G157" s="7" t="s">
        <v>136</v>
      </c>
      <c r="H157" s="7" t="s">
        <v>155</v>
      </c>
      <c r="I157" s="12">
        <v>741.37</v>
      </c>
      <c r="J157" s="57">
        <f t="shared" si="11"/>
        <v>852.57550000000003</v>
      </c>
      <c r="K157" s="57">
        <f t="shared" si="10"/>
        <v>111.20550000000003</v>
      </c>
    </row>
    <row r="158" spans="1:11" ht="20.100000000000001" customHeight="1" x14ac:dyDescent="0.25">
      <c r="A158" s="10">
        <v>45411</v>
      </c>
      <c r="B158" s="28" t="s">
        <v>1420</v>
      </c>
      <c r="C158" s="29" t="s">
        <v>1421</v>
      </c>
      <c r="D158" s="66" t="s">
        <v>1405</v>
      </c>
      <c r="E158" s="30" t="s">
        <v>1422</v>
      </c>
      <c r="F158" s="80" t="s">
        <v>183</v>
      </c>
      <c r="G158" s="7" t="s">
        <v>136</v>
      </c>
      <c r="H158" s="7" t="s">
        <v>155</v>
      </c>
      <c r="I158" s="12">
        <v>357.37</v>
      </c>
      <c r="J158" s="57">
        <f t="shared" si="11"/>
        <v>410.97550000000001</v>
      </c>
      <c r="K158" s="57">
        <f t="shared" si="10"/>
        <v>53.605500000000006</v>
      </c>
    </row>
    <row r="159" spans="1:11" ht="20.100000000000001" customHeight="1" x14ac:dyDescent="0.25">
      <c r="A159" s="10">
        <v>45412</v>
      </c>
      <c r="B159" s="28" t="s">
        <v>588</v>
      </c>
      <c r="C159" s="29" t="s">
        <v>1423</v>
      </c>
      <c r="D159" s="66" t="s">
        <v>115</v>
      </c>
      <c r="E159" s="30" t="s">
        <v>1423</v>
      </c>
      <c r="F159" s="80" t="s">
        <v>183</v>
      </c>
      <c r="G159" s="7" t="s">
        <v>136</v>
      </c>
      <c r="H159" s="7" t="s">
        <v>155</v>
      </c>
      <c r="I159" s="12">
        <v>163.93</v>
      </c>
      <c r="J159" s="57">
        <f t="shared" si="11"/>
        <v>188.51949999999999</v>
      </c>
      <c r="K159" s="57">
        <f t="shared" si="10"/>
        <v>24.589499999999987</v>
      </c>
    </row>
    <row r="160" spans="1:11" ht="20.100000000000001" customHeight="1" x14ac:dyDescent="0.25">
      <c r="A160" s="10">
        <v>45384</v>
      </c>
      <c r="B160" s="28" t="s">
        <v>1424</v>
      </c>
      <c r="C160" s="29" t="s">
        <v>1425</v>
      </c>
      <c r="D160" s="66" t="s">
        <v>115</v>
      </c>
      <c r="E160" s="30" t="s">
        <v>1425</v>
      </c>
      <c r="F160" s="80" t="s">
        <v>387</v>
      </c>
      <c r="G160" s="7" t="s">
        <v>13</v>
      </c>
      <c r="H160" s="7" t="s">
        <v>155</v>
      </c>
      <c r="I160" s="12">
        <v>492.48</v>
      </c>
      <c r="J160" s="57">
        <f>(I160*0.1)+I160</f>
        <v>541.72800000000007</v>
      </c>
      <c r="K160" s="57">
        <f t="shared" ref="K160:K165" si="12">J160-I160</f>
        <v>49.248000000000047</v>
      </c>
    </row>
    <row r="161" spans="1:11" ht="20.100000000000001" customHeight="1" x14ac:dyDescent="0.25">
      <c r="A161" s="10">
        <v>45387</v>
      </c>
      <c r="B161" s="28" t="s">
        <v>1426</v>
      </c>
      <c r="C161" s="29" t="s">
        <v>1427</v>
      </c>
      <c r="D161" s="66" t="s">
        <v>115</v>
      </c>
      <c r="E161" s="30" t="s">
        <v>1427</v>
      </c>
      <c r="F161" s="80" t="s">
        <v>387</v>
      </c>
      <c r="G161" s="7" t="s">
        <v>13</v>
      </c>
      <c r="H161" s="7" t="s">
        <v>155</v>
      </c>
      <c r="I161" s="12">
        <v>878.3</v>
      </c>
      <c r="J161" s="57">
        <f t="shared" ref="J161:J165" si="13">(I161*0.1)+I161</f>
        <v>966.13</v>
      </c>
      <c r="K161" s="57">
        <f t="shared" si="12"/>
        <v>87.830000000000041</v>
      </c>
    </row>
    <row r="162" spans="1:11" ht="20.100000000000001" customHeight="1" x14ac:dyDescent="0.25">
      <c r="A162" s="10">
        <v>45394</v>
      </c>
      <c r="B162" s="28" t="s">
        <v>1428</v>
      </c>
      <c r="C162" s="29" t="s">
        <v>1429</v>
      </c>
      <c r="D162" s="66" t="s">
        <v>115</v>
      </c>
      <c r="E162" s="30" t="s">
        <v>1429</v>
      </c>
      <c r="F162" s="80" t="s">
        <v>387</v>
      </c>
      <c r="G162" s="7" t="s">
        <v>13</v>
      </c>
      <c r="H162" s="7" t="s">
        <v>155</v>
      </c>
      <c r="I162" s="12">
        <v>659.08</v>
      </c>
      <c r="J162" s="57">
        <f t="shared" si="13"/>
        <v>724.98800000000006</v>
      </c>
      <c r="K162" s="57">
        <f t="shared" si="12"/>
        <v>65.908000000000015</v>
      </c>
    </row>
    <row r="163" spans="1:11" ht="20.100000000000001" customHeight="1" x14ac:dyDescent="0.25">
      <c r="A163" s="10">
        <v>45396</v>
      </c>
      <c r="B163" s="28" t="s">
        <v>657</v>
      </c>
      <c r="C163" s="29" t="s">
        <v>658</v>
      </c>
      <c r="D163" s="66" t="s">
        <v>115</v>
      </c>
      <c r="E163" s="30" t="s">
        <v>658</v>
      </c>
      <c r="F163" s="80" t="s">
        <v>387</v>
      </c>
      <c r="G163" s="7" t="s">
        <v>13</v>
      </c>
      <c r="H163" s="7" t="s">
        <v>155</v>
      </c>
      <c r="I163" s="12">
        <v>2041.62</v>
      </c>
      <c r="J163" s="57">
        <f t="shared" si="13"/>
        <v>2245.7819999999997</v>
      </c>
      <c r="K163" s="57">
        <f t="shared" si="12"/>
        <v>204.16199999999981</v>
      </c>
    </row>
    <row r="164" spans="1:11" ht="20.100000000000001" customHeight="1" x14ac:dyDescent="0.25">
      <c r="A164" s="10">
        <v>45407</v>
      </c>
      <c r="B164" s="28" t="s">
        <v>1430</v>
      </c>
      <c r="C164" s="29" t="s">
        <v>1431</v>
      </c>
      <c r="D164" s="66" t="s">
        <v>115</v>
      </c>
      <c r="E164" s="30" t="s">
        <v>1431</v>
      </c>
      <c r="F164" s="80" t="s">
        <v>387</v>
      </c>
      <c r="G164" s="7" t="s">
        <v>13</v>
      </c>
      <c r="H164" s="7" t="s">
        <v>675</v>
      </c>
      <c r="I164" s="12">
        <v>4316.26</v>
      </c>
      <c r="J164" s="57">
        <f t="shared" si="13"/>
        <v>4747.8860000000004</v>
      </c>
      <c r="K164" s="57">
        <f t="shared" si="12"/>
        <v>431.6260000000002</v>
      </c>
    </row>
    <row r="165" spans="1:11" ht="20.100000000000001" customHeight="1" x14ac:dyDescent="0.25">
      <c r="A165" s="10">
        <v>45417</v>
      </c>
      <c r="B165" s="28" t="s">
        <v>1432</v>
      </c>
      <c r="C165" s="29" t="s">
        <v>1433</v>
      </c>
      <c r="D165" s="66" t="s">
        <v>115</v>
      </c>
      <c r="E165" s="30" t="s">
        <v>1433</v>
      </c>
      <c r="F165" s="80" t="s">
        <v>387</v>
      </c>
      <c r="G165" s="7" t="s">
        <v>13</v>
      </c>
      <c r="H165" s="7" t="s">
        <v>155</v>
      </c>
      <c r="I165" s="12">
        <v>2766.51</v>
      </c>
      <c r="J165" s="57">
        <f t="shared" si="13"/>
        <v>3043.1610000000001</v>
      </c>
      <c r="K165" s="57">
        <f t="shared" si="12"/>
        <v>276.65099999999984</v>
      </c>
    </row>
    <row r="166" spans="1:11" ht="20.100000000000001" customHeight="1" x14ac:dyDescent="0.25">
      <c r="A166" s="10"/>
      <c r="B166" s="28"/>
      <c r="C166" s="29"/>
      <c r="D166" s="66"/>
      <c r="E166" s="30"/>
      <c r="F166" s="80"/>
      <c r="G166" s="7"/>
      <c r="H166" s="7"/>
      <c r="I166" s="12"/>
      <c r="J166" s="57">
        <f t="shared" ref="J166:J172" si="14">(I166*0.12)+I166</f>
        <v>0</v>
      </c>
      <c r="K166" s="57">
        <f t="shared" ref="K166:K172" si="15">J166-I166</f>
        <v>0</v>
      </c>
    </row>
    <row r="167" spans="1:11" ht="20.100000000000001" customHeight="1" x14ac:dyDescent="0.25">
      <c r="A167" s="10"/>
      <c r="B167" s="28"/>
      <c r="C167" s="29"/>
      <c r="D167" s="66"/>
      <c r="E167" s="30"/>
      <c r="F167" s="80"/>
      <c r="G167" s="7"/>
      <c r="H167" s="7"/>
      <c r="I167" s="12"/>
      <c r="J167" s="57">
        <f t="shared" si="14"/>
        <v>0</v>
      </c>
      <c r="K167" s="57">
        <f t="shared" si="15"/>
        <v>0</v>
      </c>
    </row>
    <row r="168" spans="1:11" ht="20.100000000000001" customHeight="1" x14ac:dyDescent="0.25">
      <c r="A168" s="10"/>
      <c r="B168" s="28"/>
      <c r="C168" s="29"/>
      <c r="D168" s="66"/>
      <c r="E168" s="30"/>
      <c r="F168" s="80"/>
      <c r="G168" s="7"/>
      <c r="H168" s="7"/>
      <c r="I168" s="12"/>
      <c r="J168" s="57">
        <f t="shared" si="14"/>
        <v>0</v>
      </c>
      <c r="K168" s="57">
        <f t="shared" si="15"/>
        <v>0</v>
      </c>
    </row>
    <row r="169" spans="1:11" ht="20.100000000000001" customHeight="1" x14ac:dyDescent="0.25">
      <c r="A169" s="10"/>
      <c r="B169" s="28"/>
      <c r="C169" s="29"/>
      <c r="D169" s="66"/>
      <c r="E169" s="30"/>
      <c r="F169" s="80"/>
      <c r="G169" s="7"/>
      <c r="H169" s="7"/>
      <c r="I169" s="12"/>
      <c r="J169" s="57">
        <f t="shared" si="14"/>
        <v>0</v>
      </c>
      <c r="K169" s="57">
        <f t="shared" si="15"/>
        <v>0</v>
      </c>
    </row>
    <row r="170" spans="1:11" ht="20.100000000000001" customHeight="1" x14ac:dyDescent="0.25">
      <c r="A170" s="10"/>
      <c r="B170" s="28"/>
      <c r="C170" s="29"/>
      <c r="D170" s="66"/>
      <c r="E170" s="30"/>
      <c r="F170" s="80"/>
      <c r="G170" s="7"/>
      <c r="H170" s="7"/>
      <c r="I170" s="12"/>
      <c r="J170" s="57">
        <f t="shared" si="14"/>
        <v>0</v>
      </c>
      <c r="K170" s="57">
        <f t="shared" si="15"/>
        <v>0</v>
      </c>
    </row>
    <row r="171" spans="1:11" ht="20.100000000000001" customHeight="1" x14ac:dyDescent="0.25">
      <c r="A171" s="10"/>
      <c r="B171" s="28"/>
      <c r="C171" s="29"/>
      <c r="D171" s="66"/>
      <c r="E171" s="30"/>
      <c r="F171" s="80"/>
      <c r="G171" s="7"/>
      <c r="H171" s="7"/>
      <c r="I171" s="12"/>
      <c r="J171" s="57">
        <f t="shared" si="14"/>
        <v>0</v>
      </c>
      <c r="K171" s="57">
        <f t="shared" si="15"/>
        <v>0</v>
      </c>
    </row>
    <row r="172" spans="1:11" ht="20.100000000000001" customHeight="1" x14ac:dyDescent="0.25">
      <c r="A172" s="10"/>
      <c r="B172" s="28"/>
      <c r="C172" s="29"/>
      <c r="D172" s="66"/>
      <c r="E172" s="30"/>
      <c r="F172" s="80"/>
      <c r="G172" s="7"/>
      <c r="H172" s="7"/>
      <c r="I172" s="12"/>
      <c r="J172" s="57">
        <f t="shared" si="14"/>
        <v>0</v>
      </c>
      <c r="K172" s="57">
        <f t="shared" si="15"/>
        <v>0</v>
      </c>
    </row>
  </sheetData>
  <sortState ref="A2:K160">
    <sortCondition ref="F2:F160"/>
    <sortCondition ref="H2:H160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8"/>
  <sheetViews>
    <sheetView workbookViewId="0">
      <pane ySplit="1" topLeftCell="A2" activePane="bottomLeft" state="frozen"/>
      <selection pane="bottomLeft" activeCell="F62" sqref="F62"/>
    </sheetView>
  </sheetViews>
  <sheetFormatPr defaultRowHeight="15" x14ac:dyDescent="0.25"/>
  <cols>
    <col min="1" max="1" width="11.28515625" style="60" bestFit="1" customWidth="1"/>
    <col min="2" max="2" width="55.42578125" style="54" customWidth="1"/>
    <col min="3" max="3" width="16.140625" style="54" bestFit="1" customWidth="1"/>
    <col min="4" max="4" width="50.85546875" style="84" bestFit="1" customWidth="1"/>
    <col min="5" max="5" width="16.140625" style="54" customWidth="1"/>
    <col min="6" max="6" width="12.5703125" style="61" bestFit="1" customWidth="1"/>
    <col min="7" max="7" width="15" style="52" bestFit="1" customWidth="1"/>
    <col min="8" max="8" width="15.42578125" style="52" customWidth="1"/>
    <col min="9" max="9" width="15.42578125" style="59" customWidth="1"/>
    <col min="10" max="10" width="19.7109375" style="54" bestFit="1" customWidth="1"/>
    <col min="11" max="11" width="12.7109375" style="54" bestFit="1" customWidth="1"/>
  </cols>
  <sheetData>
    <row r="1" spans="1:12" ht="30" x14ac:dyDescent="0.25">
      <c r="A1" s="42" t="s">
        <v>0</v>
      </c>
      <c r="B1" s="1" t="s">
        <v>1</v>
      </c>
      <c r="C1" s="2" t="s">
        <v>3</v>
      </c>
      <c r="D1" s="1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50" t="s">
        <v>7</v>
      </c>
      <c r="J1" s="22" t="s">
        <v>103</v>
      </c>
      <c r="K1" s="123" t="s">
        <v>104</v>
      </c>
    </row>
    <row r="2" spans="1:12" ht="24.95" customHeight="1" x14ac:dyDescent="0.25">
      <c r="A2" s="83">
        <v>45440</v>
      </c>
      <c r="B2" s="23" t="s">
        <v>1446</v>
      </c>
      <c r="C2" s="24" t="s">
        <v>1447</v>
      </c>
      <c r="D2" s="66" t="s">
        <v>115</v>
      </c>
      <c r="E2" s="26" t="s">
        <v>1447</v>
      </c>
      <c r="F2" s="73" t="s">
        <v>146</v>
      </c>
      <c r="G2" s="7" t="s">
        <v>170</v>
      </c>
      <c r="H2" s="125" t="s">
        <v>12</v>
      </c>
      <c r="I2" s="9">
        <v>1807.3</v>
      </c>
      <c r="J2" s="57">
        <f>(I2*0.15)+I2</f>
        <v>2078.395</v>
      </c>
      <c r="K2" s="57">
        <f t="shared" ref="K2:K31" si="0">J2-I2</f>
        <v>271.09500000000003</v>
      </c>
    </row>
    <row r="3" spans="1:12" ht="24.95" customHeight="1" x14ac:dyDescent="0.25">
      <c r="A3" s="4">
        <v>45432</v>
      </c>
      <c r="B3" s="23" t="s">
        <v>1448</v>
      </c>
      <c r="C3" s="24" t="s">
        <v>1449</v>
      </c>
      <c r="D3" s="66" t="s">
        <v>115</v>
      </c>
      <c r="E3" s="26" t="s">
        <v>1449</v>
      </c>
      <c r="F3" s="8" t="s">
        <v>146</v>
      </c>
      <c r="G3" s="7" t="s">
        <v>170</v>
      </c>
      <c r="H3" s="125" t="s">
        <v>12</v>
      </c>
      <c r="I3" s="9">
        <v>1602.34</v>
      </c>
      <c r="J3" s="57">
        <f t="shared" ref="J3:J9" si="1">(I3*0.15)+I3</f>
        <v>1842.6909999999998</v>
      </c>
      <c r="K3" s="57">
        <f t="shared" si="0"/>
        <v>240.35099999999989</v>
      </c>
    </row>
    <row r="4" spans="1:12" ht="24.95" customHeight="1" x14ac:dyDescent="0.25">
      <c r="A4" s="4">
        <v>45419</v>
      </c>
      <c r="B4" s="23" t="s">
        <v>1464</v>
      </c>
      <c r="C4" s="24" t="s">
        <v>1465</v>
      </c>
      <c r="D4" s="66" t="s">
        <v>115</v>
      </c>
      <c r="E4" s="26" t="s">
        <v>1465</v>
      </c>
      <c r="F4" s="8" t="s">
        <v>146</v>
      </c>
      <c r="G4" s="11" t="s">
        <v>170</v>
      </c>
      <c r="H4" s="125" t="s">
        <v>12</v>
      </c>
      <c r="I4" s="9">
        <v>1441.78</v>
      </c>
      <c r="J4" s="57">
        <f t="shared" si="1"/>
        <v>1658.047</v>
      </c>
      <c r="K4" s="57">
        <f t="shared" si="0"/>
        <v>216.26700000000005</v>
      </c>
    </row>
    <row r="5" spans="1:12" ht="24.95" customHeight="1" x14ac:dyDescent="0.25">
      <c r="A5" s="83">
        <v>45427</v>
      </c>
      <c r="B5" s="23" t="s">
        <v>1580</v>
      </c>
      <c r="C5" s="24" t="s">
        <v>1581</v>
      </c>
      <c r="D5" s="66" t="s">
        <v>1582</v>
      </c>
      <c r="E5" s="26" t="s">
        <v>1583</v>
      </c>
      <c r="F5" s="73" t="s">
        <v>146</v>
      </c>
      <c r="G5" s="7" t="s">
        <v>136</v>
      </c>
      <c r="H5" s="125" t="s">
        <v>12</v>
      </c>
      <c r="I5" s="9">
        <v>3048.31</v>
      </c>
      <c r="J5" s="57">
        <f t="shared" si="1"/>
        <v>3505.5564999999997</v>
      </c>
      <c r="K5" s="57">
        <f t="shared" si="0"/>
        <v>457.24649999999974</v>
      </c>
    </row>
    <row r="6" spans="1:12" ht="24.95" customHeight="1" x14ac:dyDescent="0.25">
      <c r="A6" s="83">
        <v>45422</v>
      </c>
      <c r="B6" s="23" t="s">
        <v>1584</v>
      </c>
      <c r="C6" s="24" t="s">
        <v>1585</v>
      </c>
      <c r="D6" s="66" t="s">
        <v>115</v>
      </c>
      <c r="E6" s="26" t="s">
        <v>1585</v>
      </c>
      <c r="F6" s="73" t="s">
        <v>146</v>
      </c>
      <c r="G6" s="7" t="s">
        <v>13</v>
      </c>
      <c r="H6" s="125" t="s">
        <v>12</v>
      </c>
      <c r="I6" s="9">
        <v>2104.56</v>
      </c>
      <c r="J6" s="57">
        <f t="shared" si="1"/>
        <v>2420.2439999999997</v>
      </c>
      <c r="K6" s="57">
        <f t="shared" si="0"/>
        <v>315.68399999999974</v>
      </c>
    </row>
    <row r="7" spans="1:12" ht="24.95" customHeight="1" x14ac:dyDescent="0.25">
      <c r="A7" s="83">
        <v>45443</v>
      </c>
      <c r="B7" s="23" t="s">
        <v>1586</v>
      </c>
      <c r="C7" s="24" t="s">
        <v>1587</v>
      </c>
      <c r="D7" s="66" t="s">
        <v>1588</v>
      </c>
      <c r="E7" s="26" t="s">
        <v>1589</v>
      </c>
      <c r="F7" s="73" t="s">
        <v>146</v>
      </c>
      <c r="G7" s="80" t="s">
        <v>136</v>
      </c>
      <c r="H7" s="125" t="s">
        <v>12</v>
      </c>
      <c r="I7" s="9">
        <v>3830.67</v>
      </c>
      <c r="J7" s="57">
        <f t="shared" si="1"/>
        <v>4405.2705000000005</v>
      </c>
      <c r="K7" s="57">
        <f t="shared" si="0"/>
        <v>574.60050000000047</v>
      </c>
    </row>
    <row r="8" spans="1:12" ht="24.95" customHeight="1" x14ac:dyDescent="0.25">
      <c r="A8" s="79">
        <v>45443</v>
      </c>
      <c r="B8" s="23" t="s">
        <v>1612</v>
      </c>
      <c r="C8" s="24" t="s">
        <v>1613</v>
      </c>
      <c r="D8" s="66" t="s">
        <v>115</v>
      </c>
      <c r="E8" s="26" t="s">
        <v>1613</v>
      </c>
      <c r="F8" s="8" t="s">
        <v>146</v>
      </c>
      <c r="G8" s="7" t="s">
        <v>13</v>
      </c>
      <c r="H8" s="125" t="s">
        <v>12</v>
      </c>
      <c r="I8" s="9">
        <v>1620.74</v>
      </c>
      <c r="J8" s="57">
        <f t="shared" si="1"/>
        <v>1863.8510000000001</v>
      </c>
      <c r="K8" s="57">
        <f t="shared" si="0"/>
        <v>243.1110000000001</v>
      </c>
    </row>
    <row r="9" spans="1:12" ht="24.95" customHeight="1" x14ac:dyDescent="0.25">
      <c r="A9" s="10">
        <v>45448</v>
      </c>
      <c r="B9" s="28" t="s">
        <v>1675</v>
      </c>
      <c r="C9" s="29" t="s">
        <v>1676</v>
      </c>
      <c r="D9" s="66" t="s">
        <v>115</v>
      </c>
      <c r="E9" s="30" t="s">
        <v>1676</v>
      </c>
      <c r="F9" s="80" t="s">
        <v>146</v>
      </c>
      <c r="G9" s="7" t="s">
        <v>136</v>
      </c>
      <c r="H9" s="124" t="s">
        <v>12</v>
      </c>
      <c r="I9" s="12">
        <v>1599.95</v>
      </c>
      <c r="J9" s="57">
        <f t="shared" si="1"/>
        <v>1839.9425000000001</v>
      </c>
      <c r="K9" s="57">
        <f t="shared" si="0"/>
        <v>239.99250000000006</v>
      </c>
    </row>
    <row r="10" spans="1:12" ht="24.95" customHeight="1" x14ac:dyDescent="0.25">
      <c r="A10" s="10">
        <v>45421</v>
      </c>
      <c r="B10" s="28" t="s">
        <v>1444</v>
      </c>
      <c r="C10" s="29" t="s">
        <v>1445</v>
      </c>
      <c r="D10" s="66" t="s">
        <v>115</v>
      </c>
      <c r="E10" s="30" t="s">
        <v>1445</v>
      </c>
      <c r="F10" s="80" t="s">
        <v>146</v>
      </c>
      <c r="G10" s="7" t="s">
        <v>136</v>
      </c>
      <c r="H10" s="124" t="s">
        <v>19</v>
      </c>
      <c r="I10" s="12">
        <v>1130.69</v>
      </c>
      <c r="J10" s="57">
        <f>(I10*0.2)+I10</f>
        <v>1356.828</v>
      </c>
      <c r="K10" s="57">
        <f t="shared" si="0"/>
        <v>226.13799999999992</v>
      </c>
    </row>
    <row r="11" spans="1:12" ht="24.95" customHeight="1" x14ac:dyDescent="0.25">
      <c r="A11" s="10">
        <v>45416</v>
      </c>
      <c r="B11" s="28" t="s">
        <v>1474</v>
      </c>
      <c r="C11" s="29" t="s">
        <v>1475</v>
      </c>
      <c r="D11" s="66" t="s">
        <v>1476</v>
      </c>
      <c r="E11" s="30" t="s">
        <v>1477</v>
      </c>
      <c r="F11" s="7" t="s">
        <v>146</v>
      </c>
      <c r="G11" s="7" t="s">
        <v>136</v>
      </c>
      <c r="H11" s="124" t="s">
        <v>19</v>
      </c>
      <c r="I11" s="12">
        <v>3407.38</v>
      </c>
      <c r="J11" s="57">
        <f t="shared" ref="J11:J20" si="2">(I11*0.2)+I11</f>
        <v>4088.8560000000002</v>
      </c>
      <c r="K11" s="57">
        <f t="shared" si="0"/>
        <v>681.47600000000011</v>
      </c>
    </row>
    <row r="12" spans="1:12" ht="24.95" customHeight="1" x14ac:dyDescent="0.25">
      <c r="A12" s="10">
        <v>45462</v>
      </c>
      <c r="B12" s="28" t="s">
        <v>1496</v>
      </c>
      <c r="C12" s="29" t="s">
        <v>1497</v>
      </c>
      <c r="D12" s="66" t="s">
        <v>115</v>
      </c>
      <c r="E12" s="30" t="s">
        <v>1497</v>
      </c>
      <c r="F12" s="7" t="s">
        <v>146</v>
      </c>
      <c r="G12" s="7" t="s">
        <v>170</v>
      </c>
      <c r="H12" s="124" t="s">
        <v>19</v>
      </c>
      <c r="I12" s="12">
        <v>1257.55</v>
      </c>
      <c r="J12" s="57">
        <f t="shared" si="2"/>
        <v>1509.06</v>
      </c>
      <c r="K12" s="57">
        <f t="shared" si="0"/>
        <v>251.51</v>
      </c>
    </row>
    <row r="13" spans="1:12" ht="24.95" customHeight="1" x14ac:dyDescent="0.25">
      <c r="A13" s="83">
        <v>45418</v>
      </c>
      <c r="B13" s="23" t="s">
        <v>1502</v>
      </c>
      <c r="C13" s="24" t="s">
        <v>1503</v>
      </c>
      <c r="D13" s="66" t="s">
        <v>115</v>
      </c>
      <c r="E13" s="26" t="s">
        <v>1503</v>
      </c>
      <c r="F13" s="73" t="s">
        <v>146</v>
      </c>
      <c r="G13" s="7" t="s">
        <v>170</v>
      </c>
      <c r="H13" s="125" t="s">
        <v>19</v>
      </c>
      <c r="I13" s="9">
        <v>1108.25</v>
      </c>
      <c r="J13" s="57">
        <f t="shared" si="2"/>
        <v>1329.9</v>
      </c>
      <c r="K13" s="57">
        <f t="shared" si="0"/>
        <v>221.65000000000009</v>
      </c>
    </row>
    <row r="14" spans="1:12" ht="24.95" customHeight="1" x14ac:dyDescent="0.25">
      <c r="A14" s="10">
        <v>45442</v>
      </c>
      <c r="B14" s="28" t="s">
        <v>1551</v>
      </c>
      <c r="C14" s="29" t="s">
        <v>1552</v>
      </c>
      <c r="D14" s="68" t="s">
        <v>115</v>
      </c>
      <c r="E14" s="30" t="s">
        <v>1552</v>
      </c>
      <c r="F14" s="80" t="s">
        <v>146</v>
      </c>
      <c r="G14" s="80" t="s">
        <v>136</v>
      </c>
      <c r="H14" s="124" t="s">
        <v>19</v>
      </c>
      <c r="I14" s="12">
        <v>2367.3000000000002</v>
      </c>
      <c r="J14" s="57">
        <f t="shared" si="2"/>
        <v>2840.76</v>
      </c>
      <c r="K14" s="58">
        <f t="shared" si="0"/>
        <v>473.46000000000004</v>
      </c>
      <c r="L14" s="41"/>
    </row>
    <row r="15" spans="1:12" ht="24.95" customHeight="1" x14ac:dyDescent="0.25">
      <c r="A15" s="10">
        <v>45441</v>
      </c>
      <c r="B15" s="28" t="s">
        <v>1557</v>
      </c>
      <c r="C15" s="29" t="s">
        <v>1558</v>
      </c>
      <c r="D15" s="66" t="s">
        <v>115</v>
      </c>
      <c r="E15" s="30" t="s">
        <v>1558</v>
      </c>
      <c r="F15" s="80" t="s">
        <v>146</v>
      </c>
      <c r="G15" s="80" t="s">
        <v>136</v>
      </c>
      <c r="H15" s="124" t="s">
        <v>19</v>
      </c>
      <c r="I15" s="12">
        <v>1457.4</v>
      </c>
      <c r="J15" s="57">
        <f t="shared" si="2"/>
        <v>1748.88</v>
      </c>
      <c r="K15" s="57">
        <f t="shared" si="0"/>
        <v>291.48</v>
      </c>
    </row>
    <row r="16" spans="1:12" ht="24.95" customHeight="1" x14ac:dyDescent="0.25">
      <c r="A16" s="83">
        <v>45467</v>
      </c>
      <c r="B16" s="23" t="s">
        <v>1570</v>
      </c>
      <c r="C16" s="24" t="s">
        <v>1571</v>
      </c>
      <c r="D16" s="66" t="s">
        <v>115</v>
      </c>
      <c r="E16" s="26" t="s">
        <v>1571</v>
      </c>
      <c r="F16" s="73" t="s">
        <v>146</v>
      </c>
      <c r="G16" s="7" t="s">
        <v>170</v>
      </c>
      <c r="H16" s="125" t="s">
        <v>19</v>
      </c>
      <c r="I16" s="9">
        <v>2600.58</v>
      </c>
      <c r="J16" s="57">
        <f t="shared" si="2"/>
        <v>3120.6959999999999</v>
      </c>
      <c r="K16" s="57">
        <f t="shared" si="0"/>
        <v>520.11599999999999</v>
      </c>
    </row>
    <row r="17" spans="1:11" ht="24.95" customHeight="1" x14ac:dyDescent="0.25">
      <c r="A17" s="10">
        <v>45422</v>
      </c>
      <c r="B17" s="28" t="s">
        <v>1642</v>
      </c>
      <c r="C17" s="29" t="s">
        <v>1643</v>
      </c>
      <c r="D17" s="66" t="s">
        <v>1644</v>
      </c>
      <c r="E17" s="30" t="s">
        <v>1645</v>
      </c>
      <c r="F17" s="7" t="s">
        <v>146</v>
      </c>
      <c r="G17" s="7" t="s">
        <v>136</v>
      </c>
      <c r="H17" s="124" t="s">
        <v>19</v>
      </c>
      <c r="I17" s="12">
        <v>1738.43</v>
      </c>
      <c r="J17" s="57">
        <f t="shared" si="2"/>
        <v>2086.116</v>
      </c>
      <c r="K17" s="57">
        <f t="shared" si="0"/>
        <v>347.68599999999992</v>
      </c>
    </row>
    <row r="18" spans="1:11" ht="24.95" customHeight="1" x14ac:dyDescent="0.25">
      <c r="A18" s="4">
        <v>45417</v>
      </c>
      <c r="B18" s="23" t="s">
        <v>1679</v>
      </c>
      <c r="C18" s="24" t="s">
        <v>1680</v>
      </c>
      <c r="D18" s="66" t="s">
        <v>115</v>
      </c>
      <c r="E18" s="26" t="s">
        <v>1680</v>
      </c>
      <c r="F18" s="8" t="s">
        <v>146</v>
      </c>
      <c r="G18" s="7" t="s">
        <v>170</v>
      </c>
      <c r="H18" s="125" t="s">
        <v>19</v>
      </c>
      <c r="I18" s="9">
        <v>2417.7800000000002</v>
      </c>
      <c r="J18" s="57">
        <f t="shared" si="2"/>
        <v>2901.3360000000002</v>
      </c>
      <c r="K18" s="57">
        <f t="shared" si="0"/>
        <v>483.55600000000004</v>
      </c>
    </row>
    <row r="19" spans="1:11" ht="24.95" customHeight="1" x14ac:dyDescent="0.25">
      <c r="A19" s="10">
        <v>45424</v>
      </c>
      <c r="B19" s="28" t="s">
        <v>1697</v>
      </c>
      <c r="C19" s="29" t="s">
        <v>1698</v>
      </c>
      <c r="D19" s="66" t="s">
        <v>1699</v>
      </c>
      <c r="E19" s="30" t="s">
        <v>1700</v>
      </c>
      <c r="F19" s="7" t="s">
        <v>146</v>
      </c>
      <c r="G19" s="7" t="s">
        <v>136</v>
      </c>
      <c r="H19" s="124" t="s">
        <v>19</v>
      </c>
      <c r="I19" s="12">
        <v>1461.54</v>
      </c>
      <c r="J19" s="57">
        <f t="shared" si="2"/>
        <v>1753.848</v>
      </c>
      <c r="K19" s="57">
        <f t="shared" si="0"/>
        <v>292.30799999999999</v>
      </c>
    </row>
    <row r="20" spans="1:11" ht="24.95" customHeight="1" x14ac:dyDescent="0.25">
      <c r="A20" s="10">
        <v>45418</v>
      </c>
      <c r="B20" s="28" t="s">
        <v>1403</v>
      </c>
      <c r="C20" s="29" t="s">
        <v>1404</v>
      </c>
      <c r="D20" s="66" t="s">
        <v>115</v>
      </c>
      <c r="E20" s="30" t="s">
        <v>1404</v>
      </c>
      <c r="F20" s="80" t="s">
        <v>146</v>
      </c>
      <c r="G20" s="7" t="s">
        <v>136</v>
      </c>
      <c r="H20" s="124" t="s">
        <v>19</v>
      </c>
      <c r="I20" s="12">
        <v>1102.67</v>
      </c>
      <c r="J20" s="57">
        <f t="shared" si="2"/>
        <v>1323.2040000000002</v>
      </c>
      <c r="K20" s="57">
        <f t="shared" si="0"/>
        <v>220.53400000000011</v>
      </c>
    </row>
    <row r="21" spans="1:11" ht="24.95" customHeight="1" x14ac:dyDescent="0.25">
      <c r="A21" s="10">
        <v>45427</v>
      </c>
      <c r="B21" s="28" t="s">
        <v>1549</v>
      </c>
      <c r="C21" s="29" t="s">
        <v>1550</v>
      </c>
      <c r="D21" s="66" t="s">
        <v>115</v>
      </c>
      <c r="E21" s="30" t="s">
        <v>1550</v>
      </c>
      <c r="F21" s="80" t="s">
        <v>146</v>
      </c>
      <c r="G21" s="7" t="s">
        <v>13</v>
      </c>
      <c r="H21" s="124" t="s">
        <v>31</v>
      </c>
      <c r="I21" s="12">
        <v>3451.75</v>
      </c>
      <c r="J21" s="58">
        <f>(I21*0.1)+I21</f>
        <v>3796.9250000000002</v>
      </c>
      <c r="K21" s="57">
        <f t="shared" si="0"/>
        <v>345.17500000000018</v>
      </c>
    </row>
    <row r="22" spans="1:11" ht="24.95" customHeight="1" x14ac:dyDescent="0.25">
      <c r="A22" s="10">
        <v>45435</v>
      </c>
      <c r="B22" s="28" t="s">
        <v>1562</v>
      </c>
      <c r="C22" s="29" t="s">
        <v>1563</v>
      </c>
      <c r="D22" s="66" t="s">
        <v>1564</v>
      </c>
      <c r="E22" s="30" t="s">
        <v>1565</v>
      </c>
      <c r="F22" s="80" t="s">
        <v>146</v>
      </c>
      <c r="G22" s="7" t="s">
        <v>136</v>
      </c>
      <c r="H22" s="124" t="s">
        <v>31</v>
      </c>
      <c r="I22" s="12">
        <v>742.08</v>
      </c>
      <c r="J22" s="58">
        <f t="shared" ref="J22:J23" si="3">(I22*0.1)+I22</f>
        <v>816.28800000000001</v>
      </c>
      <c r="K22" s="57">
        <f t="shared" si="0"/>
        <v>74.20799999999997</v>
      </c>
    </row>
    <row r="23" spans="1:11" ht="24.95" customHeight="1" x14ac:dyDescent="0.25">
      <c r="A23" s="10">
        <v>45454</v>
      </c>
      <c r="B23" s="28" t="s">
        <v>1646</v>
      </c>
      <c r="C23" s="29" t="s">
        <v>1647</v>
      </c>
      <c r="D23" s="66" t="s">
        <v>115</v>
      </c>
      <c r="E23" s="30" t="s">
        <v>1647</v>
      </c>
      <c r="F23" s="80" t="s">
        <v>146</v>
      </c>
      <c r="G23" s="7" t="s">
        <v>170</v>
      </c>
      <c r="H23" s="124" t="s">
        <v>31</v>
      </c>
      <c r="I23" s="12">
        <v>2834.01</v>
      </c>
      <c r="J23" s="58">
        <f t="shared" si="3"/>
        <v>3117.4110000000001</v>
      </c>
      <c r="K23" s="57">
        <f t="shared" si="0"/>
        <v>283.40099999999984</v>
      </c>
    </row>
    <row r="24" spans="1:11" ht="24.95" customHeight="1" x14ac:dyDescent="0.25">
      <c r="A24" s="10">
        <v>45419</v>
      </c>
      <c r="B24" s="28" t="s">
        <v>1434</v>
      </c>
      <c r="C24" s="29" t="s">
        <v>1435</v>
      </c>
      <c r="D24" s="66" t="s">
        <v>115</v>
      </c>
      <c r="E24" s="30" t="s">
        <v>1435</v>
      </c>
      <c r="F24" s="80" t="s">
        <v>146</v>
      </c>
      <c r="G24" s="7" t="s">
        <v>170</v>
      </c>
      <c r="H24" s="124" t="s">
        <v>675</v>
      </c>
      <c r="I24" s="12">
        <v>2542.87</v>
      </c>
      <c r="J24" s="57">
        <f t="shared" ref="J24:J43" si="4">(I24*0.27)+I24</f>
        <v>3229.4449</v>
      </c>
      <c r="K24" s="57">
        <f t="shared" si="0"/>
        <v>686.57490000000007</v>
      </c>
    </row>
    <row r="25" spans="1:11" ht="24.95" customHeight="1" x14ac:dyDescent="0.25">
      <c r="A25" s="10">
        <v>45432</v>
      </c>
      <c r="B25" s="28" t="s">
        <v>1466</v>
      </c>
      <c r="C25" s="29" t="s">
        <v>1467</v>
      </c>
      <c r="D25" s="66" t="s">
        <v>1468</v>
      </c>
      <c r="E25" s="30" t="s">
        <v>1469</v>
      </c>
      <c r="F25" s="7" t="s">
        <v>146</v>
      </c>
      <c r="G25" s="7" t="s">
        <v>170</v>
      </c>
      <c r="H25" s="124" t="s">
        <v>675</v>
      </c>
      <c r="I25" s="12">
        <v>5311.3</v>
      </c>
      <c r="J25" s="57">
        <f t="shared" si="4"/>
        <v>6745.3510000000006</v>
      </c>
      <c r="K25" s="57">
        <f t="shared" si="0"/>
        <v>1434.0510000000004</v>
      </c>
    </row>
    <row r="26" spans="1:11" ht="24.95" customHeight="1" x14ac:dyDescent="0.25">
      <c r="A26" s="83">
        <v>45419</v>
      </c>
      <c r="B26" s="23" t="s">
        <v>1482</v>
      </c>
      <c r="C26" s="24" t="s">
        <v>1483</v>
      </c>
      <c r="D26" s="66" t="s">
        <v>115</v>
      </c>
      <c r="E26" s="26" t="s">
        <v>1483</v>
      </c>
      <c r="F26" s="73" t="s">
        <v>146</v>
      </c>
      <c r="G26" s="7" t="s">
        <v>136</v>
      </c>
      <c r="H26" s="125" t="s">
        <v>675</v>
      </c>
      <c r="I26" s="9">
        <v>1268.44</v>
      </c>
      <c r="J26" s="57">
        <f t="shared" si="4"/>
        <v>1610.9188000000001</v>
      </c>
      <c r="K26" s="57">
        <f t="shared" si="0"/>
        <v>342.47880000000009</v>
      </c>
    </row>
    <row r="27" spans="1:11" ht="24.95" customHeight="1" x14ac:dyDescent="0.25">
      <c r="A27" s="83">
        <v>45434</v>
      </c>
      <c r="B27" s="23" t="s">
        <v>1486</v>
      </c>
      <c r="C27" s="24" t="s">
        <v>1487</v>
      </c>
      <c r="D27" s="66" t="s">
        <v>115</v>
      </c>
      <c r="E27" s="26" t="s">
        <v>1487</v>
      </c>
      <c r="F27" s="73" t="s">
        <v>146</v>
      </c>
      <c r="G27" s="7" t="s">
        <v>136</v>
      </c>
      <c r="H27" s="125" t="s">
        <v>675</v>
      </c>
      <c r="I27" s="9">
        <v>1718.46</v>
      </c>
      <c r="J27" s="57">
        <f t="shared" si="4"/>
        <v>2182.4441999999999</v>
      </c>
      <c r="K27" s="57">
        <f t="shared" si="0"/>
        <v>463.98419999999987</v>
      </c>
    </row>
    <row r="28" spans="1:11" ht="24.95" customHeight="1" x14ac:dyDescent="0.25">
      <c r="A28" s="10">
        <v>45079</v>
      </c>
      <c r="B28" s="28" t="s">
        <v>1492</v>
      </c>
      <c r="C28" s="29" t="s">
        <v>1493</v>
      </c>
      <c r="D28" s="66" t="s">
        <v>115</v>
      </c>
      <c r="E28" s="30" t="s">
        <v>1493</v>
      </c>
      <c r="F28" s="7" t="s">
        <v>146</v>
      </c>
      <c r="G28" s="7" t="s">
        <v>136</v>
      </c>
      <c r="H28" s="124" t="s">
        <v>675</v>
      </c>
      <c r="I28" s="12">
        <v>3049.12</v>
      </c>
      <c r="J28" s="57">
        <f t="shared" si="4"/>
        <v>3872.3824</v>
      </c>
      <c r="K28" s="57">
        <f t="shared" si="0"/>
        <v>823.26240000000007</v>
      </c>
    </row>
    <row r="29" spans="1:11" ht="24.95" customHeight="1" x14ac:dyDescent="0.25">
      <c r="A29" s="10">
        <v>45426</v>
      </c>
      <c r="B29" s="28" t="s">
        <v>1508</v>
      </c>
      <c r="C29" s="29" t="s">
        <v>1509</v>
      </c>
      <c r="D29" s="66" t="s">
        <v>1510</v>
      </c>
      <c r="E29" s="30" t="s">
        <v>1511</v>
      </c>
      <c r="F29" s="7" t="s">
        <v>146</v>
      </c>
      <c r="G29" s="7" t="s">
        <v>136</v>
      </c>
      <c r="H29" s="124" t="s">
        <v>675</v>
      </c>
      <c r="I29" s="12">
        <v>3400.22</v>
      </c>
      <c r="J29" s="57">
        <f t="shared" si="4"/>
        <v>4318.2793999999994</v>
      </c>
      <c r="K29" s="57">
        <f t="shared" si="0"/>
        <v>918.05939999999964</v>
      </c>
    </row>
    <row r="30" spans="1:11" ht="24.95" customHeight="1" x14ac:dyDescent="0.25">
      <c r="A30" s="4">
        <v>45433</v>
      </c>
      <c r="B30" s="23" t="s">
        <v>1525</v>
      </c>
      <c r="C30" s="24" t="s">
        <v>1526</v>
      </c>
      <c r="D30" s="66" t="s">
        <v>1527</v>
      </c>
      <c r="E30" s="26" t="s">
        <v>1528</v>
      </c>
      <c r="F30" s="8" t="s">
        <v>146</v>
      </c>
      <c r="G30" s="7" t="s">
        <v>136</v>
      </c>
      <c r="H30" s="125" t="s">
        <v>675</v>
      </c>
      <c r="I30" s="9">
        <v>2910.93</v>
      </c>
      <c r="J30" s="57">
        <f t="shared" si="4"/>
        <v>3696.8810999999996</v>
      </c>
      <c r="K30" s="57">
        <f t="shared" si="0"/>
        <v>785.95109999999977</v>
      </c>
    </row>
    <row r="31" spans="1:11" ht="24.95" customHeight="1" x14ac:dyDescent="0.25">
      <c r="A31" s="4">
        <v>45418</v>
      </c>
      <c r="B31" s="23" t="s">
        <v>1531</v>
      </c>
      <c r="C31" s="24" t="s">
        <v>1532</v>
      </c>
      <c r="D31" s="66" t="s">
        <v>115</v>
      </c>
      <c r="E31" s="26" t="s">
        <v>1532</v>
      </c>
      <c r="F31" s="8" t="s">
        <v>146</v>
      </c>
      <c r="G31" s="7" t="s">
        <v>170</v>
      </c>
      <c r="H31" s="125" t="s">
        <v>675</v>
      </c>
      <c r="I31" s="9">
        <v>2022.87</v>
      </c>
      <c r="J31" s="57">
        <f t="shared" si="4"/>
        <v>2569.0448999999999</v>
      </c>
      <c r="K31" s="57">
        <f t="shared" si="0"/>
        <v>546.17489999999998</v>
      </c>
    </row>
    <row r="32" spans="1:11" ht="24.95" customHeight="1" x14ac:dyDescent="0.25">
      <c r="A32" s="10">
        <v>45441</v>
      </c>
      <c r="B32" s="28" t="s">
        <v>1533</v>
      </c>
      <c r="C32" s="29" t="s">
        <v>1534</v>
      </c>
      <c r="D32" s="68" t="s">
        <v>115</v>
      </c>
      <c r="E32" s="30" t="s">
        <v>1534</v>
      </c>
      <c r="F32" s="80" t="s">
        <v>146</v>
      </c>
      <c r="G32" s="7" t="s">
        <v>170</v>
      </c>
      <c r="H32" s="124" t="s">
        <v>675</v>
      </c>
      <c r="I32" s="12">
        <v>2236.6</v>
      </c>
      <c r="J32" s="57">
        <f t="shared" si="4"/>
        <v>2840.482</v>
      </c>
      <c r="K32" s="57">
        <f t="shared" ref="K32:K62" si="5">J32-I32</f>
        <v>603.88200000000006</v>
      </c>
    </row>
    <row r="33" spans="1:11" ht="24.95" customHeight="1" x14ac:dyDescent="0.25">
      <c r="A33" s="10">
        <v>45416</v>
      </c>
      <c r="B33" s="28" t="s">
        <v>1566</v>
      </c>
      <c r="C33" s="29" t="s">
        <v>1567</v>
      </c>
      <c r="D33" s="66" t="s">
        <v>115</v>
      </c>
      <c r="E33" s="30" t="s">
        <v>1567</v>
      </c>
      <c r="F33" s="80" t="s">
        <v>146</v>
      </c>
      <c r="G33" s="7" t="s">
        <v>170</v>
      </c>
      <c r="H33" s="124" t="s">
        <v>675</v>
      </c>
      <c r="I33" s="12">
        <v>2743.66</v>
      </c>
      <c r="J33" s="57">
        <f t="shared" si="4"/>
        <v>3484.4481999999998</v>
      </c>
      <c r="K33" s="57">
        <f t="shared" si="5"/>
        <v>740.78819999999996</v>
      </c>
    </row>
    <row r="34" spans="1:11" ht="24.95" customHeight="1" x14ac:dyDescent="0.25">
      <c r="A34" s="4">
        <v>45076</v>
      </c>
      <c r="B34" s="23" t="s">
        <v>1568</v>
      </c>
      <c r="C34" s="24" t="s">
        <v>1569</v>
      </c>
      <c r="D34" s="66" t="s">
        <v>115</v>
      </c>
      <c r="E34" s="26" t="s">
        <v>1569</v>
      </c>
      <c r="F34" s="8" t="s">
        <v>146</v>
      </c>
      <c r="G34" s="7" t="s">
        <v>170</v>
      </c>
      <c r="H34" s="125" t="s">
        <v>675</v>
      </c>
      <c r="I34" s="9">
        <v>2682.92</v>
      </c>
      <c r="J34" s="57">
        <f t="shared" si="4"/>
        <v>3407.3083999999999</v>
      </c>
      <c r="K34" s="57">
        <f t="shared" si="5"/>
        <v>724.38839999999982</v>
      </c>
    </row>
    <row r="35" spans="1:11" ht="24.95" customHeight="1" x14ac:dyDescent="0.25">
      <c r="A35" s="83">
        <v>45448</v>
      </c>
      <c r="B35" s="23" t="s">
        <v>1572</v>
      </c>
      <c r="C35" s="24" t="s">
        <v>1573</v>
      </c>
      <c r="D35" s="66" t="s">
        <v>115</v>
      </c>
      <c r="E35" s="26" t="s">
        <v>1573</v>
      </c>
      <c r="F35" s="73" t="s">
        <v>146</v>
      </c>
      <c r="G35" s="11" t="s">
        <v>136</v>
      </c>
      <c r="H35" s="125" t="s">
        <v>675</v>
      </c>
      <c r="I35" s="9">
        <v>1466.69</v>
      </c>
      <c r="J35" s="57">
        <f t="shared" si="4"/>
        <v>1862.6963000000001</v>
      </c>
      <c r="K35" s="57">
        <f t="shared" si="5"/>
        <v>396.00630000000001</v>
      </c>
    </row>
    <row r="36" spans="1:11" ht="24.95" customHeight="1" x14ac:dyDescent="0.25">
      <c r="A36" s="83">
        <v>45417</v>
      </c>
      <c r="B36" s="23" t="s">
        <v>1578</v>
      </c>
      <c r="C36" s="24" t="s">
        <v>1579</v>
      </c>
      <c r="D36" s="66" t="s">
        <v>115</v>
      </c>
      <c r="E36" s="26" t="s">
        <v>1579</v>
      </c>
      <c r="F36" s="73" t="s">
        <v>146</v>
      </c>
      <c r="G36" s="7" t="s">
        <v>13</v>
      </c>
      <c r="H36" s="125" t="s">
        <v>675</v>
      </c>
      <c r="I36" s="9">
        <v>4505.17</v>
      </c>
      <c r="J36" s="57">
        <f t="shared" si="4"/>
        <v>5721.5659000000005</v>
      </c>
      <c r="K36" s="57">
        <f t="shared" si="5"/>
        <v>1216.3959000000004</v>
      </c>
    </row>
    <row r="37" spans="1:11" ht="24.95" customHeight="1" x14ac:dyDescent="0.25">
      <c r="A37" s="83">
        <v>45435</v>
      </c>
      <c r="B37" s="23" t="s">
        <v>908</v>
      </c>
      <c r="C37" s="24" t="s">
        <v>909</v>
      </c>
      <c r="D37" s="66" t="s">
        <v>115</v>
      </c>
      <c r="E37" s="26" t="s">
        <v>909</v>
      </c>
      <c r="F37" s="73" t="s">
        <v>146</v>
      </c>
      <c r="G37" s="7" t="s">
        <v>136</v>
      </c>
      <c r="H37" s="125" t="s">
        <v>675</v>
      </c>
      <c r="I37" s="9">
        <v>2357.8000000000002</v>
      </c>
      <c r="J37" s="57">
        <f t="shared" si="4"/>
        <v>2994.4060000000004</v>
      </c>
      <c r="K37" s="57">
        <f t="shared" si="5"/>
        <v>636.60600000000022</v>
      </c>
    </row>
    <row r="38" spans="1:11" ht="24.95" customHeight="1" x14ac:dyDescent="0.25">
      <c r="A38" s="83">
        <v>45425</v>
      </c>
      <c r="B38" s="23" t="s">
        <v>1590</v>
      </c>
      <c r="C38" s="24" t="s">
        <v>1591</v>
      </c>
      <c r="D38" s="66" t="s">
        <v>115</v>
      </c>
      <c r="E38" s="26" t="s">
        <v>1591</v>
      </c>
      <c r="F38" s="73" t="s">
        <v>146</v>
      </c>
      <c r="G38" s="7" t="s">
        <v>136</v>
      </c>
      <c r="H38" s="125" t="s">
        <v>675</v>
      </c>
      <c r="I38" s="9">
        <v>2604.5300000000002</v>
      </c>
      <c r="J38" s="57">
        <f t="shared" si="4"/>
        <v>3307.7531000000004</v>
      </c>
      <c r="K38" s="57">
        <f t="shared" si="5"/>
        <v>703.22310000000016</v>
      </c>
    </row>
    <row r="39" spans="1:11" ht="24.95" customHeight="1" x14ac:dyDescent="0.25">
      <c r="A39" s="81">
        <v>45425</v>
      </c>
      <c r="B39" s="23" t="s">
        <v>1598</v>
      </c>
      <c r="C39" s="29" t="s">
        <v>1599</v>
      </c>
      <c r="D39" s="66" t="s">
        <v>1600</v>
      </c>
      <c r="E39" s="30" t="s">
        <v>1601</v>
      </c>
      <c r="F39" s="16" t="s">
        <v>146</v>
      </c>
      <c r="G39" s="15" t="s">
        <v>170</v>
      </c>
      <c r="H39" s="126" t="s">
        <v>675</v>
      </c>
      <c r="I39" s="19">
        <v>1885.04</v>
      </c>
      <c r="J39" s="57">
        <f t="shared" si="4"/>
        <v>2394.0007999999998</v>
      </c>
      <c r="K39" s="57">
        <f t="shared" si="5"/>
        <v>508.96079999999984</v>
      </c>
    </row>
    <row r="40" spans="1:11" ht="24.95" customHeight="1" x14ac:dyDescent="0.25">
      <c r="A40" s="10">
        <v>45441</v>
      </c>
      <c r="B40" s="28" t="s">
        <v>1618</v>
      </c>
      <c r="C40" s="29" t="s">
        <v>1619</v>
      </c>
      <c r="D40" s="66" t="s">
        <v>115</v>
      </c>
      <c r="E40" s="30" t="s">
        <v>1619</v>
      </c>
      <c r="F40" s="7" t="s">
        <v>146</v>
      </c>
      <c r="G40" s="7" t="s">
        <v>136</v>
      </c>
      <c r="H40" s="124" t="s">
        <v>675</v>
      </c>
      <c r="I40" s="12">
        <v>1473.71</v>
      </c>
      <c r="J40" s="57">
        <f t="shared" si="4"/>
        <v>1871.6117000000002</v>
      </c>
      <c r="K40" s="57">
        <f t="shared" si="5"/>
        <v>397.90170000000012</v>
      </c>
    </row>
    <row r="41" spans="1:11" ht="24.95" customHeight="1" x14ac:dyDescent="0.25">
      <c r="A41" s="10">
        <v>45410</v>
      </c>
      <c r="B41" s="28" t="s">
        <v>1638</v>
      </c>
      <c r="C41" s="29" t="s">
        <v>1639</v>
      </c>
      <c r="D41" s="66" t="s">
        <v>1640</v>
      </c>
      <c r="E41" s="30" t="s">
        <v>1641</v>
      </c>
      <c r="F41" s="80" t="s">
        <v>146</v>
      </c>
      <c r="G41" s="7" t="s">
        <v>136</v>
      </c>
      <c r="H41" s="124" t="s">
        <v>675</v>
      </c>
      <c r="I41" s="12">
        <v>2962.07</v>
      </c>
      <c r="J41" s="57">
        <f t="shared" si="4"/>
        <v>3761.8289000000004</v>
      </c>
      <c r="K41" s="57">
        <f t="shared" si="5"/>
        <v>799.75890000000027</v>
      </c>
    </row>
    <row r="42" spans="1:11" ht="24.95" customHeight="1" x14ac:dyDescent="0.25">
      <c r="A42" s="10">
        <v>45409</v>
      </c>
      <c r="B42" s="28" t="s">
        <v>1673</v>
      </c>
      <c r="C42" s="29" t="s">
        <v>1674</v>
      </c>
      <c r="D42" s="66" t="s">
        <v>115</v>
      </c>
      <c r="E42" s="30" t="s">
        <v>1674</v>
      </c>
      <c r="F42" s="80" t="s">
        <v>146</v>
      </c>
      <c r="G42" s="7" t="s">
        <v>136</v>
      </c>
      <c r="H42" s="124" t="s">
        <v>675</v>
      </c>
      <c r="I42" s="12">
        <v>1603.8</v>
      </c>
      <c r="J42" s="57">
        <f t="shared" si="4"/>
        <v>2036.826</v>
      </c>
      <c r="K42" s="57">
        <f t="shared" si="5"/>
        <v>433.02600000000007</v>
      </c>
    </row>
    <row r="43" spans="1:11" ht="24.95" customHeight="1" x14ac:dyDescent="0.25">
      <c r="A43" s="10">
        <v>45434</v>
      </c>
      <c r="B43" s="28" t="s">
        <v>1685</v>
      </c>
      <c r="C43" s="29" t="s">
        <v>1686</v>
      </c>
      <c r="D43" s="66" t="s">
        <v>115</v>
      </c>
      <c r="E43" s="30" t="s">
        <v>1686</v>
      </c>
      <c r="F43" s="80" t="s">
        <v>146</v>
      </c>
      <c r="G43" s="7" t="s">
        <v>136</v>
      </c>
      <c r="H43" s="124" t="s">
        <v>675</v>
      </c>
      <c r="I43" s="12">
        <v>3551.66</v>
      </c>
      <c r="J43" s="57">
        <f t="shared" si="4"/>
        <v>4510.6081999999997</v>
      </c>
      <c r="K43" s="57">
        <f t="shared" si="5"/>
        <v>958.94819999999982</v>
      </c>
    </row>
    <row r="44" spans="1:11" ht="24.95" customHeight="1" x14ac:dyDescent="0.25">
      <c r="A44" s="83">
        <v>45416</v>
      </c>
      <c r="B44" s="23" t="s">
        <v>1436</v>
      </c>
      <c r="C44" s="24" t="s">
        <v>1437</v>
      </c>
      <c r="D44" s="66" t="s">
        <v>115</v>
      </c>
      <c r="E44" s="26" t="s">
        <v>1437</v>
      </c>
      <c r="F44" s="73" t="s">
        <v>146</v>
      </c>
      <c r="G44" s="80" t="s">
        <v>136</v>
      </c>
      <c r="H44" s="125" t="s">
        <v>155</v>
      </c>
      <c r="I44" s="9">
        <v>1694.86</v>
      </c>
      <c r="J44" s="57">
        <f>(I44*0.32)+I44</f>
        <v>2237.2151999999996</v>
      </c>
      <c r="K44" s="57">
        <f t="shared" si="5"/>
        <v>542.35519999999974</v>
      </c>
    </row>
    <row r="45" spans="1:11" ht="24.95" customHeight="1" x14ac:dyDescent="0.25">
      <c r="A45" s="4">
        <v>45446</v>
      </c>
      <c r="B45" s="23" t="s">
        <v>1440</v>
      </c>
      <c r="C45" s="24" t="s">
        <v>1441</v>
      </c>
      <c r="D45" s="66" t="s">
        <v>115</v>
      </c>
      <c r="E45" s="26" t="s">
        <v>1441</v>
      </c>
      <c r="F45" s="8" t="s">
        <v>146</v>
      </c>
      <c r="G45" s="7" t="s">
        <v>136</v>
      </c>
      <c r="H45" s="125" t="s">
        <v>155</v>
      </c>
      <c r="I45" s="9">
        <v>1290.9000000000001</v>
      </c>
      <c r="J45" s="57">
        <f t="shared" ref="J45:J104" si="6">(I45*0.32)+I45</f>
        <v>1703.9880000000001</v>
      </c>
      <c r="K45" s="57">
        <f t="shared" si="5"/>
        <v>413.08799999999997</v>
      </c>
    </row>
    <row r="46" spans="1:11" ht="24.95" customHeight="1" x14ac:dyDescent="0.25">
      <c r="A46" s="10">
        <v>45428</v>
      </c>
      <c r="B46" s="28" t="s">
        <v>1442</v>
      </c>
      <c r="C46" s="29" t="s">
        <v>1443</v>
      </c>
      <c r="D46" s="66" t="s">
        <v>115</v>
      </c>
      <c r="E46" s="30" t="s">
        <v>1443</v>
      </c>
      <c r="F46" s="80" t="s">
        <v>146</v>
      </c>
      <c r="G46" s="7" t="s">
        <v>13</v>
      </c>
      <c r="H46" s="124" t="s">
        <v>155</v>
      </c>
      <c r="I46" s="12">
        <v>6732.8</v>
      </c>
      <c r="J46" s="57">
        <f t="shared" si="6"/>
        <v>8887.2960000000003</v>
      </c>
      <c r="K46" s="57">
        <f t="shared" si="5"/>
        <v>2154.4960000000001</v>
      </c>
    </row>
    <row r="47" spans="1:11" ht="24.95" customHeight="1" x14ac:dyDescent="0.25">
      <c r="A47" s="10">
        <v>45426</v>
      </c>
      <c r="B47" s="28" t="s">
        <v>1452</v>
      </c>
      <c r="C47" s="29" t="s">
        <v>1453</v>
      </c>
      <c r="D47" s="66" t="s">
        <v>115</v>
      </c>
      <c r="E47" s="30" t="s">
        <v>1453</v>
      </c>
      <c r="F47" s="80" t="s">
        <v>146</v>
      </c>
      <c r="G47" s="7" t="s">
        <v>136</v>
      </c>
      <c r="H47" s="124" t="s">
        <v>155</v>
      </c>
      <c r="I47" s="12">
        <v>1683.2</v>
      </c>
      <c r="J47" s="57">
        <f t="shared" si="6"/>
        <v>2221.8240000000001</v>
      </c>
      <c r="K47" s="57">
        <f t="shared" si="5"/>
        <v>538.62400000000002</v>
      </c>
    </row>
    <row r="48" spans="1:11" ht="24.95" customHeight="1" x14ac:dyDescent="0.25">
      <c r="A48" s="10">
        <v>45444</v>
      </c>
      <c r="B48" s="28" t="s">
        <v>1454</v>
      </c>
      <c r="C48" s="29" t="s">
        <v>1455</v>
      </c>
      <c r="D48" s="66" t="s">
        <v>115</v>
      </c>
      <c r="E48" s="30" t="s">
        <v>1455</v>
      </c>
      <c r="F48" s="7" t="s">
        <v>146</v>
      </c>
      <c r="G48" s="7" t="s">
        <v>136</v>
      </c>
      <c r="H48" s="124" t="s">
        <v>155</v>
      </c>
      <c r="I48" s="12">
        <v>2515.11</v>
      </c>
      <c r="J48" s="57">
        <f t="shared" si="6"/>
        <v>3319.9452000000001</v>
      </c>
      <c r="K48" s="57">
        <f t="shared" si="5"/>
        <v>804.83519999999999</v>
      </c>
    </row>
    <row r="49" spans="1:11" ht="24.95" customHeight="1" x14ac:dyDescent="0.25">
      <c r="A49" s="10">
        <v>45449</v>
      </c>
      <c r="B49" s="28" t="s">
        <v>1458</v>
      </c>
      <c r="C49" s="29" t="s">
        <v>1459</v>
      </c>
      <c r="D49" s="66" t="s">
        <v>115</v>
      </c>
      <c r="E49" s="30" t="s">
        <v>1459</v>
      </c>
      <c r="F49" s="7" t="s">
        <v>146</v>
      </c>
      <c r="G49" s="7" t="s">
        <v>136</v>
      </c>
      <c r="H49" s="124" t="s">
        <v>155</v>
      </c>
      <c r="I49" s="12">
        <v>952.39</v>
      </c>
      <c r="J49" s="57">
        <f t="shared" si="6"/>
        <v>1257.1548</v>
      </c>
      <c r="K49" s="57">
        <f t="shared" si="5"/>
        <v>304.76480000000004</v>
      </c>
    </row>
    <row r="50" spans="1:11" ht="24.95" customHeight="1" x14ac:dyDescent="0.25">
      <c r="A50" s="32">
        <v>45415</v>
      </c>
      <c r="B50" s="31" t="s">
        <v>1460</v>
      </c>
      <c r="C50" s="33" t="s">
        <v>1461</v>
      </c>
      <c r="D50" s="67" t="s">
        <v>1462</v>
      </c>
      <c r="E50" s="35" t="s">
        <v>1463</v>
      </c>
      <c r="F50" s="71" t="s">
        <v>146</v>
      </c>
      <c r="G50" s="72" t="s">
        <v>136</v>
      </c>
      <c r="H50" s="127" t="s">
        <v>155</v>
      </c>
      <c r="I50" s="40">
        <v>1324.75</v>
      </c>
      <c r="J50" s="57">
        <f t="shared" si="6"/>
        <v>1748.67</v>
      </c>
      <c r="K50" s="57">
        <f t="shared" si="5"/>
        <v>423.92000000000007</v>
      </c>
    </row>
    <row r="51" spans="1:11" ht="24.95" customHeight="1" x14ac:dyDescent="0.25">
      <c r="A51" s="10">
        <v>45436</v>
      </c>
      <c r="B51" s="28" t="s">
        <v>1470</v>
      </c>
      <c r="C51" s="29" t="s">
        <v>1471</v>
      </c>
      <c r="D51" s="66" t="s">
        <v>115</v>
      </c>
      <c r="E51" s="30" t="s">
        <v>1471</v>
      </c>
      <c r="F51" s="7" t="s">
        <v>146</v>
      </c>
      <c r="G51" s="7" t="s">
        <v>170</v>
      </c>
      <c r="H51" s="124" t="s">
        <v>155</v>
      </c>
      <c r="I51" s="12">
        <v>1081.9100000000001</v>
      </c>
      <c r="J51" s="57">
        <f t="shared" si="6"/>
        <v>1428.1212</v>
      </c>
      <c r="K51" s="57">
        <f t="shared" si="5"/>
        <v>346.21119999999996</v>
      </c>
    </row>
    <row r="52" spans="1:11" ht="24.95" customHeight="1" x14ac:dyDescent="0.25">
      <c r="A52" s="83">
        <v>45420</v>
      </c>
      <c r="B52" s="23" t="s">
        <v>1472</v>
      </c>
      <c r="C52" s="24" t="s">
        <v>1473</v>
      </c>
      <c r="D52" s="66" t="s">
        <v>115</v>
      </c>
      <c r="E52" s="26" t="s">
        <v>1473</v>
      </c>
      <c r="F52" s="73" t="s">
        <v>146</v>
      </c>
      <c r="G52" s="7" t="s">
        <v>170</v>
      </c>
      <c r="H52" s="125" t="s">
        <v>155</v>
      </c>
      <c r="I52" s="9">
        <v>3649.37</v>
      </c>
      <c r="J52" s="57">
        <f t="shared" si="6"/>
        <v>4817.1683999999996</v>
      </c>
      <c r="K52" s="57">
        <f t="shared" si="5"/>
        <v>1167.7983999999997</v>
      </c>
    </row>
    <row r="53" spans="1:11" ht="24.95" customHeight="1" x14ac:dyDescent="0.25">
      <c r="A53" s="83">
        <v>45448</v>
      </c>
      <c r="B53" s="23" t="s">
        <v>1478</v>
      </c>
      <c r="C53" s="24" t="s">
        <v>1479</v>
      </c>
      <c r="D53" s="66" t="s">
        <v>1480</v>
      </c>
      <c r="E53" s="26" t="s">
        <v>1481</v>
      </c>
      <c r="F53" s="73" t="s">
        <v>146</v>
      </c>
      <c r="G53" s="7" t="s">
        <v>136</v>
      </c>
      <c r="H53" s="125" t="s">
        <v>155</v>
      </c>
      <c r="I53" s="9">
        <v>1691.75</v>
      </c>
      <c r="J53" s="57">
        <f t="shared" si="6"/>
        <v>2233.11</v>
      </c>
      <c r="K53" s="57">
        <f t="shared" si="5"/>
        <v>541.36000000000013</v>
      </c>
    </row>
    <row r="54" spans="1:11" ht="24.95" customHeight="1" x14ac:dyDescent="0.25">
      <c r="A54" s="83">
        <v>45439</v>
      </c>
      <c r="B54" s="23" t="s">
        <v>1484</v>
      </c>
      <c r="C54" s="24" t="s">
        <v>1485</v>
      </c>
      <c r="D54" s="66" t="s">
        <v>115</v>
      </c>
      <c r="E54" s="26" t="s">
        <v>1485</v>
      </c>
      <c r="F54" s="73" t="s">
        <v>146</v>
      </c>
      <c r="G54" s="7" t="s">
        <v>170</v>
      </c>
      <c r="H54" s="125" t="s">
        <v>155</v>
      </c>
      <c r="I54" s="9">
        <v>1453.46</v>
      </c>
      <c r="J54" s="57">
        <f t="shared" si="6"/>
        <v>1918.5672</v>
      </c>
      <c r="K54" s="57">
        <f t="shared" si="5"/>
        <v>465.10719999999992</v>
      </c>
    </row>
    <row r="55" spans="1:11" ht="24.95" customHeight="1" x14ac:dyDescent="0.25">
      <c r="A55" s="83">
        <v>45439</v>
      </c>
      <c r="B55" s="23" t="s">
        <v>1488</v>
      </c>
      <c r="C55" s="24" t="s">
        <v>1489</v>
      </c>
      <c r="D55" s="66" t="s">
        <v>115</v>
      </c>
      <c r="E55" s="26" t="s">
        <v>1489</v>
      </c>
      <c r="F55" s="73" t="s">
        <v>146</v>
      </c>
      <c r="G55" s="7" t="s">
        <v>136</v>
      </c>
      <c r="H55" s="125" t="s">
        <v>155</v>
      </c>
      <c r="I55" s="9">
        <v>1387.49</v>
      </c>
      <c r="J55" s="57">
        <f t="shared" si="6"/>
        <v>1831.4868000000001</v>
      </c>
      <c r="K55" s="57">
        <f t="shared" si="5"/>
        <v>443.99680000000012</v>
      </c>
    </row>
    <row r="56" spans="1:11" ht="24.95" customHeight="1" x14ac:dyDescent="0.25">
      <c r="A56" s="10">
        <v>45463</v>
      </c>
      <c r="B56" s="28" t="s">
        <v>1490</v>
      </c>
      <c r="C56" s="29" t="s">
        <v>1491</v>
      </c>
      <c r="D56" s="66" t="s">
        <v>115</v>
      </c>
      <c r="E56" s="30" t="s">
        <v>1491</v>
      </c>
      <c r="F56" s="7" t="s">
        <v>146</v>
      </c>
      <c r="G56" s="7" t="s">
        <v>170</v>
      </c>
      <c r="H56" s="124" t="s">
        <v>155</v>
      </c>
      <c r="I56" s="12">
        <v>914.32</v>
      </c>
      <c r="J56" s="57">
        <f t="shared" si="6"/>
        <v>1206.9023999999999</v>
      </c>
      <c r="K56" s="57">
        <f t="shared" si="5"/>
        <v>292.58239999999989</v>
      </c>
    </row>
    <row r="57" spans="1:11" ht="24.95" customHeight="1" x14ac:dyDescent="0.25">
      <c r="A57" s="10">
        <v>45234</v>
      </c>
      <c r="B57" s="28" t="s">
        <v>1494</v>
      </c>
      <c r="C57" s="29" t="s">
        <v>1495</v>
      </c>
      <c r="D57" s="66" t="s">
        <v>115</v>
      </c>
      <c r="E57" s="30" t="s">
        <v>1495</v>
      </c>
      <c r="F57" s="7" t="s">
        <v>146</v>
      </c>
      <c r="G57" s="7" t="s">
        <v>13</v>
      </c>
      <c r="H57" s="124" t="s">
        <v>155</v>
      </c>
      <c r="I57" s="12">
        <v>957.46</v>
      </c>
      <c r="J57" s="57">
        <f t="shared" si="6"/>
        <v>1263.8472000000002</v>
      </c>
      <c r="K57" s="57">
        <f t="shared" si="5"/>
        <v>306.38720000000012</v>
      </c>
    </row>
    <row r="58" spans="1:11" ht="24.95" customHeight="1" x14ac:dyDescent="0.25">
      <c r="A58" s="83">
        <v>45432</v>
      </c>
      <c r="B58" s="23" t="s">
        <v>1498</v>
      </c>
      <c r="C58" s="24" t="s">
        <v>1499</v>
      </c>
      <c r="D58" s="68" t="s">
        <v>115</v>
      </c>
      <c r="E58" s="26" t="s">
        <v>1499</v>
      </c>
      <c r="F58" s="73" t="s">
        <v>146</v>
      </c>
      <c r="G58" s="80" t="s">
        <v>170</v>
      </c>
      <c r="H58" s="125" t="s">
        <v>155</v>
      </c>
      <c r="I58" s="9">
        <v>1504.78</v>
      </c>
      <c r="J58" s="57">
        <f t="shared" si="6"/>
        <v>1986.3096</v>
      </c>
      <c r="K58" s="57">
        <f t="shared" si="5"/>
        <v>481.52960000000007</v>
      </c>
    </row>
    <row r="59" spans="1:11" ht="24.95" customHeight="1" x14ac:dyDescent="0.25">
      <c r="A59" s="4">
        <v>45411</v>
      </c>
      <c r="B59" s="23" t="s">
        <v>1500</v>
      </c>
      <c r="C59" s="24" t="s">
        <v>1501</v>
      </c>
      <c r="D59" s="66" t="s">
        <v>115</v>
      </c>
      <c r="E59" s="26" t="s">
        <v>1501</v>
      </c>
      <c r="F59" s="8" t="s">
        <v>146</v>
      </c>
      <c r="G59" s="7" t="s">
        <v>136</v>
      </c>
      <c r="H59" s="125" t="s">
        <v>155</v>
      </c>
      <c r="I59" s="9">
        <v>1486.35</v>
      </c>
      <c r="J59" s="57">
        <f t="shared" si="6"/>
        <v>1961.982</v>
      </c>
      <c r="K59" s="57">
        <f t="shared" si="5"/>
        <v>475.63200000000006</v>
      </c>
    </row>
    <row r="60" spans="1:11" ht="24.95" customHeight="1" x14ac:dyDescent="0.25">
      <c r="A60" s="83">
        <v>45444</v>
      </c>
      <c r="B60" s="23" t="s">
        <v>152</v>
      </c>
      <c r="C60" s="24" t="s">
        <v>153</v>
      </c>
      <c r="D60" s="66" t="s">
        <v>115</v>
      </c>
      <c r="E60" s="26" t="s">
        <v>153</v>
      </c>
      <c r="F60" s="73" t="s">
        <v>146</v>
      </c>
      <c r="G60" s="7" t="s">
        <v>136</v>
      </c>
      <c r="H60" s="125" t="s">
        <v>155</v>
      </c>
      <c r="I60" s="9">
        <v>2257.21</v>
      </c>
      <c r="J60" s="57">
        <f t="shared" si="6"/>
        <v>2979.5172000000002</v>
      </c>
      <c r="K60" s="57">
        <f t="shared" si="5"/>
        <v>722.30720000000019</v>
      </c>
    </row>
    <row r="61" spans="1:11" ht="24.95" customHeight="1" x14ac:dyDescent="0.25">
      <c r="A61" s="10">
        <v>45426</v>
      </c>
      <c r="B61" s="28" t="s">
        <v>1512</v>
      </c>
      <c r="C61" s="29" t="s">
        <v>1513</v>
      </c>
      <c r="D61" s="66" t="s">
        <v>1514</v>
      </c>
      <c r="E61" s="30" t="s">
        <v>1515</v>
      </c>
      <c r="F61" s="7" t="s">
        <v>146</v>
      </c>
      <c r="G61" s="7" t="s">
        <v>136</v>
      </c>
      <c r="H61" s="124" t="s">
        <v>155</v>
      </c>
      <c r="I61" s="12">
        <v>2720.55</v>
      </c>
      <c r="J61" s="57">
        <f t="shared" si="6"/>
        <v>3591.1260000000002</v>
      </c>
      <c r="K61" s="57">
        <f t="shared" si="5"/>
        <v>870.57600000000002</v>
      </c>
    </row>
    <row r="62" spans="1:11" ht="24.95" customHeight="1" x14ac:dyDescent="0.25">
      <c r="A62" s="10">
        <v>45437</v>
      </c>
      <c r="B62" s="28" t="s">
        <v>1516</v>
      </c>
      <c r="C62" s="29" t="s">
        <v>1517</v>
      </c>
      <c r="D62" s="66" t="s">
        <v>115</v>
      </c>
      <c r="E62" s="30" t="s">
        <v>1517</v>
      </c>
      <c r="F62" s="7" t="s">
        <v>146</v>
      </c>
      <c r="G62" s="7" t="s">
        <v>170</v>
      </c>
      <c r="H62" s="124" t="s">
        <v>155</v>
      </c>
      <c r="I62" s="12">
        <v>1664.1</v>
      </c>
      <c r="J62" s="57">
        <f t="shared" si="6"/>
        <v>2196.6120000000001</v>
      </c>
      <c r="K62" s="57">
        <f t="shared" si="5"/>
        <v>532.51200000000017</v>
      </c>
    </row>
    <row r="63" spans="1:11" ht="24.95" customHeight="1" x14ac:dyDescent="0.25">
      <c r="A63" s="10">
        <v>45416</v>
      </c>
      <c r="B63" s="28" t="s">
        <v>140</v>
      </c>
      <c r="C63" s="29" t="s">
        <v>141</v>
      </c>
      <c r="D63" s="66" t="s">
        <v>115</v>
      </c>
      <c r="E63" s="30" t="s">
        <v>141</v>
      </c>
      <c r="F63" s="7" t="s">
        <v>146</v>
      </c>
      <c r="G63" s="7" t="s">
        <v>170</v>
      </c>
      <c r="H63" s="124" t="s">
        <v>155</v>
      </c>
      <c r="I63" s="12">
        <v>1390.52</v>
      </c>
      <c r="J63" s="57">
        <f t="shared" si="6"/>
        <v>1835.4864</v>
      </c>
      <c r="K63" s="57">
        <f t="shared" ref="K63:K91" si="7">J63-I63</f>
        <v>444.96640000000002</v>
      </c>
    </row>
    <row r="64" spans="1:11" ht="24.95" customHeight="1" x14ac:dyDescent="0.25">
      <c r="A64" s="10">
        <v>45422</v>
      </c>
      <c r="B64" s="28" t="s">
        <v>1518</v>
      </c>
      <c r="C64" s="29" t="s">
        <v>1519</v>
      </c>
      <c r="D64" s="66" t="s">
        <v>115</v>
      </c>
      <c r="E64" s="30" t="s">
        <v>1519</v>
      </c>
      <c r="F64" s="7" t="s">
        <v>146</v>
      </c>
      <c r="G64" s="7" t="s">
        <v>136</v>
      </c>
      <c r="H64" s="124" t="s">
        <v>155</v>
      </c>
      <c r="I64" s="12">
        <v>2280.8000000000002</v>
      </c>
      <c r="J64" s="57">
        <f t="shared" si="6"/>
        <v>3010.6560000000004</v>
      </c>
      <c r="K64" s="57">
        <f t="shared" si="7"/>
        <v>729.85600000000022</v>
      </c>
    </row>
    <row r="65" spans="1:11" ht="24.95" customHeight="1" x14ac:dyDescent="0.25">
      <c r="A65" s="83">
        <v>45410</v>
      </c>
      <c r="B65" s="23" t="s">
        <v>1118</v>
      </c>
      <c r="C65" s="24" t="s">
        <v>1119</v>
      </c>
      <c r="D65" s="66" t="s">
        <v>1120</v>
      </c>
      <c r="E65" s="26" t="s">
        <v>1121</v>
      </c>
      <c r="F65" s="73" t="s">
        <v>146</v>
      </c>
      <c r="G65" s="7" t="s">
        <v>170</v>
      </c>
      <c r="H65" s="125" t="s">
        <v>155</v>
      </c>
      <c r="I65" s="9">
        <v>3480.35</v>
      </c>
      <c r="J65" s="57">
        <f t="shared" si="6"/>
        <v>4594.0619999999999</v>
      </c>
      <c r="K65" s="57">
        <f t="shared" si="7"/>
        <v>1113.712</v>
      </c>
    </row>
    <row r="66" spans="1:11" ht="24.95" customHeight="1" x14ac:dyDescent="0.25">
      <c r="A66" s="4">
        <v>45434</v>
      </c>
      <c r="B66" s="23" t="s">
        <v>1520</v>
      </c>
      <c r="C66" s="24" t="s">
        <v>1521</v>
      </c>
      <c r="D66" s="66" t="s">
        <v>115</v>
      </c>
      <c r="E66" s="26" t="s">
        <v>1521</v>
      </c>
      <c r="F66" s="8" t="s">
        <v>146</v>
      </c>
      <c r="G66" s="7" t="s">
        <v>13</v>
      </c>
      <c r="H66" s="125" t="s">
        <v>155</v>
      </c>
      <c r="I66" s="9">
        <v>3234.66</v>
      </c>
      <c r="J66" s="57">
        <f t="shared" si="6"/>
        <v>4269.7511999999997</v>
      </c>
      <c r="K66" s="57">
        <f t="shared" si="7"/>
        <v>1035.0911999999998</v>
      </c>
    </row>
    <row r="67" spans="1:11" ht="24.95" customHeight="1" x14ac:dyDescent="0.25">
      <c r="A67" s="4">
        <v>45431</v>
      </c>
      <c r="B67" s="23" t="s">
        <v>1522</v>
      </c>
      <c r="C67" s="24" t="s">
        <v>1038</v>
      </c>
      <c r="D67" s="66" t="s">
        <v>115</v>
      </c>
      <c r="E67" s="26" t="s">
        <v>1038</v>
      </c>
      <c r="F67" s="8" t="s">
        <v>146</v>
      </c>
      <c r="G67" s="7" t="s">
        <v>13</v>
      </c>
      <c r="H67" s="125" t="s">
        <v>155</v>
      </c>
      <c r="I67" s="9">
        <v>1541.96</v>
      </c>
      <c r="J67" s="57">
        <f t="shared" si="6"/>
        <v>2035.3872000000001</v>
      </c>
      <c r="K67" s="57">
        <f t="shared" si="7"/>
        <v>493.42720000000008</v>
      </c>
    </row>
    <row r="68" spans="1:11" ht="24.95" customHeight="1" x14ac:dyDescent="0.25">
      <c r="A68" s="81">
        <v>45455</v>
      </c>
      <c r="B68" s="23" t="s">
        <v>1523</v>
      </c>
      <c r="C68" s="29" t="s">
        <v>1524</v>
      </c>
      <c r="D68" s="66" t="s">
        <v>115</v>
      </c>
      <c r="E68" s="30" t="s">
        <v>1524</v>
      </c>
      <c r="F68" s="16" t="s">
        <v>146</v>
      </c>
      <c r="G68" s="15" t="s">
        <v>170</v>
      </c>
      <c r="H68" s="126" t="s">
        <v>155</v>
      </c>
      <c r="I68" s="17">
        <v>1526.3</v>
      </c>
      <c r="J68" s="57">
        <f t="shared" si="6"/>
        <v>2014.7159999999999</v>
      </c>
      <c r="K68" s="57">
        <f t="shared" si="7"/>
        <v>488.41599999999994</v>
      </c>
    </row>
    <row r="69" spans="1:11" ht="24.95" customHeight="1" x14ac:dyDescent="0.25">
      <c r="A69" s="4">
        <v>45434</v>
      </c>
      <c r="B69" s="23" t="s">
        <v>1529</v>
      </c>
      <c r="C69" s="24" t="s">
        <v>1530</v>
      </c>
      <c r="D69" s="66" t="s">
        <v>115</v>
      </c>
      <c r="E69" s="26" t="s">
        <v>1530</v>
      </c>
      <c r="F69" s="8" t="s">
        <v>146</v>
      </c>
      <c r="G69" s="7" t="s">
        <v>136</v>
      </c>
      <c r="H69" s="125" t="s">
        <v>155</v>
      </c>
      <c r="I69" s="9">
        <v>2750.2</v>
      </c>
      <c r="J69" s="57">
        <f t="shared" si="6"/>
        <v>3630.2639999999997</v>
      </c>
      <c r="K69" s="57">
        <f t="shared" si="7"/>
        <v>880.06399999999985</v>
      </c>
    </row>
    <row r="70" spans="1:11" ht="24.95" customHeight="1" x14ac:dyDescent="0.25">
      <c r="A70" s="4">
        <v>45414</v>
      </c>
      <c r="B70" s="23" t="s">
        <v>957</v>
      </c>
      <c r="C70" s="24" t="s">
        <v>958</v>
      </c>
      <c r="D70" s="66" t="s">
        <v>115</v>
      </c>
      <c r="E70" s="26" t="s">
        <v>958</v>
      </c>
      <c r="F70" s="8" t="s">
        <v>146</v>
      </c>
      <c r="G70" s="7" t="s">
        <v>136</v>
      </c>
      <c r="H70" s="125" t="s">
        <v>155</v>
      </c>
      <c r="I70" s="9">
        <v>1364.36</v>
      </c>
      <c r="J70" s="57">
        <f t="shared" si="6"/>
        <v>1800.9551999999999</v>
      </c>
      <c r="K70" s="57">
        <f t="shared" si="7"/>
        <v>436.59519999999998</v>
      </c>
    </row>
    <row r="71" spans="1:11" ht="24.95" customHeight="1" x14ac:dyDescent="0.25">
      <c r="A71" s="10">
        <v>45417</v>
      </c>
      <c r="B71" s="28" t="s">
        <v>1535</v>
      </c>
      <c r="C71" s="29" t="s">
        <v>1536</v>
      </c>
      <c r="D71" s="66" t="s">
        <v>115</v>
      </c>
      <c r="E71" s="30" t="s">
        <v>1536</v>
      </c>
      <c r="F71" s="80" t="s">
        <v>146</v>
      </c>
      <c r="G71" s="7" t="s">
        <v>136</v>
      </c>
      <c r="H71" s="124" t="s">
        <v>155</v>
      </c>
      <c r="I71" s="12">
        <v>2564.8200000000002</v>
      </c>
      <c r="J71" s="57">
        <f t="shared" si="6"/>
        <v>3385.5624000000003</v>
      </c>
      <c r="K71" s="57">
        <f t="shared" si="7"/>
        <v>820.74240000000009</v>
      </c>
    </row>
    <row r="72" spans="1:11" ht="24.95" customHeight="1" x14ac:dyDescent="0.25">
      <c r="A72" s="10">
        <v>45430</v>
      </c>
      <c r="B72" s="28" t="s">
        <v>1537</v>
      </c>
      <c r="C72" s="29" t="s">
        <v>1538</v>
      </c>
      <c r="D72" s="66" t="s">
        <v>115</v>
      </c>
      <c r="E72" s="30" t="s">
        <v>1538</v>
      </c>
      <c r="F72" s="80" t="s">
        <v>146</v>
      </c>
      <c r="G72" s="7" t="s">
        <v>136</v>
      </c>
      <c r="H72" s="124" t="s">
        <v>155</v>
      </c>
      <c r="I72" s="12">
        <v>1611.87</v>
      </c>
      <c r="J72" s="57">
        <f t="shared" si="6"/>
        <v>2127.6684</v>
      </c>
      <c r="K72" s="57">
        <f t="shared" si="7"/>
        <v>515.79840000000013</v>
      </c>
    </row>
    <row r="73" spans="1:11" ht="24.95" customHeight="1" x14ac:dyDescent="0.25">
      <c r="A73" s="10">
        <v>45075</v>
      </c>
      <c r="B73" s="28" t="s">
        <v>1539</v>
      </c>
      <c r="C73" s="29" t="s">
        <v>1540</v>
      </c>
      <c r="D73" s="66" t="s">
        <v>115</v>
      </c>
      <c r="E73" s="30" t="s">
        <v>1540</v>
      </c>
      <c r="F73" s="80" t="s">
        <v>146</v>
      </c>
      <c r="G73" s="7" t="s">
        <v>170</v>
      </c>
      <c r="H73" s="124" t="s">
        <v>155</v>
      </c>
      <c r="I73" s="12">
        <v>1692.9</v>
      </c>
      <c r="J73" s="57">
        <f t="shared" si="6"/>
        <v>2234.6280000000002</v>
      </c>
      <c r="K73" s="57">
        <f t="shared" si="7"/>
        <v>541.72800000000007</v>
      </c>
    </row>
    <row r="74" spans="1:11" ht="24.95" customHeight="1" x14ac:dyDescent="0.25">
      <c r="A74" s="10">
        <v>45416</v>
      </c>
      <c r="B74" s="28" t="s">
        <v>1541</v>
      </c>
      <c r="C74" s="29" t="s">
        <v>1542</v>
      </c>
      <c r="D74" s="66" t="s">
        <v>115</v>
      </c>
      <c r="E74" s="30" t="s">
        <v>1542</v>
      </c>
      <c r="F74" s="80" t="s">
        <v>146</v>
      </c>
      <c r="G74" s="7" t="s">
        <v>136</v>
      </c>
      <c r="H74" s="124" t="s">
        <v>155</v>
      </c>
      <c r="I74" s="12">
        <v>4998.82</v>
      </c>
      <c r="J74" s="57">
        <f t="shared" si="6"/>
        <v>6598.4423999999999</v>
      </c>
      <c r="K74" s="57">
        <f t="shared" si="7"/>
        <v>1599.6224000000002</v>
      </c>
    </row>
    <row r="75" spans="1:11" ht="24.95" customHeight="1" x14ac:dyDescent="0.25">
      <c r="A75" s="10">
        <v>45419</v>
      </c>
      <c r="B75" s="28" t="s">
        <v>1543</v>
      </c>
      <c r="C75" s="29" t="s">
        <v>1544</v>
      </c>
      <c r="D75" s="66" t="s">
        <v>115</v>
      </c>
      <c r="E75" s="30" t="s">
        <v>1544</v>
      </c>
      <c r="F75" s="80" t="s">
        <v>146</v>
      </c>
      <c r="G75" s="7" t="s">
        <v>136</v>
      </c>
      <c r="H75" s="124" t="s">
        <v>155</v>
      </c>
      <c r="I75" s="12">
        <v>959.79</v>
      </c>
      <c r="J75" s="57">
        <f t="shared" si="6"/>
        <v>1266.9227999999998</v>
      </c>
      <c r="K75" s="57">
        <f t="shared" si="7"/>
        <v>307.13279999999986</v>
      </c>
    </row>
    <row r="76" spans="1:11" ht="24.95" customHeight="1" x14ac:dyDescent="0.25">
      <c r="A76" s="10">
        <v>45430</v>
      </c>
      <c r="B76" s="28" t="s">
        <v>1545</v>
      </c>
      <c r="C76" s="29" t="s">
        <v>1546</v>
      </c>
      <c r="D76" s="66" t="s">
        <v>115</v>
      </c>
      <c r="E76" s="30" t="s">
        <v>1546</v>
      </c>
      <c r="F76" s="80" t="s">
        <v>146</v>
      </c>
      <c r="G76" s="7" t="s">
        <v>136</v>
      </c>
      <c r="H76" s="124" t="s">
        <v>155</v>
      </c>
      <c r="I76" s="12">
        <v>2682.88</v>
      </c>
      <c r="J76" s="57">
        <f t="shared" si="6"/>
        <v>3541.4016000000001</v>
      </c>
      <c r="K76" s="57">
        <f t="shared" si="7"/>
        <v>858.52160000000003</v>
      </c>
    </row>
    <row r="77" spans="1:11" ht="24.95" customHeight="1" x14ac:dyDescent="0.25">
      <c r="A77" s="10">
        <v>45414</v>
      </c>
      <c r="B77" s="28" t="s">
        <v>1547</v>
      </c>
      <c r="C77" s="29" t="s">
        <v>1548</v>
      </c>
      <c r="D77" s="66" t="s">
        <v>115</v>
      </c>
      <c r="E77" s="30" t="s">
        <v>1548</v>
      </c>
      <c r="F77" s="80" t="s">
        <v>146</v>
      </c>
      <c r="G77" s="7" t="s">
        <v>136</v>
      </c>
      <c r="H77" s="124" t="s">
        <v>155</v>
      </c>
      <c r="I77" s="12">
        <v>1796.78</v>
      </c>
      <c r="J77" s="57">
        <f t="shared" si="6"/>
        <v>2371.7496000000001</v>
      </c>
      <c r="K77" s="57">
        <f t="shared" si="7"/>
        <v>574.96960000000013</v>
      </c>
    </row>
    <row r="78" spans="1:11" ht="24.95" customHeight="1" x14ac:dyDescent="0.25">
      <c r="A78" s="81">
        <v>45427</v>
      </c>
      <c r="B78" s="23" t="s">
        <v>1553</v>
      </c>
      <c r="C78" s="29" t="s">
        <v>1554</v>
      </c>
      <c r="D78" s="66" t="s">
        <v>115</v>
      </c>
      <c r="E78" s="30" t="s">
        <v>1554</v>
      </c>
      <c r="F78" s="16" t="s">
        <v>146</v>
      </c>
      <c r="G78" s="15" t="s">
        <v>136</v>
      </c>
      <c r="H78" s="126" t="s">
        <v>155</v>
      </c>
      <c r="I78" s="19">
        <v>1250.42</v>
      </c>
      <c r="J78" s="57">
        <f t="shared" si="6"/>
        <v>1650.5544</v>
      </c>
      <c r="K78" s="57">
        <f t="shared" si="7"/>
        <v>400.13439999999991</v>
      </c>
    </row>
    <row r="79" spans="1:11" ht="24.95" customHeight="1" x14ac:dyDescent="0.25">
      <c r="A79" s="4">
        <v>45427</v>
      </c>
      <c r="B79" s="23" t="s">
        <v>1553</v>
      </c>
      <c r="C79" s="24" t="s">
        <v>1554</v>
      </c>
      <c r="D79" s="68" t="s">
        <v>115</v>
      </c>
      <c r="E79" s="26" t="s">
        <v>1554</v>
      </c>
      <c r="F79" s="8" t="s">
        <v>146</v>
      </c>
      <c r="G79" s="7" t="s">
        <v>136</v>
      </c>
      <c r="H79" s="125" t="s">
        <v>155</v>
      </c>
      <c r="I79" s="9">
        <v>898.18</v>
      </c>
      <c r="J79" s="57">
        <f t="shared" si="6"/>
        <v>1185.5976000000001</v>
      </c>
      <c r="K79" s="57">
        <f t="shared" si="7"/>
        <v>287.41760000000011</v>
      </c>
    </row>
    <row r="80" spans="1:11" ht="24.95" customHeight="1" x14ac:dyDescent="0.25">
      <c r="A80" s="10">
        <v>45435</v>
      </c>
      <c r="B80" s="28" t="s">
        <v>1555</v>
      </c>
      <c r="C80" s="29" t="s">
        <v>1556</v>
      </c>
      <c r="D80" s="66" t="s">
        <v>115</v>
      </c>
      <c r="E80" s="30" t="s">
        <v>1556</v>
      </c>
      <c r="F80" s="80" t="s">
        <v>146</v>
      </c>
      <c r="G80" s="7" t="s">
        <v>136</v>
      </c>
      <c r="H80" s="124" t="s">
        <v>155</v>
      </c>
      <c r="I80" s="12">
        <v>1305.03</v>
      </c>
      <c r="J80" s="57">
        <f t="shared" si="6"/>
        <v>1722.6396</v>
      </c>
      <c r="K80" s="57">
        <f t="shared" si="7"/>
        <v>417.6096</v>
      </c>
    </row>
    <row r="81" spans="1:11" ht="24.95" customHeight="1" x14ac:dyDescent="0.25">
      <c r="A81" s="10">
        <v>45439</v>
      </c>
      <c r="B81" s="28" t="s">
        <v>1559</v>
      </c>
      <c r="C81" s="29" t="s">
        <v>1560</v>
      </c>
      <c r="D81" s="66" t="s">
        <v>115</v>
      </c>
      <c r="E81" s="30" t="s">
        <v>1560</v>
      </c>
      <c r="F81" s="80" t="s">
        <v>146</v>
      </c>
      <c r="G81" s="80" t="s">
        <v>170</v>
      </c>
      <c r="H81" s="124" t="s">
        <v>155</v>
      </c>
      <c r="I81" s="12">
        <v>2530.2600000000002</v>
      </c>
      <c r="J81" s="57">
        <f t="shared" si="6"/>
        <v>3339.9432000000002</v>
      </c>
      <c r="K81" s="57">
        <f t="shared" si="7"/>
        <v>809.68319999999994</v>
      </c>
    </row>
    <row r="82" spans="1:11" ht="24.95" customHeight="1" x14ac:dyDescent="0.25">
      <c r="A82" s="10">
        <v>45421</v>
      </c>
      <c r="B82" s="28" t="s">
        <v>1561</v>
      </c>
      <c r="C82" s="29" t="s">
        <v>617</v>
      </c>
      <c r="D82" s="66" t="s">
        <v>115</v>
      </c>
      <c r="E82" s="30" t="s">
        <v>617</v>
      </c>
      <c r="F82" s="80" t="s">
        <v>146</v>
      </c>
      <c r="G82" s="80" t="s">
        <v>136</v>
      </c>
      <c r="H82" s="124" t="s">
        <v>155</v>
      </c>
      <c r="I82" s="12">
        <v>3623.97</v>
      </c>
      <c r="J82" s="57">
        <f t="shared" si="6"/>
        <v>4783.6404000000002</v>
      </c>
      <c r="K82" s="57">
        <f t="shared" si="7"/>
        <v>1159.6704000000004</v>
      </c>
    </row>
    <row r="83" spans="1:11" ht="24.95" customHeight="1" x14ac:dyDescent="0.25">
      <c r="A83" s="83">
        <v>45438</v>
      </c>
      <c r="B83" s="23" t="s">
        <v>1574</v>
      </c>
      <c r="C83" s="24" t="s">
        <v>1575</v>
      </c>
      <c r="D83" s="66" t="s">
        <v>1576</v>
      </c>
      <c r="E83" s="26" t="s">
        <v>1577</v>
      </c>
      <c r="F83" s="73" t="s">
        <v>146</v>
      </c>
      <c r="G83" s="80" t="s">
        <v>136</v>
      </c>
      <c r="H83" s="125" t="s">
        <v>155</v>
      </c>
      <c r="I83" s="9">
        <v>1085.18</v>
      </c>
      <c r="J83" s="57">
        <f t="shared" si="6"/>
        <v>1432.4376000000002</v>
      </c>
      <c r="K83" s="57">
        <f t="shared" si="7"/>
        <v>347.25760000000014</v>
      </c>
    </row>
    <row r="84" spans="1:11" ht="24.95" customHeight="1" x14ac:dyDescent="0.25">
      <c r="A84" s="4">
        <v>45442</v>
      </c>
      <c r="B84" s="23" t="s">
        <v>1592</v>
      </c>
      <c r="C84" s="24" t="s">
        <v>1593</v>
      </c>
      <c r="D84" s="68" t="s">
        <v>115</v>
      </c>
      <c r="E84" s="26" t="s">
        <v>1593</v>
      </c>
      <c r="F84" s="8" t="s">
        <v>146</v>
      </c>
      <c r="G84" s="7" t="s">
        <v>136</v>
      </c>
      <c r="H84" s="125" t="s">
        <v>155</v>
      </c>
      <c r="I84" s="9">
        <v>1731.52</v>
      </c>
      <c r="J84" s="57">
        <f t="shared" si="6"/>
        <v>2285.6064000000001</v>
      </c>
      <c r="K84" s="57">
        <f t="shared" si="7"/>
        <v>554.08640000000014</v>
      </c>
    </row>
    <row r="85" spans="1:11" ht="24.95" customHeight="1" x14ac:dyDescent="0.25">
      <c r="A85" s="4">
        <v>45432</v>
      </c>
      <c r="B85" s="23" t="s">
        <v>1594</v>
      </c>
      <c r="C85" s="24" t="s">
        <v>1595</v>
      </c>
      <c r="D85" s="66" t="s">
        <v>115</v>
      </c>
      <c r="E85" s="26" t="s">
        <v>1595</v>
      </c>
      <c r="F85" s="8" t="s">
        <v>146</v>
      </c>
      <c r="G85" s="7" t="s">
        <v>136</v>
      </c>
      <c r="H85" s="125" t="s">
        <v>155</v>
      </c>
      <c r="I85" s="9">
        <v>1527.15</v>
      </c>
      <c r="J85" s="57">
        <f t="shared" si="6"/>
        <v>2015.8380000000002</v>
      </c>
      <c r="K85" s="57">
        <f t="shared" si="7"/>
        <v>488.6880000000001</v>
      </c>
    </row>
    <row r="86" spans="1:11" ht="24.95" customHeight="1" x14ac:dyDescent="0.25">
      <c r="A86" s="4">
        <v>45413</v>
      </c>
      <c r="B86" s="23" t="s">
        <v>1602</v>
      </c>
      <c r="C86" s="24" t="s">
        <v>1603</v>
      </c>
      <c r="D86" s="66" t="s">
        <v>115</v>
      </c>
      <c r="E86" s="26" t="s">
        <v>1603</v>
      </c>
      <c r="F86" s="8" t="s">
        <v>146</v>
      </c>
      <c r="G86" s="7" t="s">
        <v>136</v>
      </c>
      <c r="H86" s="125" t="s">
        <v>155</v>
      </c>
      <c r="I86" s="9">
        <v>1675.51</v>
      </c>
      <c r="J86" s="57">
        <f t="shared" si="6"/>
        <v>2211.6732000000002</v>
      </c>
      <c r="K86" s="57">
        <f t="shared" si="7"/>
        <v>536.16320000000019</v>
      </c>
    </row>
    <row r="87" spans="1:11" ht="24.95" customHeight="1" x14ac:dyDescent="0.25">
      <c r="A87" s="4">
        <v>45440</v>
      </c>
      <c r="B87" s="23" t="s">
        <v>1604</v>
      </c>
      <c r="C87" s="24" t="s">
        <v>1605</v>
      </c>
      <c r="D87" s="66" t="s">
        <v>115</v>
      </c>
      <c r="E87" s="26" t="s">
        <v>1605</v>
      </c>
      <c r="F87" s="8" t="s">
        <v>146</v>
      </c>
      <c r="G87" s="7" t="s">
        <v>170</v>
      </c>
      <c r="H87" s="125" t="s">
        <v>155</v>
      </c>
      <c r="I87" s="9">
        <v>1524.18</v>
      </c>
      <c r="J87" s="57">
        <f t="shared" si="6"/>
        <v>2011.9176000000002</v>
      </c>
      <c r="K87" s="57">
        <f t="shared" si="7"/>
        <v>487.73760000000016</v>
      </c>
    </row>
    <row r="88" spans="1:11" ht="24.95" customHeight="1" x14ac:dyDescent="0.25">
      <c r="A88" s="83">
        <v>45423</v>
      </c>
      <c r="B88" s="23" t="s">
        <v>1381</v>
      </c>
      <c r="C88" s="24" t="s">
        <v>1382</v>
      </c>
      <c r="D88" s="66" t="s">
        <v>115</v>
      </c>
      <c r="E88" s="26" t="s">
        <v>1382</v>
      </c>
      <c r="F88" s="8" t="s">
        <v>146</v>
      </c>
      <c r="G88" s="7" t="s">
        <v>170</v>
      </c>
      <c r="H88" s="125" t="s">
        <v>155</v>
      </c>
      <c r="I88" s="9">
        <v>1317.27</v>
      </c>
      <c r="J88" s="57">
        <f t="shared" si="6"/>
        <v>1738.7963999999999</v>
      </c>
      <c r="K88" s="57">
        <f t="shared" si="7"/>
        <v>421.52639999999997</v>
      </c>
    </row>
    <row r="89" spans="1:11" ht="24.95" customHeight="1" x14ac:dyDescent="0.25">
      <c r="A89" s="4">
        <v>45441</v>
      </c>
      <c r="B89" s="23" t="s">
        <v>1148</v>
      </c>
      <c r="C89" s="24" t="s">
        <v>1149</v>
      </c>
      <c r="D89" s="66" t="s">
        <v>115</v>
      </c>
      <c r="E89" s="26" t="s">
        <v>1149</v>
      </c>
      <c r="F89" s="8" t="s">
        <v>146</v>
      </c>
      <c r="G89" s="7" t="s">
        <v>170</v>
      </c>
      <c r="H89" s="125" t="s">
        <v>155</v>
      </c>
      <c r="I89" s="9">
        <v>2792.45</v>
      </c>
      <c r="J89" s="57">
        <f t="shared" si="6"/>
        <v>3686.0339999999997</v>
      </c>
      <c r="K89" s="57">
        <f t="shared" si="7"/>
        <v>893.58399999999983</v>
      </c>
    </row>
    <row r="90" spans="1:11" ht="24.95" customHeight="1" x14ac:dyDescent="0.25">
      <c r="A90" s="4">
        <v>45441</v>
      </c>
      <c r="B90" s="23" t="s">
        <v>1606</v>
      </c>
      <c r="C90" s="24" t="s">
        <v>1607</v>
      </c>
      <c r="D90" s="66" t="s">
        <v>115</v>
      </c>
      <c r="E90" s="26" t="s">
        <v>1607</v>
      </c>
      <c r="F90" s="8" t="s">
        <v>146</v>
      </c>
      <c r="G90" s="80" t="s">
        <v>170</v>
      </c>
      <c r="H90" s="125" t="s">
        <v>155</v>
      </c>
      <c r="I90" s="9">
        <v>2257</v>
      </c>
      <c r="J90" s="57">
        <f t="shared" si="6"/>
        <v>2979.24</v>
      </c>
      <c r="K90" s="57">
        <f t="shared" si="7"/>
        <v>722.23999999999978</v>
      </c>
    </row>
    <row r="91" spans="1:11" ht="24.95" customHeight="1" x14ac:dyDescent="0.25">
      <c r="A91" s="83">
        <v>45430</v>
      </c>
      <c r="B91" s="23" t="s">
        <v>1610</v>
      </c>
      <c r="C91" s="24" t="s">
        <v>1611</v>
      </c>
      <c r="D91" s="66" t="s">
        <v>115</v>
      </c>
      <c r="E91" s="26" t="s">
        <v>1611</v>
      </c>
      <c r="F91" s="73" t="s">
        <v>146</v>
      </c>
      <c r="G91" s="7" t="s">
        <v>136</v>
      </c>
      <c r="H91" s="125" t="s">
        <v>155</v>
      </c>
      <c r="I91" s="9">
        <v>2223.75</v>
      </c>
      <c r="J91" s="57">
        <f t="shared" si="6"/>
        <v>2935.35</v>
      </c>
      <c r="K91" s="57">
        <f t="shared" si="7"/>
        <v>711.59999999999991</v>
      </c>
    </row>
    <row r="92" spans="1:11" ht="24.95" customHeight="1" x14ac:dyDescent="0.25">
      <c r="A92" s="83">
        <v>45441</v>
      </c>
      <c r="B92" s="23" t="s">
        <v>1616</v>
      </c>
      <c r="C92" s="24" t="s">
        <v>1617</v>
      </c>
      <c r="D92" s="66" t="s">
        <v>115</v>
      </c>
      <c r="E92" s="26" t="s">
        <v>1617</v>
      </c>
      <c r="F92" s="73" t="s">
        <v>146</v>
      </c>
      <c r="G92" s="73" t="s">
        <v>136</v>
      </c>
      <c r="H92" s="125" t="s">
        <v>155</v>
      </c>
      <c r="I92" s="9">
        <v>1093.77</v>
      </c>
      <c r="J92" s="57">
        <f t="shared" si="6"/>
        <v>1443.7764</v>
      </c>
      <c r="K92" s="57">
        <f t="shared" ref="K92:K114" si="8">J92-I92</f>
        <v>350.00639999999999</v>
      </c>
    </row>
    <row r="93" spans="1:11" ht="24.95" customHeight="1" x14ac:dyDescent="0.25">
      <c r="A93" s="10">
        <v>45436</v>
      </c>
      <c r="B93" s="28" t="s">
        <v>1620</v>
      </c>
      <c r="C93" s="29" t="s">
        <v>1621</v>
      </c>
      <c r="D93" s="66" t="s">
        <v>115</v>
      </c>
      <c r="E93" s="30" t="s">
        <v>1621</v>
      </c>
      <c r="F93" s="7" t="s">
        <v>146</v>
      </c>
      <c r="G93" s="7" t="s">
        <v>136</v>
      </c>
      <c r="H93" s="124" t="s">
        <v>155</v>
      </c>
      <c r="I93" s="12">
        <v>1432.57</v>
      </c>
      <c r="J93" s="57">
        <f t="shared" si="6"/>
        <v>1890.9923999999999</v>
      </c>
      <c r="K93" s="57">
        <f t="shared" si="8"/>
        <v>458.42239999999993</v>
      </c>
    </row>
    <row r="94" spans="1:11" ht="24.95" customHeight="1" x14ac:dyDescent="0.25">
      <c r="A94" s="10">
        <v>45429</v>
      </c>
      <c r="B94" s="28" t="s">
        <v>1622</v>
      </c>
      <c r="C94" s="29" t="s">
        <v>1623</v>
      </c>
      <c r="D94" s="66" t="s">
        <v>1624</v>
      </c>
      <c r="E94" s="30" t="s">
        <v>1625</v>
      </c>
      <c r="F94" s="7" t="s">
        <v>146</v>
      </c>
      <c r="G94" s="7" t="s">
        <v>170</v>
      </c>
      <c r="H94" s="124" t="s">
        <v>155</v>
      </c>
      <c r="I94" s="12">
        <v>3897.79</v>
      </c>
      <c r="J94" s="57">
        <f t="shared" si="6"/>
        <v>5145.0828000000001</v>
      </c>
      <c r="K94" s="57">
        <f t="shared" si="8"/>
        <v>1247.2928000000002</v>
      </c>
    </row>
    <row r="95" spans="1:11" ht="24.95" customHeight="1" x14ac:dyDescent="0.25">
      <c r="A95" s="10">
        <v>45428</v>
      </c>
      <c r="B95" s="28" t="s">
        <v>1626</v>
      </c>
      <c r="C95" s="29" t="s">
        <v>1627</v>
      </c>
      <c r="D95" s="66" t="s">
        <v>115</v>
      </c>
      <c r="E95" s="30" t="s">
        <v>1627</v>
      </c>
      <c r="F95" s="7" t="s">
        <v>146</v>
      </c>
      <c r="G95" s="7" t="s">
        <v>136</v>
      </c>
      <c r="H95" s="124" t="s">
        <v>155</v>
      </c>
      <c r="I95" s="12">
        <v>2058.34</v>
      </c>
      <c r="J95" s="57">
        <f t="shared" si="6"/>
        <v>2717.0088000000001</v>
      </c>
      <c r="K95" s="57">
        <f t="shared" si="8"/>
        <v>658.66879999999992</v>
      </c>
    </row>
    <row r="96" spans="1:11" ht="24.95" customHeight="1" x14ac:dyDescent="0.25">
      <c r="A96" s="10">
        <v>45088</v>
      </c>
      <c r="B96" s="28" t="s">
        <v>1628</v>
      </c>
      <c r="C96" s="29" t="s">
        <v>1629</v>
      </c>
      <c r="D96" s="66" t="s">
        <v>115</v>
      </c>
      <c r="E96" s="30" t="s">
        <v>1629</v>
      </c>
      <c r="F96" s="7" t="s">
        <v>146</v>
      </c>
      <c r="G96" s="7" t="s">
        <v>136</v>
      </c>
      <c r="H96" s="124" t="s">
        <v>155</v>
      </c>
      <c r="I96" s="12">
        <v>1095.2</v>
      </c>
      <c r="J96" s="57">
        <f t="shared" si="6"/>
        <v>1445.664</v>
      </c>
      <c r="K96" s="57">
        <f t="shared" si="8"/>
        <v>350.46399999999994</v>
      </c>
    </row>
    <row r="97" spans="1:11" ht="24.95" customHeight="1" x14ac:dyDescent="0.25">
      <c r="A97" s="10">
        <v>45431</v>
      </c>
      <c r="B97" s="28" t="s">
        <v>1630</v>
      </c>
      <c r="C97" s="29" t="s">
        <v>1631</v>
      </c>
      <c r="D97" s="66" t="s">
        <v>115</v>
      </c>
      <c r="E97" s="30" t="s">
        <v>1631</v>
      </c>
      <c r="F97" s="7" t="s">
        <v>146</v>
      </c>
      <c r="G97" s="7" t="s">
        <v>136</v>
      </c>
      <c r="H97" s="124" t="s">
        <v>155</v>
      </c>
      <c r="I97" s="12">
        <v>1451.16</v>
      </c>
      <c r="J97" s="57">
        <f t="shared" si="6"/>
        <v>1915.5312000000001</v>
      </c>
      <c r="K97" s="57">
        <f t="shared" si="8"/>
        <v>464.37120000000004</v>
      </c>
    </row>
    <row r="98" spans="1:11" ht="24.95" customHeight="1" x14ac:dyDescent="0.25">
      <c r="A98" s="10">
        <v>45442</v>
      </c>
      <c r="B98" s="28" t="s">
        <v>1632</v>
      </c>
      <c r="C98" s="29" t="s">
        <v>1633</v>
      </c>
      <c r="D98" s="66" t="s">
        <v>1634</v>
      </c>
      <c r="E98" s="30" t="s">
        <v>1635</v>
      </c>
      <c r="F98" s="7" t="s">
        <v>146</v>
      </c>
      <c r="G98" s="7" t="s">
        <v>136</v>
      </c>
      <c r="H98" s="124" t="s">
        <v>155</v>
      </c>
      <c r="I98" s="12">
        <v>960.33</v>
      </c>
      <c r="J98" s="57">
        <f t="shared" si="6"/>
        <v>1267.6356000000001</v>
      </c>
      <c r="K98" s="57">
        <f t="shared" si="8"/>
        <v>307.30560000000003</v>
      </c>
    </row>
    <row r="99" spans="1:11" ht="24.95" customHeight="1" x14ac:dyDescent="0.25">
      <c r="A99" s="10">
        <v>45422</v>
      </c>
      <c r="B99" s="28" t="s">
        <v>1636</v>
      </c>
      <c r="C99" s="29" t="s">
        <v>1637</v>
      </c>
      <c r="D99" s="66" t="s">
        <v>115</v>
      </c>
      <c r="E99" s="30" t="s">
        <v>1637</v>
      </c>
      <c r="F99" s="7" t="s">
        <v>146</v>
      </c>
      <c r="G99" s="7" t="s">
        <v>136</v>
      </c>
      <c r="H99" s="124" t="s">
        <v>155</v>
      </c>
      <c r="I99" s="12">
        <v>2033.59</v>
      </c>
      <c r="J99" s="57">
        <f t="shared" si="6"/>
        <v>2684.3388</v>
      </c>
      <c r="K99" s="57">
        <f t="shared" si="8"/>
        <v>650.74880000000007</v>
      </c>
    </row>
    <row r="100" spans="1:11" ht="24.95" customHeight="1" x14ac:dyDescent="0.25">
      <c r="A100" s="10">
        <v>45414</v>
      </c>
      <c r="B100" s="28" t="s">
        <v>1648</v>
      </c>
      <c r="C100" s="29" t="s">
        <v>1649</v>
      </c>
      <c r="D100" s="66" t="s">
        <v>1650</v>
      </c>
      <c r="E100" s="30" t="s">
        <v>1294</v>
      </c>
      <c r="F100" s="7" t="s">
        <v>146</v>
      </c>
      <c r="G100" s="7" t="s">
        <v>13</v>
      </c>
      <c r="H100" s="124" t="s">
        <v>155</v>
      </c>
      <c r="I100" s="12">
        <v>3697.4</v>
      </c>
      <c r="J100" s="57">
        <f t="shared" si="6"/>
        <v>4880.5680000000002</v>
      </c>
      <c r="K100" s="57">
        <f t="shared" si="8"/>
        <v>1183.1680000000001</v>
      </c>
    </row>
    <row r="101" spans="1:11" ht="24.95" customHeight="1" x14ac:dyDescent="0.25">
      <c r="A101" s="10">
        <v>45441</v>
      </c>
      <c r="B101" s="28" t="s">
        <v>1653</v>
      </c>
      <c r="C101" s="29" t="s">
        <v>1654</v>
      </c>
      <c r="D101" s="66" t="s">
        <v>1655</v>
      </c>
      <c r="E101" s="30" t="s">
        <v>1656</v>
      </c>
      <c r="F101" s="7" t="s">
        <v>146</v>
      </c>
      <c r="G101" s="7" t="s">
        <v>136</v>
      </c>
      <c r="H101" s="124" t="s">
        <v>155</v>
      </c>
      <c r="I101" s="12">
        <v>864.61</v>
      </c>
      <c r="J101" s="57">
        <f t="shared" si="6"/>
        <v>1141.2852</v>
      </c>
      <c r="K101" s="57">
        <f t="shared" si="8"/>
        <v>276.67520000000002</v>
      </c>
    </row>
    <row r="102" spans="1:11" ht="24.95" customHeight="1" x14ac:dyDescent="0.25">
      <c r="A102" s="10">
        <v>45439</v>
      </c>
      <c r="B102" s="28" t="s">
        <v>1657</v>
      </c>
      <c r="C102" s="29" t="s">
        <v>1658</v>
      </c>
      <c r="D102" s="66" t="s">
        <v>1659</v>
      </c>
      <c r="E102" s="30" t="s">
        <v>1660</v>
      </c>
      <c r="F102" s="7" t="s">
        <v>146</v>
      </c>
      <c r="G102" s="7" t="s">
        <v>136</v>
      </c>
      <c r="H102" s="124" t="s">
        <v>155</v>
      </c>
      <c r="I102" s="12">
        <v>1377.64</v>
      </c>
      <c r="J102" s="57">
        <f t="shared" si="6"/>
        <v>1818.4848000000002</v>
      </c>
      <c r="K102" s="57">
        <f t="shared" si="8"/>
        <v>440.84480000000008</v>
      </c>
    </row>
    <row r="103" spans="1:11" ht="24.95" customHeight="1" x14ac:dyDescent="0.25">
      <c r="A103" s="10">
        <v>45438</v>
      </c>
      <c r="B103" s="28" t="s">
        <v>1661</v>
      </c>
      <c r="C103" s="29" t="s">
        <v>1662</v>
      </c>
      <c r="D103" s="66" t="s">
        <v>115</v>
      </c>
      <c r="E103" s="30" t="s">
        <v>1662</v>
      </c>
      <c r="F103" s="7" t="s">
        <v>146</v>
      </c>
      <c r="G103" s="7" t="s">
        <v>136</v>
      </c>
      <c r="H103" s="124" t="s">
        <v>155</v>
      </c>
      <c r="I103" s="12">
        <v>1666.69</v>
      </c>
      <c r="J103" s="57">
        <f t="shared" si="6"/>
        <v>2200.0308</v>
      </c>
      <c r="K103" s="57">
        <f t="shared" si="8"/>
        <v>533.34079999999994</v>
      </c>
    </row>
    <row r="104" spans="1:11" ht="24.95" customHeight="1" x14ac:dyDescent="0.25">
      <c r="A104" s="83">
        <v>45450</v>
      </c>
      <c r="B104" s="23" t="s">
        <v>1663</v>
      </c>
      <c r="C104" s="24" t="s">
        <v>1664</v>
      </c>
      <c r="D104" s="66" t="s">
        <v>115</v>
      </c>
      <c r="E104" s="26" t="s">
        <v>1664</v>
      </c>
      <c r="F104" s="73" t="s">
        <v>146</v>
      </c>
      <c r="G104" s="7" t="s">
        <v>170</v>
      </c>
      <c r="H104" s="125" t="s">
        <v>155</v>
      </c>
      <c r="I104" s="9">
        <v>739.73</v>
      </c>
      <c r="J104" s="57">
        <f t="shared" si="6"/>
        <v>976.44360000000006</v>
      </c>
      <c r="K104" s="57">
        <f t="shared" si="8"/>
        <v>236.71360000000004</v>
      </c>
    </row>
    <row r="105" spans="1:11" ht="24.95" customHeight="1" x14ac:dyDescent="0.25">
      <c r="A105" s="10">
        <v>45424</v>
      </c>
      <c r="B105" s="28" t="s">
        <v>1667</v>
      </c>
      <c r="C105" s="29" t="s">
        <v>1668</v>
      </c>
      <c r="D105" s="66" t="s">
        <v>115</v>
      </c>
      <c r="E105" s="30" t="s">
        <v>1668</v>
      </c>
      <c r="F105" s="7" t="s">
        <v>146</v>
      </c>
      <c r="G105" s="7" t="s">
        <v>170</v>
      </c>
      <c r="H105" s="124" t="s">
        <v>155</v>
      </c>
      <c r="I105" s="12">
        <v>1327.57</v>
      </c>
      <c r="J105" s="57">
        <f t="shared" ref="J105:J124" si="9">(I105*0.32)+I105</f>
        <v>1752.3924</v>
      </c>
      <c r="K105" s="57">
        <f t="shared" si="8"/>
        <v>424.82240000000002</v>
      </c>
    </row>
    <row r="106" spans="1:11" ht="24.95" customHeight="1" x14ac:dyDescent="0.25">
      <c r="A106" s="81">
        <v>45422</v>
      </c>
      <c r="B106" s="23" t="s">
        <v>1669</v>
      </c>
      <c r="C106" s="29" t="s">
        <v>1670</v>
      </c>
      <c r="D106" s="66" t="s">
        <v>115</v>
      </c>
      <c r="E106" s="30" t="s">
        <v>1670</v>
      </c>
      <c r="F106" s="16" t="s">
        <v>146</v>
      </c>
      <c r="G106" s="15" t="s">
        <v>170</v>
      </c>
      <c r="H106" s="126" t="s">
        <v>155</v>
      </c>
      <c r="I106" s="19">
        <v>1452.55</v>
      </c>
      <c r="J106" s="57">
        <f t="shared" si="9"/>
        <v>1917.366</v>
      </c>
      <c r="K106" s="57">
        <f t="shared" si="8"/>
        <v>464.81600000000003</v>
      </c>
    </row>
    <row r="107" spans="1:11" ht="24.95" customHeight="1" x14ac:dyDescent="0.25">
      <c r="A107" s="83">
        <v>45426</v>
      </c>
      <c r="B107" s="23" t="s">
        <v>1671</v>
      </c>
      <c r="C107" s="24" t="s">
        <v>1672</v>
      </c>
      <c r="D107" s="66" t="s">
        <v>115</v>
      </c>
      <c r="E107" s="26" t="s">
        <v>1672</v>
      </c>
      <c r="F107" s="73" t="s">
        <v>146</v>
      </c>
      <c r="G107" s="7" t="s">
        <v>136</v>
      </c>
      <c r="H107" s="125" t="s">
        <v>155</v>
      </c>
      <c r="I107" s="9">
        <v>1735.05</v>
      </c>
      <c r="J107" s="57">
        <f t="shared" si="9"/>
        <v>2290.2660000000001</v>
      </c>
      <c r="K107" s="57">
        <f t="shared" si="8"/>
        <v>555.21600000000012</v>
      </c>
    </row>
    <row r="108" spans="1:11" ht="24.95" customHeight="1" x14ac:dyDescent="0.25">
      <c r="A108" s="10">
        <v>45414</v>
      </c>
      <c r="B108" s="28" t="s">
        <v>1681</v>
      </c>
      <c r="C108" s="29" t="s">
        <v>1682</v>
      </c>
      <c r="D108" s="66" t="s">
        <v>115</v>
      </c>
      <c r="E108" s="30" t="s">
        <v>1682</v>
      </c>
      <c r="F108" s="7" t="s">
        <v>146</v>
      </c>
      <c r="G108" s="7" t="s">
        <v>13</v>
      </c>
      <c r="H108" s="124" t="s">
        <v>155</v>
      </c>
      <c r="I108" s="12">
        <v>2390.27</v>
      </c>
      <c r="J108" s="57">
        <f t="shared" si="9"/>
        <v>3155.1563999999998</v>
      </c>
      <c r="K108" s="57">
        <f t="shared" si="8"/>
        <v>764.88639999999987</v>
      </c>
    </row>
    <row r="109" spans="1:11" ht="24.95" customHeight="1" x14ac:dyDescent="0.25">
      <c r="A109" s="4">
        <v>45434</v>
      </c>
      <c r="B109" s="23" t="s">
        <v>1683</v>
      </c>
      <c r="C109" s="24" t="s">
        <v>1684</v>
      </c>
      <c r="D109" s="66" t="s">
        <v>115</v>
      </c>
      <c r="E109" s="26" t="s">
        <v>1684</v>
      </c>
      <c r="F109" s="8" t="s">
        <v>146</v>
      </c>
      <c r="G109" s="7" t="s">
        <v>136</v>
      </c>
      <c r="H109" s="125" t="s">
        <v>155</v>
      </c>
      <c r="I109" s="9">
        <v>1422.01</v>
      </c>
      <c r="J109" s="57">
        <f t="shared" si="9"/>
        <v>1877.0532000000001</v>
      </c>
      <c r="K109" s="57">
        <f t="shared" si="8"/>
        <v>455.04320000000007</v>
      </c>
    </row>
    <row r="110" spans="1:11" ht="24.95" customHeight="1" x14ac:dyDescent="0.25">
      <c r="A110" s="10">
        <v>45428</v>
      </c>
      <c r="B110" s="28" t="s">
        <v>1687</v>
      </c>
      <c r="C110" s="29" t="s">
        <v>1688</v>
      </c>
      <c r="D110" s="66" t="s">
        <v>115</v>
      </c>
      <c r="E110" s="30" t="s">
        <v>1688</v>
      </c>
      <c r="F110" s="7" t="s">
        <v>146</v>
      </c>
      <c r="G110" s="7" t="s">
        <v>13</v>
      </c>
      <c r="H110" s="124" t="s">
        <v>155</v>
      </c>
      <c r="I110" s="12">
        <v>2420.7199999999998</v>
      </c>
      <c r="J110" s="57">
        <f t="shared" si="9"/>
        <v>3195.3503999999998</v>
      </c>
      <c r="K110" s="57">
        <f t="shared" si="8"/>
        <v>774.63040000000001</v>
      </c>
    </row>
    <row r="111" spans="1:11" ht="24.95" customHeight="1" x14ac:dyDescent="0.25">
      <c r="A111" s="10">
        <v>45426</v>
      </c>
      <c r="B111" s="28" t="s">
        <v>1689</v>
      </c>
      <c r="C111" s="29" t="s">
        <v>1690</v>
      </c>
      <c r="D111" s="66" t="s">
        <v>1476</v>
      </c>
      <c r="E111" s="30" t="s">
        <v>1477</v>
      </c>
      <c r="F111" s="7" t="s">
        <v>146</v>
      </c>
      <c r="G111" s="7" t="s">
        <v>136</v>
      </c>
      <c r="H111" s="128" t="s">
        <v>155</v>
      </c>
      <c r="I111" s="12">
        <v>9932.6200000000008</v>
      </c>
      <c r="J111" s="57">
        <f t="shared" si="9"/>
        <v>13111.058400000002</v>
      </c>
      <c r="K111" s="57">
        <f t="shared" si="8"/>
        <v>3178.4384000000009</v>
      </c>
    </row>
    <row r="112" spans="1:11" ht="24.95" customHeight="1" x14ac:dyDescent="0.25">
      <c r="A112" s="10">
        <v>45419</v>
      </c>
      <c r="B112" s="28" t="s">
        <v>1693</v>
      </c>
      <c r="C112" s="29" t="s">
        <v>1694</v>
      </c>
      <c r="D112" s="66" t="s">
        <v>115</v>
      </c>
      <c r="E112" s="30" t="s">
        <v>1694</v>
      </c>
      <c r="F112" s="80" t="s">
        <v>146</v>
      </c>
      <c r="G112" s="80" t="s">
        <v>136</v>
      </c>
      <c r="H112" s="128" t="s">
        <v>155</v>
      </c>
      <c r="I112" s="12">
        <v>1690.48</v>
      </c>
      <c r="J112" s="57">
        <f t="shared" si="9"/>
        <v>2231.4336000000003</v>
      </c>
      <c r="K112" s="57">
        <f t="shared" si="8"/>
        <v>540.95360000000028</v>
      </c>
    </row>
    <row r="113" spans="1:11" ht="24.95" customHeight="1" x14ac:dyDescent="0.25">
      <c r="A113" s="4">
        <v>45443</v>
      </c>
      <c r="B113" s="23" t="s">
        <v>1695</v>
      </c>
      <c r="C113" s="24" t="s">
        <v>1696</v>
      </c>
      <c r="D113" s="66" t="s">
        <v>115</v>
      </c>
      <c r="E113" s="26" t="s">
        <v>1696</v>
      </c>
      <c r="F113" s="8" t="s">
        <v>146</v>
      </c>
      <c r="G113" s="7" t="s">
        <v>136</v>
      </c>
      <c r="H113" s="127" t="s">
        <v>155</v>
      </c>
      <c r="I113" s="9">
        <v>2782.45</v>
      </c>
      <c r="J113" s="57">
        <f t="shared" si="9"/>
        <v>3672.8339999999998</v>
      </c>
      <c r="K113" s="57">
        <f t="shared" si="8"/>
        <v>890.38400000000001</v>
      </c>
    </row>
    <row r="114" spans="1:11" ht="24.95" customHeight="1" x14ac:dyDescent="0.25">
      <c r="A114" s="83">
        <v>45430</v>
      </c>
      <c r="B114" s="23" t="s">
        <v>1701</v>
      </c>
      <c r="C114" s="24" t="s">
        <v>1702</v>
      </c>
      <c r="D114" s="66" t="s">
        <v>115</v>
      </c>
      <c r="E114" s="26" t="s">
        <v>1702</v>
      </c>
      <c r="F114" s="73" t="s">
        <v>146</v>
      </c>
      <c r="G114" s="7" t="s">
        <v>170</v>
      </c>
      <c r="H114" s="127" t="s">
        <v>155</v>
      </c>
      <c r="I114" s="9">
        <v>1906.33</v>
      </c>
      <c r="J114" s="57">
        <f t="shared" si="9"/>
        <v>2516.3555999999999</v>
      </c>
      <c r="K114" s="57">
        <f t="shared" si="8"/>
        <v>610.02559999999994</v>
      </c>
    </row>
    <row r="115" spans="1:11" ht="24.95" customHeight="1" x14ac:dyDescent="0.25">
      <c r="A115" s="10">
        <v>45451</v>
      </c>
      <c r="B115" s="28" t="s">
        <v>1703</v>
      </c>
      <c r="C115" s="29" t="s">
        <v>1704</v>
      </c>
      <c r="D115" s="66" t="s">
        <v>115</v>
      </c>
      <c r="E115" s="30" t="s">
        <v>1704</v>
      </c>
      <c r="F115" s="7" t="s">
        <v>146</v>
      </c>
      <c r="G115" s="7" t="s">
        <v>136</v>
      </c>
      <c r="H115" s="128" t="s">
        <v>155</v>
      </c>
      <c r="I115" s="12">
        <v>1324.08</v>
      </c>
      <c r="J115" s="57">
        <f t="shared" si="9"/>
        <v>1747.7855999999999</v>
      </c>
      <c r="K115" s="57">
        <f t="shared" ref="K115:K186" si="10">J115-I115</f>
        <v>423.7056</v>
      </c>
    </row>
    <row r="116" spans="1:11" ht="24.95" customHeight="1" x14ac:dyDescent="0.25">
      <c r="A116" s="4">
        <v>45423</v>
      </c>
      <c r="B116" s="23" t="s">
        <v>1705</v>
      </c>
      <c r="C116" s="24" t="s">
        <v>1706</v>
      </c>
      <c r="D116" s="66" t="s">
        <v>115</v>
      </c>
      <c r="E116" s="26" t="s">
        <v>1706</v>
      </c>
      <c r="F116" s="8" t="s">
        <v>146</v>
      </c>
      <c r="G116" s="7" t="s">
        <v>136</v>
      </c>
      <c r="H116" s="127" t="s">
        <v>155</v>
      </c>
      <c r="I116" s="9">
        <v>1932.15</v>
      </c>
      <c r="J116" s="57">
        <f t="shared" si="9"/>
        <v>2550.4380000000001</v>
      </c>
      <c r="K116" s="57">
        <f t="shared" ref="K116:K140" si="11">J116-I116</f>
        <v>618.28800000000001</v>
      </c>
    </row>
    <row r="117" spans="1:11" ht="24.95" customHeight="1" x14ac:dyDescent="0.25">
      <c r="A117" s="10">
        <v>45443</v>
      </c>
      <c r="B117" s="28" t="s">
        <v>817</v>
      </c>
      <c r="C117" s="29" t="s">
        <v>818</v>
      </c>
      <c r="D117" s="66" t="s">
        <v>115</v>
      </c>
      <c r="E117" s="30" t="s">
        <v>818</v>
      </c>
      <c r="F117" s="80" t="s">
        <v>146</v>
      </c>
      <c r="G117" s="7" t="s">
        <v>170</v>
      </c>
      <c r="H117" s="128" t="s">
        <v>155</v>
      </c>
      <c r="I117" s="12">
        <v>3727.08</v>
      </c>
      <c r="J117" s="57">
        <f t="shared" si="9"/>
        <v>4919.7456000000002</v>
      </c>
      <c r="K117" s="57">
        <f t="shared" si="11"/>
        <v>1192.6656000000003</v>
      </c>
    </row>
    <row r="118" spans="1:11" ht="24.95" customHeight="1" x14ac:dyDescent="0.25">
      <c r="A118" s="83">
        <v>45433</v>
      </c>
      <c r="B118" s="23" t="s">
        <v>1707</v>
      </c>
      <c r="C118" s="24" t="s">
        <v>1708</v>
      </c>
      <c r="D118" s="66" t="s">
        <v>115</v>
      </c>
      <c r="E118" s="26" t="s">
        <v>1708</v>
      </c>
      <c r="F118" s="73" t="s">
        <v>146</v>
      </c>
      <c r="G118" s="7" t="s">
        <v>136</v>
      </c>
      <c r="H118" s="127" t="s">
        <v>155</v>
      </c>
      <c r="I118" s="9">
        <v>1481.88</v>
      </c>
      <c r="J118" s="57">
        <f t="shared" si="9"/>
        <v>1956.0816000000002</v>
      </c>
      <c r="K118" s="57">
        <f t="shared" si="11"/>
        <v>474.2016000000001</v>
      </c>
    </row>
    <row r="119" spans="1:11" ht="24.95" customHeight="1" x14ac:dyDescent="0.25">
      <c r="A119" s="4">
        <v>45417</v>
      </c>
      <c r="B119" s="23" t="s">
        <v>1709</v>
      </c>
      <c r="C119" s="24" t="s">
        <v>1710</v>
      </c>
      <c r="D119" s="66" t="s">
        <v>115</v>
      </c>
      <c r="E119" s="26" t="s">
        <v>1710</v>
      </c>
      <c r="F119" s="8" t="s">
        <v>146</v>
      </c>
      <c r="G119" s="7" t="s">
        <v>170</v>
      </c>
      <c r="H119" s="127" t="s">
        <v>155</v>
      </c>
      <c r="I119" s="9">
        <v>2258.87</v>
      </c>
      <c r="J119" s="57">
        <f t="shared" si="9"/>
        <v>2981.7084</v>
      </c>
      <c r="K119" s="57">
        <f t="shared" si="11"/>
        <v>722.83840000000009</v>
      </c>
    </row>
    <row r="120" spans="1:11" ht="24.95" customHeight="1" x14ac:dyDescent="0.25">
      <c r="A120" s="83">
        <v>45432</v>
      </c>
      <c r="B120" s="23" t="s">
        <v>1711</v>
      </c>
      <c r="C120" s="24" t="s">
        <v>1712</v>
      </c>
      <c r="D120" s="66" t="s">
        <v>115</v>
      </c>
      <c r="E120" s="26" t="s">
        <v>1712</v>
      </c>
      <c r="F120" s="73" t="s">
        <v>146</v>
      </c>
      <c r="G120" s="7" t="s">
        <v>13</v>
      </c>
      <c r="H120" s="127" t="s">
        <v>155</v>
      </c>
      <c r="I120" s="9">
        <v>3314.95</v>
      </c>
      <c r="J120" s="57">
        <f t="shared" si="9"/>
        <v>4375.7339999999995</v>
      </c>
      <c r="K120" s="57">
        <f t="shared" si="11"/>
        <v>1060.7839999999997</v>
      </c>
    </row>
    <row r="121" spans="1:11" ht="24.95" customHeight="1" x14ac:dyDescent="0.25">
      <c r="A121" s="10">
        <v>45436</v>
      </c>
      <c r="B121" s="28" t="s">
        <v>1713</v>
      </c>
      <c r="C121" s="29" t="s">
        <v>1714</v>
      </c>
      <c r="D121" s="66" t="s">
        <v>1715</v>
      </c>
      <c r="E121" s="30" t="s">
        <v>1716</v>
      </c>
      <c r="F121" s="7" t="s">
        <v>146</v>
      </c>
      <c r="G121" s="7" t="s">
        <v>136</v>
      </c>
      <c r="H121" s="128" t="s">
        <v>155</v>
      </c>
      <c r="I121" s="12">
        <v>1460.25</v>
      </c>
      <c r="J121" s="57">
        <f t="shared" si="9"/>
        <v>1927.53</v>
      </c>
      <c r="K121" s="57">
        <f t="shared" si="11"/>
        <v>467.28</v>
      </c>
    </row>
    <row r="122" spans="1:11" ht="24.95" customHeight="1" x14ac:dyDescent="0.25">
      <c r="A122" s="10">
        <v>45415</v>
      </c>
      <c r="B122" s="28" t="s">
        <v>1717</v>
      </c>
      <c r="C122" s="29" t="s">
        <v>1718</v>
      </c>
      <c r="D122" s="66" t="s">
        <v>115</v>
      </c>
      <c r="E122" s="30" t="s">
        <v>1718</v>
      </c>
      <c r="F122" s="7" t="s">
        <v>146</v>
      </c>
      <c r="G122" s="7" t="s">
        <v>136</v>
      </c>
      <c r="H122" s="128" t="s">
        <v>155</v>
      </c>
      <c r="I122" s="12">
        <v>968.92</v>
      </c>
      <c r="J122" s="57">
        <f t="shared" si="9"/>
        <v>1278.9744000000001</v>
      </c>
      <c r="K122" s="57">
        <f t="shared" si="11"/>
        <v>310.0544000000001</v>
      </c>
    </row>
    <row r="123" spans="1:11" ht="24.95" customHeight="1" x14ac:dyDescent="0.25">
      <c r="A123" s="10">
        <v>45434</v>
      </c>
      <c r="B123" s="28" t="s">
        <v>1719</v>
      </c>
      <c r="C123" s="29" t="s">
        <v>1720</v>
      </c>
      <c r="D123" s="66" t="s">
        <v>115</v>
      </c>
      <c r="E123" s="30" t="s">
        <v>1720</v>
      </c>
      <c r="F123" s="80" t="s">
        <v>146</v>
      </c>
      <c r="G123" s="7" t="s">
        <v>136</v>
      </c>
      <c r="H123" s="128" t="s">
        <v>155</v>
      </c>
      <c r="I123" s="12">
        <v>2173.71</v>
      </c>
      <c r="J123" s="57">
        <f t="shared" si="9"/>
        <v>2869.2972</v>
      </c>
      <c r="K123" s="57">
        <f t="shared" si="11"/>
        <v>695.58719999999994</v>
      </c>
    </row>
    <row r="124" spans="1:11" ht="24.95" customHeight="1" x14ac:dyDescent="0.25">
      <c r="A124" s="10">
        <v>45440</v>
      </c>
      <c r="B124" s="28" t="s">
        <v>1721</v>
      </c>
      <c r="C124" s="29" t="s">
        <v>1722</v>
      </c>
      <c r="D124" s="66" t="s">
        <v>115</v>
      </c>
      <c r="E124" s="30" t="s">
        <v>1722</v>
      </c>
      <c r="F124" s="7" t="s">
        <v>146</v>
      </c>
      <c r="G124" s="7" t="s">
        <v>170</v>
      </c>
      <c r="H124" s="128" t="s">
        <v>155</v>
      </c>
      <c r="I124" s="12">
        <v>1860.41</v>
      </c>
      <c r="J124" s="57">
        <f t="shared" si="9"/>
        <v>2455.7412000000004</v>
      </c>
      <c r="K124" s="57">
        <f>J124-I124</f>
        <v>595.33120000000031</v>
      </c>
    </row>
    <row r="125" spans="1:11" ht="24.95" customHeight="1" x14ac:dyDescent="0.25">
      <c r="A125" s="4">
        <v>45442</v>
      </c>
      <c r="B125" s="23" t="s">
        <v>1438</v>
      </c>
      <c r="C125" s="24" t="s">
        <v>1439</v>
      </c>
      <c r="D125" s="66" t="s">
        <v>115</v>
      </c>
      <c r="E125" s="26" t="s">
        <v>1439</v>
      </c>
      <c r="F125" s="8" t="s">
        <v>146</v>
      </c>
      <c r="G125" s="7" t="s">
        <v>170</v>
      </c>
      <c r="H125" s="127" t="s">
        <v>49</v>
      </c>
      <c r="I125" s="9">
        <v>2682.46</v>
      </c>
      <c r="J125" s="57">
        <f>(I125*0.1)+I125</f>
        <v>2950.7060000000001</v>
      </c>
      <c r="K125" s="57">
        <f t="shared" si="11"/>
        <v>268.24600000000009</v>
      </c>
    </row>
    <row r="126" spans="1:11" ht="24.95" customHeight="1" x14ac:dyDescent="0.25">
      <c r="A126" s="83">
        <v>45420</v>
      </c>
      <c r="B126" s="23" t="s">
        <v>1450</v>
      </c>
      <c r="C126" s="24" t="s">
        <v>1451</v>
      </c>
      <c r="D126" s="66" t="s">
        <v>115</v>
      </c>
      <c r="E126" s="26" t="s">
        <v>1451</v>
      </c>
      <c r="F126" s="73" t="s">
        <v>146</v>
      </c>
      <c r="G126" s="7" t="s">
        <v>136</v>
      </c>
      <c r="H126" s="127" t="s">
        <v>49</v>
      </c>
      <c r="I126" s="9">
        <v>3345.48</v>
      </c>
      <c r="J126" s="57">
        <f t="shared" ref="J126:J138" si="12">(I126*0.1)+I126</f>
        <v>3680.0280000000002</v>
      </c>
      <c r="K126" s="57">
        <f t="shared" si="11"/>
        <v>334.54800000000023</v>
      </c>
    </row>
    <row r="127" spans="1:11" ht="24.95" customHeight="1" x14ac:dyDescent="0.25">
      <c r="A127" s="4">
        <v>45436</v>
      </c>
      <c r="B127" s="23" t="s">
        <v>1456</v>
      </c>
      <c r="C127" s="24" t="s">
        <v>1457</v>
      </c>
      <c r="D127" s="66" t="s">
        <v>115</v>
      </c>
      <c r="E127" s="26" t="s">
        <v>1457</v>
      </c>
      <c r="F127" s="8" t="s">
        <v>146</v>
      </c>
      <c r="G127" s="7" t="s">
        <v>136</v>
      </c>
      <c r="H127" s="127" t="s">
        <v>49</v>
      </c>
      <c r="I127" s="9">
        <v>2528.4</v>
      </c>
      <c r="J127" s="57">
        <f t="shared" si="12"/>
        <v>2781.2400000000002</v>
      </c>
      <c r="K127" s="57">
        <f t="shared" si="11"/>
        <v>252.84000000000015</v>
      </c>
    </row>
    <row r="128" spans="1:11" ht="24.95" customHeight="1" x14ac:dyDescent="0.25">
      <c r="A128" s="10">
        <v>45437</v>
      </c>
      <c r="B128" s="28" t="s">
        <v>1504</v>
      </c>
      <c r="C128" s="29" t="s">
        <v>1505</v>
      </c>
      <c r="D128" s="66" t="s">
        <v>1506</v>
      </c>
      <c r="E128" s="30" t="s">
        <v>1507</v>
      </c>
      <c r="F128" s="7" t="s">
        <v>146</v>
      </c>
      <c r="G128" s="7" t="s">
        <v>170</v>
      </c>
      <c r="H128" s="128" t="s">
        <v>49</v>
      </c>
      <c r="I128" s="12">
        <v>1810.63</v>
      </c>
      <c r="J128" s="57">
        <f t="shared" si="12"/>
        <v>1991.6930000000002</v>
      </c>
      <c r="K128" s="57">
        <f t="shared" si="11"/>
        <v>181.0630000000001</v>
      </c>
    </row>
    <row r="129" spans="1:12" ht="24.95" customHeight="1" x14ac:dyDescent="0.25">
      <c r="A129" s="4">
        <v>45420</v>
      </c>
      <c r="B129" s="23" t="s">
        <v>1596</v>
      </c>
      <c r="C129" s="24" t="s">
        <v>1597</v>
      </c>
      <c r="D129" s="66" t="s">
        <v>115</v>
      </c>
      <c r="E129" s="26" t="s">
        <v>1597</v>
      </c>
      <c r="F129" s="8" t="s">
        <v>146</v>
      </c>
      <c r="G129" s="7" t="s">
        <v>136</v>
      </c>
      <c r="H129" s="127" t="s">
        <v>49</v>
      </c>
      <c r="I129" s="9">
        <v>3832.44</v>
      </c>
      <c r="J129" s="57">
        <f t="shared" si="12"/>
        <v>4215.6840000000002</v>
      </c>
      <c r="K129" s="57">
        <f t="shared" si="11"/>
        <v>383.24400000000014</v>
      </c>
    </row>
    <row r="130" spans="1:12" ht="24.95" customHeight="1" x14ac:dyDescent="0.25">
      <c r="A130" s="83">
        <v>45443</v>
      </c>
      <c r="B130" s="23" t="s">
        <v>1506</v>
      </c>
      <c r="C130" s="24" t="s">
        <v>1507</v>
      </c>
      <c r="D130" s="66" t="s">
        <v>115</v>
      </c>
      <c r="E130" s="26" t="s">
        <v>1507</v>
      </c>
      <c r="F130" s="73" t="s">
        <v>146</v>
      </c>
      <c r="G130" s="11" t="s">
        <v>170</v>
      </c>
      <c r="H130" s="127" t="s">
        <v>49</v>
      </c>
      <c r="I130" s="9">
        <v>2395.14</v>
      </c>
      <c r="J130" s="57">
        <f t="shared" si="12"/>
        <v>2634.654</v>
      </c>
      <c r="K130" s="57">
        <f t="shared" si="11"/>
        <v>239.51400000000012</v>
      </c>
    </row>
    <row r="131" spans="1:12" ht="24.95" customHeight="1" x14ac:dyDescent="0.25">
      <c r="A131" s="4">
        <v>45448</v>
      </c>
      <c r="B131" s="23" t="s">
        <v>1608</v>
      </c>
      <c r="C131" s="24" t="s">
        <v>1609</v>
      </c>
      <c r="D131" s="66" t="s">
        <v>115</v>
      </c>
      <c r="E131" s="26" t="s">
        <v>1609</v>
      </c>
      <c r="F131" s="8" t="s">
        <v>146</v>
      </c>
      <c r="G131" s="7" t="s">
        <v>136</v>
      </c>
      <c r="H131" s="125" t="s">
        <v>49</v>
      </c>
      <c r="I131" s="9">
        <v>2256.25</v>
      </c>
      <c r="J131" s="57">
        <f t="shared" si="12"/>
        <v>2481.875</v>
      </c>
      <c r="K131" s="57">
        <f t="shared" si="11"/>
        <v>225.625</v>
      </c>
    </row>
    <row r="132" spans="1:12" ht="24.95" customHeight="1" x14ac:dyDescent="0.25">
      <c r="A132" s="4">
        <v>45439</v>
      </c>
      <c r="B132" s="23" t="s">
        <v>1614</v>
      </c>
      <c r="C132" s="24" t="s">
        <v>1615</v>
      </c>
      <c r="D132" s="66" t="s">
        <v>115</v>
      </c>
      <c r="E132" s="26" t="s">
        <v>1615</v>
      </c>
      <c r="F132" s="8" t="s">
        <v>146</v>
      </c>
      <c r="G132" s="7" t="s">
        <v>136</v>
      </c>
      <c r="H132" s="125" t="s">
        <v>49</v>
      </c>
      <c r="I132" s="9">
        <v>1352.06</v>
      </c>
      <c r="J132" s="57">
        <f t="shared" si="12"/>
        <v>1487.2659999999998</v>
      </c>
      <c r="K132" s="57">
        <f t="shared" si="11"/>
        <v>135.2059999999999</v>
      </c>
    </row>
    <row r="133" spans="1:12" s="41" customFormat="1" ht="24.95" customHeight="1" x14ac:dyDescent="0.25">
      <c r="A133" s="10">
        <v>45424</v>
      </c>
      <c r="B133" s="28" t="s">
        <v>510</v>
      </c>
      <c r="C133" s="29" t="s">
        <v>511</v>
      </c>
      <c r="D133" s="66" t="s">
        <v>115</v>
      </c>
      <c r="E133" s="30" t="s">
        <v>511</v>
      </c>
      <c r="F133" s="80" t="s">
        <v>146</v>
      </c>
      <c r="G133" s="7" t="s">
        <v>170</v>
      </c>
      <c r="H133" s="124" t="s">
        <v>49</v>
      </c>
      <c r="I133" s="12">
        <v>2497.11</v>
      </c>
      <c r="J133" s="57">
        <f t="shared" si="12"/>
        <v>2746.8209999999999</v>
      </c>
      <c r="K133" s="57">
        <f t="shared" si="11"/>
        <v>249.71099999999979</v>
      </c>
      <c r="L133"/>
    </row>
    <row r="134" spans="1:12" ht="24.95" customHeight="1" x14ac:dyDescent="0.25">
      <c r="A134" s="10">
        <v>45409</v>
      </c>
      <c r="B134" s="28" t="s">
        <v>1191</v>
      </c>
      <c r="C134" s="29" t="s">
        <v>1192</v>
      </c>
      <c r="D134" s="66" t="s">
        <v>115</v>
      </c>
      <c r="E134" s="30" t="s">
        <v>1192</v>
      </c>
      <c r="F134" s="7" t="s">
        <v>146</v>
      </c>
      <c r="G134" s="7" t="s">
        <v>13</v>
      </c>
      <c r="H134" s="124" t="s">
        <v>49</v>
      </c>
      <c r="I134" s="12">
        <v>2081.1799999999998</v>
      </c>
      <c r="J134" s="57">
        <f t="shared" si="12"/>
        <v>2289.2979999999998</v>
      </c>
      <c r="K134" s="57">
        <f t="shared" si="11"/>
        <v>208.11799999999994</v>
      </c>
    </row>
    <row r="135" spans="1:12" ht="24.95" customHeight="1" x14ac:dyDescent="0.25">
      <c r="A135" s="10">
        <v>45430</v>
      </c>
      <c r="B135" s="28" t="s">
        <v>1651</v>
      </c>
      <c r="C135" s="29" t="s">
        <v>1652</v>
      </c>
      <c r="D135" s="66" t="s">
        <v>115</v>
      </c>
      <c r="E135" s="30" t="s">
        <v>1652</v>
      </c>
      <c r="F135" s="7" t="s">
        <v>146</v>
      </c>
      <c r="G135" s="7" t="s">
        <v>136</v>
      </c>
      <c r="H135" s="124" t="s">
        <v>49</v>
      </c>
      <c r="I135" s="12">
        <v>825.91</v>
      </c>
      <c r="J135" s="57">
        <f t="shared" si="12"/>
        <v>908.50099999999998</v>
      </c>
      <c r="K135" s="57">
        <f t="shared" si="11"/>
        <v>82.591000000000008</v>
      </c>
    </row>
    <row r="136" spans="1:12" ht="24.95" customHeight="1" x14ac:dyDescent="0.25">
      <c r="A136" s="10">
        <v>45436</v>
      </c>
      <c r="B136" s="28" t="s">
        <v>1665</v>
      </c>
      <c r="C136" s="29" t="s">
        <v>1666</v>
      </c>
      <c r="D136" s="66" t="s">
        <v>115</v>
      </c>
      <c r="E136" s="30" t="s">
        <v>1666</v>
      </c>
      <c r="F136" s="7" t="s">
        <v>146</v>
      </c>
      <c r="G136" s="7" t="s">
        <v>136</v>
      </c>
      <c r="H136" s="124" t="s">
        <v>49</v>
      </c>
      <c r="I136" s="12">
        <v>2178.66</v>
      </c>
      <c r="J136" s="57">
        <f t="shared" si="12"/>
        <v>2396.5259999999998</v>
      </c>
      <c r="K136" s="57">
        <f t="shared" si="11"/>
        <v>217.86599999999999</v>
      </c>
    </row>
    <row r="137" spans="1:12" ht="24.95" customHeight="1" x14ac:dyDescent="0.25">
      <c r="A137" s="83">
        <v>45427</v>
      </c>
      <c r="B137" s="23" t="s">
        <v>1677</v>
      </c>
      <c r="C137" s="24" t="s">
        <v>1678</v>
      </c>
      <c r="D137" s="66" t="s">
        <v>115</v>
      </c>
      <c r="E137" s="26" t="s">
        <v>1678</v>
      </c>
      <c r="F137" s="73" t="s">
        <v>146</v>
      </c>
      <c r="G137" s="7" t="s">
        <v>136</v>
      </c>
      <c r="H137" s="125" t="s">
        <v>49</v>
      </c>
      <c r="I137" s="9">
        <v>1546.07</v>
      </c>
      <c r="J137" s="57">
        <f t="shared" si="12"/>
        <v>1700.6769999999999</v>
      </c>
      <c r="K137" s="57">
        <f t="shared" si="11"/>
        <v>154.60699999999997</v>
      </c>
    </row>
    <row r="138" spans="1:12" ht="24.95" customHeight="1" x14ac:dyDescent="0.25">
      <c r="A138" s="83">
        <v>45416</v>
      </c>
      <c r="B138" s="23" t="s">
        <v>1691</v>
      </c>
      <c r="C138" s="24" t="s">
        <v>1692</v>
      </c>
      <c r="D138" s="66" t="s">
        <v>354</v>
      </c>
      <c r="E138" s="26" t="s">
        <v>355</v>
      </c>
      <c r="F138" s="73" t="s">
        <v>146</v>
      </c>
      <c r="G138" s="7" t="s">
        <v>170</v>
      </c>
      <c r="H138" s="125" t="s">
        <v>49</v>
      </c>
      <c r="I138" s="9">
        <v>2060.77</v>
      </c>
      <c r="J138" s="57">
        <f t="shared" si="12"/>
        <v>2266.8469999999998</v>
      </c>
      <c r="K138" s="57">
        <f t="shared" si="11"/>
        <v>206.07699999999977</v>
      </c>
    </row>
    <row r="139" spans="1:12" ht="24.95" customHeight="1" x14ac:dyDescent="0.25">
      <c r="A139" s="10">
        <v>45429</v>
      </c>
      <c r="B139" s="28" t="s">
        <v>1723</v>
      </c>
      <c r="C139" s="29" t="s">
        <v>1724</v>
      </c>
      <c r="D139" s="66" t="s">
        <v>115</v>
      </c>
      <c r="E139" s="30" t="s">
        <v>1724</v>
      </c>
      <c r="F139" s="7" t="s">
        <v>183</v>
      </c>
      <c r="G139" s="78" t="s">
        <v>13</v>
      </c>
      <c r="H139" s="124" t="s">
        <v>155</v>
      </c>
      <c r="I139" s="12">
        <v>129.56</v>
      </c>
      <c r="J139" s="57">
        <f>(I139*0.15)+I139</f>
        <v>148.994</v>
      </c>
      <c r="K139" s="57">
        <f t="shared" si="11"/>
        <v>19.433999999999997</v>
      </c>
    </row>
    <row r="140" spans="1:12" ht="24.95" customHeight="1" x14ac:dyDescent="0.25">
      <c r="A140" s="4">
        <v>45435</v>
      </c>
      <c r="B140" s="23" t="s">
        <v>1725</v>
      </c>
      <c r="C140" s="24" t="s">
        <v>1726</v>
      </c>
      <c r="D140" s="66" t="s">
        <v>115</v>
      </c>
      <c r="E140" s="26" t="s">
        <v>1726</v>
      </c>
      <c r="F140" s="8" t="s">
        <v>183</v>
      </c>
      <c r="G140" s="78" t="s">
        <v>170</v>
      </c>
      <c r="H140" s="124" t="s">
        <v>675</v>
      </c>
      <c r="I140" s="9">
        <v>314.87</v>
      </c>
      <c r="J140" s="57">
        <f t="shared" ref="J140:J169" si="13">(I140*0.15)+I140</f>
        <v>362.10050000000001</v>
      </c>
      <c r="K140" s="57">
        <f t="shared" si="11"/>
        <v>47.230500000000006</v>
      </c>
    </row>
    <row r="141" spans="1:12" ht="24.95" customHeight="1" x14ac:dyDescent="0.25">
      <c r="A141" s="10">
        <v>45428</v>
      </c>
      <c r="B141" s="28" t="s">
        <v>522</v>
      </c>
      <c r="C141" s="29" t="s">
        <v>523</v>
      </c>
      <c r="D141" s="66" t="s">
        <v>115</v>
      </c>
      <c r="E141" s="30" t="s">
        <v>1727</v>
      </c>
      <c r="F141" s="7" t="s">
        <v>183</v>
      </c>
      <c r="G141" s="78" t="s">
        <v>136</v>
      </c>
      <c r="H141" s="124" t="s">
        <v>155</v>
      </c>
      <c r="I141" s="12">
        <v>170.76</v>
      </c>
      <c r="J141" s="57">
        <f t="shared" si="13"/>
        <v>196.374</v>
      </c>
      <c r="K141" s="57">
        <f t="shared" si="10"/>
        <v>25.614000000000004</v>
      </c>
    </row>
    <row r="142" spans="1:12" ht="24.95" customHeight="1" x14ac:dyDescent="0.25">
      <c r="A142" s="10">
        <v>45428</v>
      </c>
      <c r="B142" s="28" t="s">
        <v>522</v>
      </c>
      <c r="C142" s="29" t="s">
        <v>523</v>
      </c>
      <c r="D142" s="66" t="s">
        <v>115</v>
      </c>
      <c r="E142" s="30" t="s">
        <v>523</v>
      </c>
      <c r="F142" s="7" t="s">
        <v>183</v>
      </c>
      <c r="G142" s="78" t="s">
        <v>136</v>
      </c>
      <c r="H142" s="124" t="s">
        <v>155</v>
      </c>
      <c r="I142" s="12">
        <v>343.97</v>
      </c>
      <c r="J142" s="57">
        <f t="shared" si="13"/>
        <v>395.56550000000004</v>
      </c>
      <c r="K142" s="57">
        <f t="shared" si="10"/>
        <v>51.595500000000015</v>
      </c>
    </row>
    <row r="143" spans="1:12" ht="24.95" customHeight="1" x14ac:dyDescent="0.25">
      <c r="A143" s="10">
        <v>45078</v>
      </c>
      <c r="B143" s="28" t="s">
        <v>1728</v>
      </c>
      <c r="C143" s="29" t="s">
        <v>1729</v>
      </c>
      <c r="D143" s="66" t="s">
        <v>115</v>
      </c>
      <c r="E143" s="30" t="s">
        <v>1729</v>
      </c>
      <c r="F143" s="7" t="s">
        <v>183</v>
      </c>
      <c r="G143" s="78" t="s">
        <v>136</v>
      </c>
      <c r="H143" s="124" t="s">
        <v>155</v>
      </c>
      <c r="I143" s="12">
        <v>109.33</v>
      </c>
      <c r="J143" s="57">
        <f t="shared" si="13"/>
        <v>125.7295</v>
      </c>
      <c r="K143" s="57">
        <f t="shared" si="10"/>
        <v>16.399500000000003</v>
      </c>
    </row>
    <row r="144" spans="1:12" ht="24.95" customHeight="1" x14ac:dyDescent="0.25">
      <c r="A144" s="10">
        <v>45434</v>
      </c>
      <c r="B144" s="28" t="s">
        <v>1472</v>
      </c>
      <c r="C144" s="29" t="s">
        <v>1473</v>
      </c>
      <c r="D144" s="66" t="s">
        <v>115</v>
      </c>
      <c r="E144" s="30" t="s">
        <v>1473</v>
      </c>
      <c r="F144" s="7" t="s">
        <v>183</v>
      </c>
      <c r="G144" s="78" t="s">
        <v>13</v>
      </c>
      <c r="H144" s="124" t="s">
        <v>155</v>
      </c>
      <c r="I144" s="12">
        <v>208.51</v>
      </c>
      <c r="J144" s="57">
        <f t="shared" si="13"/>
        <v>239.78649999999999</v>
      </c>
      <c r="K144" s="57">
        <f t="shared" si="10"/>
        <v>31.276499999999999</v>
      </c>
    </row>
    <row r="145" spans="1:11" ht="24.95" customHeight="1" x14ac:dyDescent="0.25">
      <c r="A145" s="10">
        <v>45442</v>
      </c>
      <c r="B145" s="28" t="s">
        <v>1730</v>
      </c>
      <c r="C145" s="29" t="s">
        <v>1731</v>
      </c>
      <c r="D145" s="66" t="s">
        <v>115</v>
      </c>
      <c r="E145" s="30" t="s">
        <v>1731</v>
      </c>
      <c r="F145" s="7" t="s">
        <v>183</v>
      </c>
      <c r="G145" s="78" t="s">
        <v>13</v>
      </c>
      <c r="H145" s="124" t="s">
        <v>675</v>
      </c>
      <c r="I145" s="12">
        <v>641.27</v>
      </c>
      <c r="J145" s="57">
        <f t="shared" si="13"/>
        <v>737.46050000000002</v>
      </c>
      <c r="K145" s="57">
        <f t="shared" si="10"/>
        <v>96.190500000000043</v>
      </c>
    </row>
    <row r="146" spans="1:11" ht="24.95" customHeight="1" x14ac:dyDescent="0.25">
      <c r="A146" s="10">
        <v>45439</v>
      </c>
      <c r="B146" s="28" t="s">
        <v>1732</v>
      </c>
      <c r="C146" s="29" t="s">
        <v>1733</v>
      </c>
      <c r="D146" s="66" t="s">
        <v>115</v>
      </c>
      <c r="E146" s="30" t="s">
        <v>1733</v>
      </c>
      <c r="F146" s="7" t="s">
        <v>183</v>
      </c>
      <c r="G146" s="78" t="s">
        <v>136</v>
      </c>
      <c r="H146" s="124" t="s">
        <v>155</v>
      </c>
      <c r="I146" s="12">
        <v>342.95</v>
      </c>
      <c r="J146" s="57">
        <f t="shared" si="13"/>
        <v>394.39249999999998</v>
      </c>
      <c r="K146" s="57">
        <f t="shared" si="10"/>
        <v>51.442499999999995</v>
      </c>
    </row>
    <row r="147" spans="1:11" ht="24.95" customHeight="1" x14ac:dyDescent="0.25">
      <c r="A147" s="10">
        <v>45442</v>
      </c>
      <c r="B147" s="28" t="s">
        <v>490</v>
      </c>
      <c r="C147" s="29" t="s">
        <v>491</v>
      </c>
      <c r="D147" s="66" t="s">
        <v>115</v>
      </c>
      <c r="E147" s="30" t="s">
        <v>491</v>
      </c>
      <c r="F147" s="7" t="s">
        <v>183</v>
      </c>
      <c r="G147" s="78" t="s">
        <v>13</v>
      </c>
      <c r="H147" s="124" t="s">
        <v>155</v>
      </c>
      <c r="I147" s="12">
        <v>521.26</v>
      </c>
      <c r="J147" s="57">
        <f t="shared" si="13"/>
        <v>599.44899999999996</v>
      </c>
      <c r="K147" s="57">
        <f t="shared" si="10"/>
        <v>78.188999999999965</v>
      </c>
    </row>
    <row r="148" spans="1:11" ht="24.95" customHeight="1" x14ac:dyDescent="0.25">
      <c r="A148" s="10">
        <v>45419</v>
      </c>
      <c r="B148" s="28" t="s">
        <v>1734</v>
      </c>
      <c r="C148" s="29" t="s">
        <v>1735</v>
      </c>
      <c r="D148" s="66" t="s">
        <v>115</v>
      </c>
      <c r="E148" s="30" t="s">
        <v>1735</v>
      </c>
      <c r="F148" s="7" t="s">
        <v>183</v>
      </c>
      <c r="G148" s="78" t="s">
        <v>136</v>
      </c>
      <c r="H148" s="124" t="s">
        <v>675</v>
      </c>
      <c r="I148" s="12">
        <v>355.83</v>
      </c>
      <c r="J148" s="57">
        <f t="shared" si="13"/>
        <v>409.2045</v>
      </c>
      <c r="K148" s="57">
        <f t="shared" si="10"/>
        <v>53.374500000000012</v>
      </c>
    </row>
    <row r="149" spans="1:11" ht="24.95" customHeight="1" x14ac:dyDescent="0.25">
      <c r="A149" s="10">
        <v>45441</v>
      </c>
      <c r="B149" s="28" t="s">
        <v>1736</v>
      </c>
      <c r="C149" s="29" t="s">
        <v>1737</v>
      </c>
      <c r="D149" s="66" t="s">
        <v>115</v>
      </c>
      <c r="E149" s="30" t="s">
        <v>1737</v>
      </c>
      <c r="F149" s="7" t="s">
        <v>183</v>
      </c>
      <c r="G149" s="78" t="s">
        <v>13</v>
      </c>
      <c r="H149" s="124" t="s">
        <v>675</v>
      </c>
      <c r="I149" s="12">
        <v>423.85</v>
      </c>
      <c r="J149" s="57">
        <f t="shared" si="13"/>
        <v>487.42750000000001</v>
      </c>
      <c r="K149" s="57">
        <f t="shared" si="10"/>
        <v>63.577499999999986</v>
      </c>
    </row>
    <row r="150" spans="1:11" ht="24.95" customHeight="1" x14ac:dyDescent="0.25">
      <c r="A150" s="10">
        <v>45442</v>
      </c>
      <c r="B150" s="28" t="s">
        <v>1738</v>
      </c>
      <c r="C150" s="29" t="s">
        <v>1739</v>
      </c>
      <c r="D150" s="66" t="s">
        <v>115</v>
      </c>
      <c r="E150" s="30" t="s">
        <v>1739</v>
      </c>
      <c r="F150" s="7" t="s">
        <v>183</v>
      </c>
      <c r="G150" s="78" t="s">
        <v>13</v>
      </c>
      <c r="H150" s="124" t="s">
        <v>155</v>
      </c>
      <c r="I150" s="12">
        <v>935.21</v>
      </c>
      <c r="J150" s="57">
        <f t="shared" si="13"/>
        <v>1075.4915000000001</v>
      </c>
      <c r="K150" s="57">
        <f t="shared" si="10"/>
        <v>140.28150000000005</v>
      </c>
    </row>
    <row r="151" spans="1:11" ht="24.95" customHeight="1" x14ac:dyDescent="0.25">
      <c r="A151" s="10">
        <v>45443</v>
      </c>
      <c r="B151" s="28" t="s">
        <v>1407</v>
      </c>
      <c r="C151" s="29" t="s">
        <v>1740</v>
      </c>
      <c r="D151" s="66" t="s">
        <v>115</v>
      </c>
      <c r="E151" s="30" t="s">
        <v>1740</v>
      </c>
      <c r="F151" s="7" t="s">
        <v>183</v>
      </c>
      <c r="G151" s="78" t="s">
        <v>136</v>
      </c>
      <c r="H151" s="124" t="s">
        <v>155</v>
      </c>
      <c r="I151" s="12">
        <v>238.44</v>
      </c>
      <c r="J151" s="57">
        <f t="shared" si="13"/>
        <v>274.20600000000002</v>
      </c>
      <c r="K151" s="57">
        <f t="shared" si="10"/>
        <v>35.76600000000002</v>
      </c>
    </row>
    <row r="152" spans="1:11" ht="24.95" customHeight="1" x14ac:dyDescent="0.25">
      <c r="A152" s="10">
        <v>45442</v>
      </c>
      <c r="B152" s="28" t="s">
        <v>1741</v>
      </c>
      <c r="C152" s="29" t="s">
        <v>1742</v>
      </c>
      <c r="D152" s="66" t="s">
        <v>115</v>
      </c>
      <c r="E152" s="30" t="s">
        <v>1742</v>
      </c>
      <c r="F152" s="7" t="s">
        <v>183</v>
      </c>
      <c r="G152" s="78" t="s">
        <v>13</v>
      </c>
      <c r="H152" s="124" t="s">
        <v>155</v>
      </c>
      <c r="I152" s="12">
        <v>301.39999999999998</v>
      </c>
      <c r="J152" s="57">
        <f t="shared" si="13"/>
        <v>346.60999999999996</v>
      </c>
      <c r="K152" s="57">
        <f t="shared" si="10"/>
        <v>45.20999999999998</v>
      </c>
    </row>
    <row r="153" spans="1:11" ht="24.95" customHeight="1" x14ac:dyDescent="0.25">
      <c r="A153" s="10">
        <v>45443</v>
      </c>
      <c r="B153" s="28" t="s">
        <v>1743</v>
      </c>
      <c r="C153" s="29" t="s">
        <v>1744</v>
      </c>
      <c r="D153" s="66" t="s">
        <v>115</v>
      </c>
      <c r="E153" s="30" t="s">
        <v>1744</v>
      </c>
      <c r="F153" s="7" t="s">
        <v>183</v>
      </c>
      <c r="G153" s="78" t="s">
        <v>13</v>
      </c>
      <c r="H153" s="124" t="s">
        <v>155</v>
      </c>
      <c r="I153" s="12">
        <v>234.91</v>
      </c>
      <c r="J153" s="57">
        <f t="shared" si="13"/>
        <v>270.1465</v>
      </c>
      <c r="K153" s="57">
        <f t="shared" si="10"/>
        <v>35.236500000000007</v>
      </c>
    </row>
    <row r="154" spans="1:11" ht="24.95" customHeight="1" x14ac:dyDescent="0.25">
      <c r="A154" s="10">
        <v>45436</v>
      </c>
      <c r="B154" s="28" t="s">
        <v>1620</v>
      </c>
      <c r="C154" s="29" t="s">
        <v>1621</v>
      </c>
      <c r="D154" s="66" t="s">
        <v>115</v>
      </c>
      <c r="E154" s="30" t="s">
        <v>1621</v>
      </c>
      <c r="F154" s="7" t="s">
        <v>183</v>
      </c>
      <c r="G154" s="78" t="s">
        <v>136</v>
      </c>
      <c r="H154" s="124" t="s">
        <v>155</v>
      </c>
      <c r="I154" s="12">
        <v>106</v>
      </c>
      <c r="J154" s="57">
        <f t="shared" si="13"/>
        <v>121.9</v>
      </c>
      <c r="K154" s="57">
        <f t="shared" si="10"/>
        <v>15.900000000000006</v>
      </c>
    </row>
    <row r="155" spans="1:11" ht="24.95" customHeight="1" x14ac:dyDescent="0.25">
      <c r="A155" s="10">
        <v>45441</v>
      </c>
      <c r="B155" s="28" t="s">
        <v>1745</v>
      </c>
      <c r="C155" s="29" t="s">
        <v>1746</v>
      </c>
      <c r="D155" s="66" t="s">
        <v>115</v>
      </c>
      <c r="E155" s="30" t="s">
        <v>1746</v>
      </c>
      <c r="F155" s="7" t="s">
        <v>183</v>
      </c>
      <c r="G155" s="78" t="s">
        <v>13</v>
      </c>
      <c r="H155" s="124" t="s">
        <v>155</v>
      </c>
      <c r="I155" s="12">
        <v>149.51</v>
      </c>
      <c r="J155" s="57">
        <f t="shared" si="13"/>
        <v>171.9365</v>
      </c>
      <c r="K155" s="57">
        <f t="shared" si="10"/>
        <v>22.426500000000004</v>
      </c>
    </row>
    <row r="156" spans="1:11" ht="24.95" customHeight="1" x14ac:dyDescent="0.25">
      <c r="A156" s="10">
        <v>45427</v>
      </c>
      <c r="B156" s="28" t="s">
        <v>1747</v>
      </c>
      <c r="C156" s="29" t="s">
        <v>1748</v>
      </c>
      <c r="D156" s="66" t="s">
        <v>115</v>
      </c>
      <c r="E156" s="30" t="s">
        <v>1748</v>
      </c>
      <c r="F156" s="7" t="s">
        <v>183</v>
      </c>
      <c r="G156" s="78" t="s">
        <v>13</v>
      </c>
      <c r="H156" s="124" t="s">
        <v>155</v>
      </c>
      <c r="I156" s="12">
        <v>139.52000000000001</v>
      </c>
      <c r="J156" s="57">
        <f t="shared" si="13"/>
        <v>160.44800000000001</v>
      </c>
      <c r="K156" s="57">
        <f t="shared" si="10"/>
        <v>20.927999999999997</v>
      </c>
    </row>
    <row r="157" spans="1:11" ht="24.95" customHeight="1" x14ac:dyDescent="0.25">
      <c r="A157" s="10">
        <v>45442</v>
      </c>
      <c r="B157" s="28" t="s">
        <v>1749</v>
      </c>
      <c r="C157" s="29" t="s">
        <v>1750</v>
      </c>
      <c r="D157" s="66" t="s">
        <v>115</v>
      </c>
      <c r="E157" s="30" t="s">
        <v>1750</v>
      </c>
      <c r="F157" s="7" t="s">
        <v>183</v>
      </c>
      <c r="G157" s="78" t="s">
        <v>13</v>
      </c>
      <c r="H157" s="124" t="s">
        <v>155</v>
      </c>
      <c r="I157" s="12">
        <v>160.36000000000001</v>
      </c>
      <c r="J157" s="57">
        <f t="shared" si="13"/>
        <v>184.41400000000002</v>
      </c>
      <c r="K157" s="57">
        <f t="shared" si="10"/>
        <v>24.054000000000002</v>
      </c>
    </row>
    <row r="158" spans="1:11" ht="24.95" customHeight="1" x14ac:dyDescent="0.25">
      <c r="A158" s="10">
        <v>45437</v>
      </c>
      <c r="B158" s="28" t="s">
        <v>1751</v>
      </c>
      <c r="C158" s="29" t="s">
        <v>1752</v>
      </c>
      <c r="D158" s="66" t="s">
        <v>1753</v>
      </c>
      <c r="E158" s="30" t="s">
        <v>1473</v>
      </c>
      <c r="F158" s="7" t="s">
        <v>183</v>
      </c>
      <c r="G158" s="78" t="s">
        <v>13</v>
      </c>
      <c r="H158" s="124" t="s">
        <v>155</v>
      </c>
      <c r="I158" s="12">
        <v>260</v>
      </c>
      <c r="J158" s="57">
        <f t="shared" si="13"/>
        <v>299</v>
      </c>
      <c r="K158" s="57">
        <f t="shared" si="10"/>
        <v>39</v>
      </c>
    </row>
    <row r="159" spans="1:11" ht="24.95" customHeight="1" x14ac:dyDescent="0.25">
      <c r="A159" s="10">
        <v>45432</v>
      </c>
      <c r="B159" s="28" t="s">
        <v>1665</v>
      </c>
      <c r="C159" s="29" t="s">
        <v>1666</v>
      </c>
      <c r="D159" s="66" t="s">
        <v>115</v>
      </c>
      <c r="E159" s="30" t="s">
        <v>1666</v>
      </c>
      <c r="F159" s="7" t="s">
        <v>183</v>
      </c>
      <c r="G159" s="78" t="s">
        <v>136</v>
      </c>
      <c r="H159" s="124" t="s">
        <v>155</v>
      </c>
      <c r="I159" s="12">
        <v>247.83</v>
      </c>
      <c r="J159" s="57">
        <f t="shared" si="13"/>
        <v>285.00450000000001</v>
      </c>
      <c r="K159" s="57">
        <f t="shared" si="10"/>
        <v>37.174499999999995</v>
      </c>
    </row>
    <row r="160" spans="1:11" ht="24.95" customHeight="1" x14ac:dyDescent="0.25">
      <c r="A160" s="10">
        <v>45422</v>
      </c>
      <c r="B160" s="28" t="s">
        <v>1754</v>
      </c>
      <c r="C160" s="29" t="s">
        <v>1755</v>
      </c>
      <c r="D160" s="66" t="s">
        <v>1756</v>
      </c>
      <c r="E160" s="30" t="s">
        <v>1757</v>
      </c>
      <c r="F160" s="7" t="s">
        <v>1772</v>
      </c>
      <c r="G160" s="78" t="s">
        <v>13</v>
      </c>
      <c r="H160" s="124" t="s">
        <v>155</v>
      </c>
      <c r="I160" s="12">
        <v>385.02</v>
      </c>
      <c r="J160" s="57">
        <f t="shared" si="13"/>
        <v>442.77299999999997</v>
      </c>
      <c r="K160" s="57">
        <f t="shared" si="10"/>
        <v>57.752999999999986</v>
      </c>
    </row>
    <row r="161" spans="1:11" ht="24.95" customHeight="1" x14ac:dyDescent="0.25">
      <c r="A161" s="10">
        <v>45422</v>
      </c>
      <c r="B161" s="28" t="s">
        <v>1754</v>
      </c>
      <c r="C161" s="29" t="s">
        <v>1758</v>
      </c>
      <c r="D161" s="66" t="s">
        <v>1756</v>
      </c>
      <c r="E161" s="30" t="s">
        <v>1757</v>
      </c>
      <c r="F161" s="7" t="s">
        <v>1772</v>
      </c>
      <c r="G161" s="78" t="s">
        <v>13</v>
      </c>
      <c r="H161" s="124" t="s">
        <v>155</v>
      </c>
      <c r="I161" s="12">
        <v>1057.4100000000001</v>
      </c>
      <c r="J161" s="57">
        <f t="shared" si="13"/>
        <v>1216.0215000000001</v>
      </c>
      <c r="K161" s="57">
        <f t="shared" si="10"/>
        <v>158.61149999999998</v>
      </c>
    </row>
    <row r="162" spans="1:11" ht="24.95" customHeight="1" x14ac:dyDescent="0.25">
      <c r="A162" s="10">
        <v>45438</v>
      </c>
      <c r="B162" s="28" t="s">
        <v>1156</v>
      </c>
      <c r="C162" s="29" t="s">
        <v>1157</v>
      </c>
      <c r="D162" s="66" t="s">
        <v>1759</v>
      </c>
      <c r="E162" s="30" t="s">
        <v>1157</v>
      </c>
      <c r="F162" s="7" t="s">
        <v>183</v>
      </c>
      <c r="G162" s="78" t="s">
        <v>13</v>
      </c>
      <c r="H162" s="124" t="s">
        <v>155</v>
      </c>
      <c r="I162" s="12">
        <v>99.99</v>
      </c>
      <c r="J162" s="57">
        <f t="shared" si="13"/>
        <v>114.98849999999999</v>
      </c>
      <c r="K162" s="57">
        <f t="shared" si="10"/>
        <v>14.998499999999993</v>
      </c>
    </row>
    <row r="163" spans="1:11" ht="24.95" customHeight="1" x14ac:dyDescent="0.25">
      <c r="A163" s="10">
        <v>45427</v>
      </c>
      <c r="B163" s="28" t="s">
        <v>1760</v>
      </c>
      <c r="C163" s="29" t="s">
        <v>1761</v>
      </c>
      <c r="D163" s="66" t="s">
        <v>115</v>
      </c>
      <c r="E163" s="30" t="s">
        <v>1761</v>
      </c>
      <c r="F163" s="7" t="s">
        <v>183</v>
      </c>
      <c r="G163" s="78" t="s">
        <v>13</v>
      </c>
      <c r="H163" s="124" t="s">
        <v>675</v>
      </c>
      <c r="I163" s="12">
        <v>169.33</v>
      </c>
      <c r="J163" s="57">
        <f t="shared" si="13"/>
        <v>194.7295</v>
      </c>
      <c r="K163" s="57">
        <f t="shared" si="10"/>
        <v>25.399499999999989</v>
      </c>
    </row>
    <row r="164" spans="1:11" ht="24.95" customHeight="1" x14ac:dyDescent="0.25">
      <c r="A164" s="10">
        <v>45435</v>
      </c>
      <c r="B164" s="28" t="s">
        <v>1762</v>
      </c>
      <c r="C164" s="29" t="s">
        <v>1763</v>
      </c>
      <c r="D164" s="66" t="s">
        <v>115</v>
      </c>
      <c r="E164" s="30" t="s">
        <v>1763</v>
      </c>
      <c r="F164" s="7" t="s">
        <v>183</v>
      </c>
      <c r="G164" s="78" t="s">
        <v>13</v>
      </c>
      <c r="H164" s="124" t="s">
        <v>675</v>
      </c>
      <c r="I164" s="12">
        <v>295.89999999999998</v>
      </c>
      <c r="J164" s="57">
        <f t="shared" si="13"/>
        <v>340.28499999999997</v>
      </c>
      <c r="K164" s="57">
        <f t="shared" si="10"/>
        <v>44.384999999999991</v>
      </c>
    </row>
    <row r="165" spans="1:11" ht="24.95" customHeight="1" x14ac:dyDescent="0.25">
      <c r="A165" s="10">
        <v>45061</v>
      </c>
      <c r="B165" s="28" t="s">
        <v>1764</v>
      </c>
      <c r="C165" s="29" t="s">
        <v>1765</v>
      </c>
      <c r="D165" s="66" t="s">
        <v>115</v>
      </c>
      <c r="E165" s="30" t="s">
        <v>1765</v>
      </c>
      <c r="F165" s="7" t="s">
        <v>183</v>
      </c>
      <c r="G165" s="78" t="s">
        <v>13</v>
      </c>
      <c r="H165" s="124" t="s">
        <v>155</v>
      </c>
      <c r="I165" s="12">
        <v>280.16000000000003</v>
      </c>
      <c r="J165" s="57">
        <f t="shared" si="13"/>
        <v>322.18400000000003</v>
      </c>
      <c r="K165" s="57">
        <f t="shared" si="10"/>
        <v>42.024000000000001</v>
      </c>
    </row>
    <row r="166" spans="1:11" ht="24.95" customHeight="1" x14ac:dyDescent="0.25">
      <c r="A166" s="10">
        <v>45436</v>
      </c>
      <c r="B166" s="28" t="s">
        <v>604</v>
      </c>
      <c r="C166" s="29" t="s">
        <v>605</v>
      </c>
      <c r="D166" s="66" t="s">
        <v>115</v>
      </c>
      <c r="E166" s="30" t="s">
        <v>605</v>
      </c>
      <c r="F166" s="7" t="s">
        <v>183</v>
      </c>
      <c r="G166" s="78" t="s">
        <v>170</v>
      </c>
      <c r="H166" s="124" t="s">
        <v>155</v>
      </c>
      <c r="I166" s="12">
        <v>139.91</v>
      </c>
      <c r="J166" s="57">
        <f t="shared" si="13"/>
        <v>160.8965</v>
      </c>
      <c r="K166" s="57">
        <f t="shared" si="10"/>
        <v>20.986500000000007</v>
      </c>
    </row>
    <row r="167" spans="1:11" ht="24.95" customHeight="1" x14ac:dyDescent="0.25">
      <c r="A167" s="10">
        <v>45078</v>
      </c>
      <c r="B167" s="28" t="s">
        <v>1766</v>
      </c>
      <c r="C167" s="29" t="s">
        <v>1767</v>
      </c>
      <c r="D167" s="66" t="s">
        <v>115</v>
      </c>
      <c r="E167" s="30" t="s">
        <v>1767</v>
      </c>
      <c r="F167" s="7" t="s">
        <v>183</v>
      </c>
      <c r="G167" s="78" t="s">
        <v>136</v>
      </c>
      <c r="H167" s="124" t="s">
        <v>675</v>
      </c>
      <c r="I167" s="12">
        <v>276.49</v>
      </c>
      <c r="J167" s="57">
        <f t="shared" si="13"/>
        <v>317.96350000000001</v>
      </c>
      <c r="K167" s="57">
        <f t="shared" si="10"/>
        <v>41.473500000000001</v>
      </c>
    </row>
    <row r="168" spans="1:11" ht="24.95" customHeight="1" x14ac:dyDescent="0.25">
      <c r="A168" s="10">
        <v>45414</v>
      </c>
      <c r="B168" s="28" t="s">
        <v>1768</v>
      </c>
      <c r="C168" s="29" t="s">
        <v>1769</v>
      </c>
      <c r="D168" s="66" t="s">
        <v>115</v>
      </c>
      <c r="E168" s="30" t="s">
        <v>1769</v>
      </c>
      <c r="F168" s="7" t="s">
        <v>183</v>
      </c>
      <c r="G168" s="78" t="s">
        <v>136</v>
      </c>
      <c r="H168" s="124" t="s">
        <v>675</v>
      </c>
      <c r="I168" s="12">
        <v>269.83999999999997</v>
      </c>
      <c r="J168" s="57">
        <f t="shared" si="13"/>
        <v>310.31599999999997</v>
      </c>
      <c r="K168" s="57">
        <f t="shared" si="10"/>
        <v>40.475999999999999</v>
      </c>
    </row>
    <row r="169" spans="1:11" ht="24.95" customHeight="1" x14ac:dyDescent="0.25">
      <c r="A169" s="10">
        <v>45423</v>
      </c>
      <c r="B169" s="28" t="s">
        <v>1770</v>
      </c>
      <c r="C169" s="29" t="s">
        <v>1771</v>
      </c>
      <c r="D169" s="66" t="s">
        <v>115</v>
      </c>
      <c r="E169" s="30" t="s">
        <v>1771</v>
      </c>
      <c r="F169" s="7" t="s">
        <v>1772</v>
      </c>
      <c r="G169" s="78" t="s">
        <v>13</v>
      </c>
      <c r="H169" s="124" t="s">
        <v>155</v>
      </c>
      <c r="I169" s="12">
        <v>355.08</v>
      </c>
      <c r="J169" s="57">
        <f t="shared" si="13"/>
        <v>408.34199999999998</v>
      </c>
      <c r="K169" s="57">
        <f t="shared" si="10"/>
        <v>53.262</v>
      </c>
    </row>
    <row r="170" spans="1:11" ht="24.95" customHeight="1" x14ac:dyDescent="0.25">
      <c r="A170" s="10">
        <v>45442</v>
      </c>
      <c r="B170" s="28" t="s">
        <v>1773</v>
      </c>
      <c r="C170" s="29" t="s">
        <v>1774</v>
      </c>
      <c r="D170" s="66" t="s">
        <v>115</v>
      </c>
      <c r="E170" s="30" t="s">
        <v>1774</v>
      </c>
      <c r="F170" s="129" t="s">
        <v>387</v>
      </c>
      <c r="G170" s="80" t="s">
        <v>13</v>
      </c>
      <c r="H170" s="124" t="s">
        <v>155</v>
      </c>
      <c r="I170" s="12">
        <v>1398.24</v>
      </c>
      <c r="J170" s="57">
        <f>(I170*0.15)+I170</f>
        <v>1607.9760000000001</v>
      </c>
      <c r="K170" s="57">
        <f t="shared" si="10"/>
        <v>209.7360000000001</v>
      </c>
    </row>
    <row r="171" spans="1:11" ht="24.95" customHeight="1" x14ac:dyDescent="0.25">
      <c r="A171" s="10">
        <v>45088</v>
      </c>
      <c r="B171" s="28" t="s">
        <v>823</v>
      </c>
      <c r="C171" s="29" t="s">
        <v>824</v>
      </c>
      <c r="D171" s="66" t="s">
        <v>652</v>
      </c>
      <c r="E171" s="30" t="s">
        <v>1775</v>
      </c>
      <c r="F171" s="129" t="s">
        <v>1826</v>
      </c>
      <c r="G171" s="7" t="s">
        <v>13</v>
      </c>
      <c r="H171" s="124" t="s">
        <v>155</v>
      </c>
      <c r="I171" s="12">
        <v>40.119999999999997</v>
      </c>
      <c r="J171" s="57">
        <f t="shared" ref="J171:J197" si="14">(I171*0.15)+I171</f>
        <v>46.137999999999998</v>
      </c>
      <c r="K171" s="57">
        <f t="shared" si="10"/>
        <v>6.0180000000000007</v>
      </c>
    </row>
    <row r="172" spans="1:11" ht="24.95" customHeight="1" x14ac:dyDescent="0.25">
      <c r="A172" s="10">
        <v>45088</v>
      </c>
      <c r="B172" s="28" t="s">
        <v>652</v>
      </c>
      <c r="C172" s="29" t="s">
        <v>1776</v>
      </c>
      <c r="D172" s="66" t="s">
        <v>115</v>
      </c>
      <c r="E172" s="30" t="s">
        <v>653</v>
      </c>
      <c r="F172" s="129" t="s">
        <v>1826</v>
      </c>
      <c r="G172" s="7" t="s">
        <v>13</v>
      </c>
      <c r="H172" s="124" t="s">
        <v>155</v>
      </c>
      <c r="I172" s="12">
        <v>40.119999999999997</v>
      </c>
      <c r="J172" s="57">
        <f t="shared" si="14"/>
        <v>46.137999999999998</v>
      </c>
      <c r="K172" s="57">
        <f t="shared" si="10"/>
        <v>6.0180000000000007</v>
      </c>
    </row>
    <row r="173" spans="1:11" ht="24.95" customHeight="1" x14ac:dyDescent="0.25">
      <c r="A173" s="10">
        <v>45085</v>
      </c>
      <c r="B173" s="28" t="s">
        <v>1777</v>
      </c>
      <c r="C173" s="29" t="s">
        <v>1778</v>
      </c>
      <c r="D173" s="66" t="s">
        <v>1779</v>
      </c>
      <c r="E173" s="30" t="s">
        <v>1780</v>
      </c>
      <c r="F173" s="129" t="s">
        <v>1826</v>
      </c>
      <c r="G173" s="7" t="s">
        <v>13</v>
      </c>
      <c r="H173" s="124" t="s">
        <v>155</v>
      </c>
      <c r="I173" s="12">
        <v>291.44</v>
      </c>
      <c r="J173" s="57">
        <f t="shared" si="14"/>
        <v>335.15600000000001</v>
      </c>
      <c r="K173" s="57">
        <f t="shared" si="10"/>
        <v>43.716000000000008</v>
      </c>
    </row>
    <row r="174" spans="1:11" ht="24.95" customHeight="1" x14ac:dyDescent="0.25">
      <c r="A174" s="10">
        <v>45459</v>
      </c>
      <c r="B174" s="28" t="s">
        <v>1781</v>
      </c>
      <c r="C174" s="29" t="s">
        <v>1782</v>
      </c>
      <c r="D174" s="66" t="s">
        <v>115</v>
      </c>
      <c r="E174" s="30" t="s">
        <v>1782</v>
      </c>
      <c r="F174" s="129" t="s">
        <v>387</v>
      </c>
      <c r="G174" s="7" t="s">
        <v>13</v>
      </c>
      <c r="H174" s="124" t="s">
        <v>155</v>
      </c>
      <c r="I174" s="12">
        <v>1867.15</v>
      </c>
      <c r="J174" s="57">
        <f t="shared" si="14"/>
        <v>2147.2224999999999</v>
      </c>
      <c r="K174" s="57">
        <f t="shared" si="10"/>
        <v>280.07249999999976</v>
      </c>
    </row>
    <row r="175" spans="1:11" ht="24.95" customHeight="1" x14ac:dyDescent="0.25">
      <c r="A175" s="10">
        <v>45097</v>
      </c>
      <c r="B175" s="28" t="s">
        <v>1783</v>
      </c>
      <c r="C175" s="29" t="s">
        <v>1784</v>
      </c>
      <c r="D175" s="66" t="s">
        <v>115</v>
      </c>
      <c r="E175" s="30" t="s">
        <v>1784</v>
      </c>
      <c r="F175" s="129" t="s">
        <v>1826</v>
      </c>
      <c r="G175" s="7" t="s">
        <v>13</v>
      </c>
      <c r="H175" s="124" t="s">
        <v>155</v>
      </c>
      <c r="I175" s="12">
        <v>1145.8800000000001</v>
      </c>
      <c r="J175" s="57">
        <f t="shared" si="14"/>
        <v>1317.7620000000002</v>
      </c>
      <c r="K175" s="57">
        <f t="shared" si="10"/>
        <v>171.88200000000006</v>
      </c>
    </row>
    <row r="176" spans="1:11" ht="24.95" customHeight="1" x14ac:dyDescent="0.25">
      <c r="A176" s="10">
        <v>45158</v>
      </c>
      <c r="B176" s="28" t="s">
        <v>1785</v>
      </c>
      <c r="C176" s="29" t="s">
        <v>1786</v>
      </c>
      <c r="D176" s="66" t="s">
        <v>1787</v>
      </c>
      <c r="E176" s="30" t="s">
        <v>1788</v>
      </c>
      <c r="F176" s="129" t="s">
        <v>1826</v>
      </c>
      <c r="G176" s="7" t="s">
        <v>13</v>
      </c>
      <c r="H176" s="124" t="s">
        <v>155</v>
      </c>
      <c r="I176" s="12">
        <v>913</v>
      </c>
      <c r="J176" s="57">
        <f t="shared" si="14"/>
        <v>1049.95</v>
      </c>
      <c r="K176" s="57">
        <f t="shared" si="10"/>
        <v>136.95000000000005</v>
      </c>
    </row>
    <row r="177" spans="1:11" ht="24.95" customHeight="1" x14ac:dyDescent="0.25">
      <c r="A177" s="10">
        <v>45427</v>
      </c>
      <c r="B177" s="28" t="s">
        <v>800</v>
      </c>
      <c r="C177" s="29" t="s">
        <v>801</v>
      </c>
      <c r="D177" s="66" t="s">
        <v>115</v>
      </c>
      <c r="E177" s="30" t="s">
        <v>801</v>
      </c>
      <c r="F177" s="129" t="s">
        <v>387</v>
      </c>
      <c r="G177" s="7" t="s">
        <v>13</v>
      </c>
      <c r="H177" s="124" t="s">
        <v>675</v>
      </c>
      <c r="I177" s="12">
        <v>2762.95</v>
      </c>
      <c r="J177" s="57">
        <f t="shared" si="14"/>
        <v>3177.3924999999999</v>
      </c>
      <c r="K177" s="57">
        <f t="shared" si="10"/>
        <v>414.44250000000011</v>
      </c>
    </row>
    <row r="178" spans="1:11" ht="24.95" customHeight="1" x14ac:dyDescent="0.25">
      <c r="A178" s="10">
        <v>45434</v>
      </c>
      <c r="B178" s="28" t="s">
        <v>699</v>
      </c>
      <c r="C178" s="29" t="s">
        <v>700</v>
      </c>
      <c r="D178" s="66" t="s">
        <v>115</v>
      </c>
      <c r="E178" s="30" t="s">
        <v>700</v>
      </c>
      <c r="F178" s="129" t="s">
        <v>387</v>
      </c>
      <c r="G178" s="7" t="s">
        <v>13</v>
      </c>
      <c r="H178" s="124" t="s">
        <v>155</v>
      </c>
      <c r="I178" s="12">
        <v>439.15</v>
      </c>
      <c r="J178" s="57">
        <f t="shared" si="14"/>
        <v>505.02249999999998</v>
      </c>
      <c r="K178" s="57">
        <f t="shared" si="10"/>
        <v>65.872500000000002</v>
      </c>
    </row>
    <row r="179" spans="1:11" ht="24.95" customHeight="1" x14ac:dyDescent="0.25">
      <c r="A179" s="10">
        <v>45160</v>
      </c>
      <c r="B179" s="28" t="s">
        <v>1789</v>
      </c>
      <c r="C179" s="29" t="s">
        <v>1790</v>
      </c>
      <c r="D179" s="66" t="s">
        <v>1791</v>
      </c>
      <c r="E179" s="30" t="s">
        <v>1792</v>
      </c>
      <c r="F179" s="129" t="s">
        <v>1827</v>
      </c>
      <c r="G179" s="7" t="s">
        <v>13</v>
      </c>
      <c r="H179" s="124" t="s">
        <v>155</v>
      </c>
      <c r="I179" s="12">
        <v>389.85</v>
      </c>
      <c r="J179" s="57">
        <f t="shared" si="14"/>
        <v>448.32750000000004</v>
      </c>
      <c r="K179" s="57">
        <f t="shared" si="10"/>
        <v>58.47750000000002</v>
      </c>
    </row>
    <row r="180" spans="1:11" ht="24.95" customHeight="1" x14ac:dyDescent="0.25">
      <c r="A180" s="10">
        <v>45449</v>
      </c>
      <c r="B180" s="28" t="s">
        <v>177</v>
      </c>
      <c r="C180" s="29" t="s">
        <v>178</v>
      </c>
      <c r="D180" s="66" t="s">
        <v>115</v>
      </c>
      <c r="E180" s="30" t="s">
        <v>178</v>
      </c>
      <c r="F180" s="129" t="s">
        <v>387</v>
      </c>
      <c r="G180" s="7" t="s">
        <v>136</v>
      </c>
      <c r="H180" s="124" t="s">
        <v>155</v>
      </c>
      <c r="I180" s="12">
        <v>653.21</v>
      </c>
      <c r="J180" s="57">
        <f t="shared" si="14"/>
        <v>751.19150000000002</v>
      </c>
      <c r="K180" s="57">
        <f t="shared" si="10"/>
        <v>97.981499999999983</v>
      </c>
    </row>
    <row r="181" spans="1:11" ht="24.95" customHeight="1" x14ac:dyDescent="0.25">
      <c r="A181" s="10">
        <v>45434</v>
      </c>
      <c r="B181" s="28" t="s">
        <v>1793</v>
      </c>
      <c r="C181" s="29" t="s">
        <v>1794</v>
      </c>
      <c r="D181" s="66" t="s">
        <v>115</v>
      </c>
      <c r="E181" s="30" t="s">
        <v>1794</v>
      </c>
      <c r="F181" s="129" t="s">
        <v>387</v>
      </c>
      <c r="G181" s="7" t="s">
        <v>13</v>
      </c>
      <c r="H181" s="124" t="s">
        <v>155</v>
      </c>
      <c r="I181" s="12">
        <v>1931.64</v>
      </c>
      <c r="J181" s="57">
        <f t="shared" si="14"/>
        <v>2221.386</v>
      </c>
      <c r="K181" s="57">
        <f t="shared" si="10"/>
        <v>289.74599999999987</v>
      </c>
    </row>
    <row r="182" spans="1:11" ht="24.95" customHeight="1" x14ac:dyDescent="0.25">
      <c r="A182" s="10">
        <v>45431</v>
      </c>
      <c r="B182" s="28" t="s">
        <v>1795</v>
      </c>
      <c r="C182" s="29" t="s">
        <v>1796</v>
      </c>
      <c r="D182" s="66" t="s">
        <v>1797</v>
      </c>
      <c r="E182" s="30" t="s">
        <v>1798</v>
      </c>
      <c r="F182" s="129" t="s">
        <v>387</v>
      </c>
      <c r="G182" s="7" t="s">
        <v>13</v>
      </c>
      <c r="H182" s="124" t="s">
        <v>155</v>
      </c>
      <c r="I182" s="12">
        <v>436.16</v>
      </c>
      <c r="J182" s="57">
        <f t="shared" si="14"/>
        <v>501.58400000000006</v>
      </c>
      <c r="K182" s="57">
        <f t="shared" si="10"/>
        <v>65.424000000000035</v>
      </c>
    </row>
    <row r="183" spans="1:11" ht="24.95" customHeight="1" x14ac:dyDescent="0.25">
      <c r="A183" s="10">
        <v>45160</v>
      </c>
      <c r="B183" s="28" t="s">
        <v>1791</v>
      </c>
      <c r="C183" s="29" t="s">
        <v>1799</v>
      </c>
      <c r="D183" s="66" t="s">
        <v>115</v>
      </c>
      <c r="E183" s="30" t="s">
        <v>1799</v>
      </c>
      <c r="F183" s="129" t="s">
        <v>1827</v>
      </c>
      <c r="G183" s="7" t="s">
        <v>13</v>
      </c>
      <c r="H183" s="124" t="s">
        <v>155</v>
      </c>
      <c r="I183" s="12">
        <v>389.85</v>
      </c>
      <c r="J183" s="57">
        <f t="shared" si="14"/>
        <v>448.32750000000004</v>
      </c>
      <c r="K183" s="57">
        <f t="shared" si="10"/>
        <v>58.47750000000002</v>
      </c>
    </row>
    <row r="184" spans="1:11" ht="24.95" customHeight="1" x14ac:dyDescent="0.25">
      <c r="A184" s="10">
        <v>45085</v>
      </c>
      <c r="B184" s="28" t="s">
        <v>1800</v>
      </c>
      <c r="C184" s="29" t="s">
        <v>1801</v>
      </c>
      <c r="D184" s="66" t="s">
        <v>1779</v>
      </c>
      <c r="E184" s="30" t="s">
        <v>1780</v>
      </c>
      <c r="F184" s="129" t="s">
        <v>1826</v>
      </c>
      <c r="G184" s="7" t="s">
        <v>13</v>
      </c>
      <c r="H184" s="124" t="s">
        <v>155</v>
      </c>
      <c r="I184" s="12">
        <v>291.44</v>
      </c>
      <c r="J184" s="57">
        <f t="shared" si="14"/>
        <v>335.15600000000001</v>
      </c>
      <c r="K184" s="57">
        <f t="shared" si="10"/>
        <v>43.716000000000008</v>
      </c>
    </row>
    <row r="185" spans="1:11" ht="24.95" customHeight="1" x14ac:dyDescent="0.25">
      <c r="A185" s="10">
        <v>45407</v>
      </c>
      <c r="B185" s="28" t="s">
        <v>1430</v>
      </c>
      <c r="C185" s="29" t="s">
        <v>1431</v>
      </c>
      <c r="D185" s="66" t="s">
        <v>115</v>
      </c>
      <c r="E185" s="30" t="s">
        <v>1431</v>
      </c>
      <c r="F185" s="129" t="s">
        <v>147</v>
      </c>
      <c r="G185" s="7" t="s">
        <v>13</v>
      </c>
      <c r="H185" s="124" t="s">
        <v>675</v>
      </c>
      <c r="I185" s="12">
        <v>4316.26</v>
      </c>
      <c r="J185" s="57">
        <f t="shared" si="14"/>
        <v>4963.6990000000005</v>
      </c>
      <c r="K185" s="57">
        <f t="shared" si="10"/>
        <v>647.43900000000031</v>
      </c>
    </row>
    <row r="186" spans="1:11" ht="24.95" customHeight="1" x14ac:dyDescent="0.25">
      <c r="A186" s="10">
        <v>45431</v>
      </c>
      <c r="B186" s="28" t="s">
        <v>1797</v>
      </c>
      <c r="C186" s="29" t="s">
        <v>1798</v>
      </c>
      <c r="D186" s="66" t="s">
        <v>115</v>
      </c>
      <c r="E186" s="30" t="s">
        <v>1798</v>
      </c>
      <c r="F186" s="129" t="s">
        <v>387</v>
      </c>
      <c r="G186" s="7" t="s">
        <v>13</v>
      </c>
      <c r="H186" s="124" t="s">
        <v>155</v>
      </c>
      <c r="I186" s="12">
        <v>1316.12</v>
      </c>
      <c r="J186" s="57">
        <f t="shared" si="14"/>
        <v>1513.5379999999998</v>
      </c>
      <c r="K186" s="57">
        <f t="shared" si="10"/>
        <v>197.41799999999989</v>
      </c>
    </row>
    <row r="187" spans="1:11" ht="24.95" customHeight="1" x14ac:dyDescent="0.25">
      <c r="A187" s="10">
        <v>45435</v>
      </c>
      <c r="B187" s="28" t="s">
        <v>1802</v>
      </c>
      <c r="C187" s="29" t="s">
        <v>1803</v>
      </c>
      <c r="D187" s="66" t="s">
        <v>115</v>
      </c>
      <c r="E187" s="30" t="s">
        <v>1803</v>
      </c>
      <c r="F187" s="129" t="s">
        <v>387</v>
      </c>
      <c r="G187" s="7" t="s">
        <v>13</v>
      </c>
      <c r="H187" s="124" t="s">
        <v>155</v>
      </c>
      <c r="I187" s="12">
        <v>1479.09</v>
      </c>
      <c r="J187" s="57">
        <f t="shared" si="14"/>
        <v>1700.9534999999998</v>
      </c>
      <c r="K187" s="57">
        <f t="shared" ref="K187:K193" si="15">J187-I187</f>
        <v>221.86349999999993</v>
      </c>
    </row>
    <row r="188" spans="1:11" ht="24.95" customHeight="1" x14ac:dyDescent="0.25">
      <c r="A188" s="10">
        <v>45123</v>
      </c>
      <c r="B188" s="28" t="s">
        <v>1804</v>
      </c>
      <c r="C188" s="29" t="s">
        <v>1805</v>
      </c>
      <c r="D188" s="66" t="s">
        <v>115</v>
      </c>
      <c r="E188" s="30" t="s">
        <v>1805</v>
      </c>
      <c r="F188" s="129" t="s">
        <v>1826</v>
      </c>
      <c r="G188" s="7" t="s">
        <v>13</v>
      </c>
      <c r="H188" s="124" t="s">
        <v>155</v>
      </c>
      <c r="I188" s="12">
        <v>358.48</v>
      </c>
      <c r="J188" s="57">
        <f t="shared" si="14"/>
        <v>412.25200000000001</v>
      </c>
      <c r="K188" s="57">
        <f t="shared" si="15"/>
        <v>53.771999999999991</v>
      </c>
    </row>
    <row r="189" spans="1:11" ht="24.95" customHeight="1" x14ac:dyDescent="0.25">
      <c r="A189" s="10">
        <v>45088</v>
      </c>
      <c r="B189" s="28" t="s">
        <v>821</v>
      </c>
      <c r="C189" s="29" t="s">
        <v>822</v>
      </c>
      <c r="D189" s="66" t="s">
        <v>652</v>
      </c>
      <c r="E189" s="30" t="s">
        <v>1806</v>
      </c>
      <c r="F189" s="129" t="s">
        <v>1826</v>
      </c>
      <c r="G189" s="7" t="s">
        <v>13</v>
      </c>
      <c r="H189" s="124" t="s">
        <v>155</v>
      </c>
      <c r="I189" s="12">
        <v>40.119999999999997</v>
      </c>
      <c r="J189" s="57">
        <f t="shared" si="14"/>
        <v>46.137999999999998</v>
      </c>
      <c r="K189" s="57">
        <f t="shared" si="15"/>
        <v>6.0180000000000007</v>
      </c>
    </row>
    <row r="190" spans="1:11" ht="24.95" customHeight="1" x14ac:dyDescent="0.25">
      <c r="A190" s="10">
        <v>45431</v>
      </c>
      <c r="B190" s="28" t="s">
        <v>1807</v>
      </c>
      <c r="C190" s="29" t="s">
        <v>1808</v>
      </c>
      <c r="D190" s="66" t="s">
        <v>1797</v>
      </c>
      <c r="E190" s="30" t="s">
        <v>1798</v>
      </c>
      <c r="F190" s="129" t="s">
        <v>387</v>
      </c>
      <c r="G190" s="7" t="s">
        <v>13</v>
      </c>
      <c r="H190" s="124" t="s">
        <v>155</v>
      </c>
      <c r="I190" s="12">
        <v>267.75</v>
      </c>
      <c r="J190" s="57">
        <f t="shared" si="14"/>
        <v>307.91250000000002</v>
      </c>
      <c r="K190" s="57">
        <f t="shared" si="15"/>
        <v>40.162500000000023</v>
      </c>
    </row>
    <row r="191" spans="1:11" ht="24.95" customHeight="1" x14ac:dyDescent="0.25">
      <c r="A191" s="10">
        <v>45160</v>
      </c>
      <c r="B191" s="28" t="s">
        <v>1809</v>
      </c>
      <c r="C191" s="29" t="s">
        <v>1810</v>
      </c>
      <c r="D191" s="66" t="s">
        <v>1791</v>
      </c>
      <c r="E191" s="30" t="s">
        <v>1811</v>
      </c>
      <c r="F191" s="129" t="s">
        <v>1827</v>
      </c>
      <c r="G191" s="7" t="s">
        <v>13</v>
      </c>
      <c r="H191" s="124" t="s">
        <v>155</v>
      </c>
      <c r="I191" s="12">
        <v>389.85</v>
      </c>
      <c r="J191" s="57">
        <f t="shared" si="14"/>
        <v>448.32750000000004</v>
      </c>
      <c r="K191" s="57">
        <f t="shared" si="15"/>
        <v>58.47750000000002</v>
      </c>
    </row>
    <row r="192" spans="1:11" ht="24.95" customHeight="1" x14ac:dyDescent="0.25">
      <c r="A192" s="10">
        <v>45438</v>
      </c>
      <c r="B192" s="28" t="s">
        <v>1812</v>
      </c>
      <c r="C192" s="29" t="s">
        <v>1813</v>
      </c>
      <c r="D192" s="66" t="s">
        <v>115</v>
      </c>
      <c r="E192" s="30" t="s">
        <v>1813</v>
      </c>
      <c r="F192" s="129" t="s">
        <v>387</v>
      </c>
      <c r="G192" s="7" t="s">
        <v>136</v>
      </c>
      <c r="H192" s="124" t="s">
        <v>155</v>
      </c>
      <c r="I192" s="12">
        <v>2658.65</v>
      </c>
      <c r="J192" s="57">
        <f t="shared" si="14"/>
        <v>3057.4475000000002</v>
      </c>
      <c r="K192" s="57">
        <f t="shared" si="15"/>
        <v>398.79750000000013</v>
      </c>
    </row>
    <row r="193" spans="1:11" ht="24.95" customHeight="1" x14ac:dyDescent="0.25">
      <c r="A193" s="10">
        <v>45123</v>
      </c>
      <c r="B193" s="28" t="s">
        <v>1814</v>
      </c>
      <c r="C193" s="29" t="s">
        <v>1815</v>
      </c>
      <c r="D193" s="66" t="s">
        <v>1804</v>
      </c>
      <c r="E193" s="30" t="s">
        <v>1805</v>
      </c>
      <c r="F193" s="129" t="s">
        <v>1826</v>
      </c>
      <c r="G193" s="7" t="s">
        <v>13</v>
      </c>
      <c r="H193" s="124" t="s">
        <v>155</v>
      </c>
      <c r="I193" s="12">
        <v>358.48</v>
      </c>
      <c r="J193" s="57">
        <f t="shared" si="14"/>
        <v>412.25200000000001</v>
      </c>
      <c r="K193" s="57">
        <f t="shared" si="15"/>
        <v>53.771999999999991</v>
      </c>
    </row>
    <row r="194" spans="1:11" ht="24.95" customHeight="1" x14ac:dyDescent="0.25">
      <c r="A194" s="130">
        <v>45432</v>
      </c>
      <c r="B194" s="131" t="s">
        <v>1816</v>
      </c>
      <c r="C194" s="131" t="s">
        <v>1817</v>
      </c>
      <c r="D194" s="134" t="s">
        <v>115</v>
      </c>
      <c r="E194" s="132" t="s">
        <v>1817</v>
      </c>
      <c r="F194" s="129" t="s">
        <v>387</v>
      </c>
      <c r="G194" s="80" t="s">
        <v>13</v>
      </c>
      <c r="H194" s="124" t="s">
        <v>155</v>
      </c>
      <c r="I194" s="12">
        <v>1957.68</v>
      </c>
      <c r="J194" s="57">
        <f t="shared" si="14"/>
        <v>2251.3319999999999</v>
      </c>
      <c r="K194" s="57">
        <f t="shared" ref="K194:K197" si="16">J194-I194</f>
        <v>293.65199999999982</v>
      </c>
    </row>
    <row r="195" spans="1:11" ht="24.95" customHeight="1" x14ac:dyDescent="0.25">
      <c r="A195" s="130">
        <v>45160</v>
      </c>
      <c r="B195" s="131" t="s">
        <v>1818</v>
      </c>
      <c r="C195" s="131" t="s">
        <v>1819</v>
      </c>
      <c r="D195" s="134" t="s">
        <v>1791</v>
      </c>
      <c r="E195" s="132" t="s">
        <v>1820</v>
      </c>
      <c r="F195" s="129" t="s">
        <v>1827</v>
      </c>
      <c r="G195" s="80" t="s">
        <v>13</v>
      </c>
      <c r="H195" s="124" t="s">
        <v>155</v>
      </c>
      <c r="I195" s="12">
        <v>389.85</v>
      </c>
      <c r="J195" s="57">
        <f t="shared" si="14"/>
        <v>448.32750000000004</v>
      </c>
      <c r="K195" s="57">
        <f t="shared" si="16"/>
        <v>58.47750000000002</v>
      </c>
    </row>
    <row r="196" spans="1:11" ht="24.95" customHeight="1" x14ac:dyDescent="0.25">
      <c r="A196" s="130">
        <v>45160</v>
      </c>
      <c r="B196" s="131" t="s">
        <v>1821</v>
      </c>
      <c r="C196" s="131" t="s">
        <v>1822</v>
      </c>
      <c r="D196" s="134" t="s">
        <v>1791</v>
      </c>
      <c r="E196" s="132" t="s">
        <v>1823</v>
      </c>
      <c r="F196" s="129" t="s">
        <v>1827</v>
      </c>
      <c r="G196" s="80" t="s">
        <v>13</v>
      </c>
      <c r="H196" s="124" t="s">
        <v>155</v>
      </c>
      <c r="I196" s="12">
        <v>389.85</v>
      </c>
      <c r="J196" s="57">
        <f t="shared" si="14"/>
        <v>448.32750000000004</v>
      </c>
      <c r="K196" s="57">
        <f t="shared" si="16"/>
        <v>58.47750000000002</v>
      </c>
    </row>
    <row r="197" spans="1:11" ht="24.95" customHeight="1" x14ac:dyDescent="0.25">
      <c r="A197" s="130">
        <v>45431</v>
      </c>
      <c r="B197" s="131" t="s">
        <v>1824</v>
      </c>
      <c r="C197" s="131" t="s">
        <v>1825</v>
      </c>
      <c r="D197" s="134" t="s">
        <v>1797</v>
      </c>
      <c r="E197" s="132" t="s">
        <v>1798</v>
      </c>
      <c r="F197" s="129" t="s">
        <v>387</v>
      </c>
      <c r="G197" s="80" t="s">
        <v>13</v>
      </c>
      <c r="H197" s="124" t="s">
        <v>155</v>
      </c>
      <c r="I197" s="12">
        <v>284.52</v>
      </c>
      <c r="J197" s="57">
        <f t="shared" si="14"/>
        <v>327.19799999999998</v>
      </c>
      <c r="K197" s="57">
        <f t="shared" si="16"/>
        <v>42.677999999999997</v>
      </c>
    </row>
    <row r="198" spans="1:11" x14ac:dyDescent="0.25">
      <c r="H198" s="133"/>
    </row>
  </sheetData>
  <sortState ref="A2:I144">
    <sortCondition ref="H2:H144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11.28515625" style="60" bestFit="1" customWidth="1"/>
    <col min="2" max="2" width="57.42578125" style="54" bestFit="1" customWidth="1"/>
    <col min="3" max="3" width="16.140625" style="54" bestFit="1" customWidth="1"/>
    <col min="4" max="4" width="50.85546875" style="54" bestFit="1" customWidth="1"/>
    <col min="5" max="5" width="16.140625" style="54" customWidth="1"/>
    <col min="6" max="6" width="14.42578125" style="61" bestFit="1" customWidth="1"/>
    <col min="7" max="7" width="14.7109375" style="52" bestFit="1" customWidth="1"/>
    <col min="8" max="8" width="18.7109375" style="64" bestFit="1" customWidth="1"/>
    <col min="9" max="9" width="15.42578125" style="59" customWidth="1"/>
    <col min="10" max="10" width="19.7109375" style="54" bestFit="1" customWidth="1"/>
    <col min="11" max="11" width="12.7109375" style="54" bestFit="1" customWidth="1"/>
  </cols>
  <sheetData>
    <row r="1" spans="1:12" ht="30" x14ac:dyDescent="0.25">
      <c r="A1" s="42" t="s">
        <v>0</v>
      </c>
      <c r="B1" s="1" t="s">
        <v>1</v>
      </c>
      <c r="C1" s="2" t="s">
        <v>3</v>
      </c>
      <c r="D1" s="1" t="s">
        <v>2</v>
      </c>
      <c r="E1" s="2" t="s">
        <v>3</v>
      </c>
      <c r="F1" s="3" t="s">
        <v>4</v>
      </c>
      <c r="G1" s="3" t="s">
        <v>5</v>
      </c>
      <c r="H1" s="62" t="s">
        <v>6</v>
      </c>
      <c r="I1" s="50" t="s">
        <v>7</v>
      </c>
      <c r="J1" s="22" t="s">
        <v>103</v>
      </c>
      <c r="K1" s="65" t="s">
        <v>104</v>
      </c>
    </row>
    <row r="2" spans="1:12" ht="24.95" customHeight="1" x14ac:dyDescent="0.25">
      <c r="A2" s="81">
        <v>45452</v>
      </c>
      <c r="B2" s="23" t="s">
        <v>1945</v>
      </c>
      <c r="C2" s="29" t="s">
        <v>1946</v>
      </c>
      <c r="D2" s="25" t="s">
        <v>115</v>
      </c>
      <c r="E2" s="30" t="s">
        <v>1946</v>
      </c>
      <c r="F2" s="16" t="s">
        <v>146</v>
      </c>
      <c r="G2" s="15" t="s">
        <v>136</v>
      </c>
      <c r="H2" s="63" t="s">
        <v>12</v>
      </c>
      <c r="I2" s="17">
        <v>1286.42</v>
      </c>
      <c r="J2" s="57">
        <f t="shared" ref="J2:J15" si="0">(I2*0.15)+I2</f>
        <v>1479.383</v>
      </c>
      <c r="K2" s="57">
        <f t="shared" ref="K2:K62" si="1">J2-I2</f>
        <v>192.96299999999997</v>
      </c>
    </row>
    <row r="3" spans="1:12" ht="24.95" customHeight="1" x14ac:dyDescent="0.25">
      <c r="A3" s="10">
        <v>45454</v>
      </c>
      <c r="B3" s="28" t="s">
        <v>1955</v>
      </c>
      <c r="C3" s="29" t="s">
        <v>1956</v>
      </c>
      <c r="D3" s="25" t="s">
        <v>115</v>
      </c>
      <c r="E3" s="30" t="s">
        <v>1956</v>
      </c>
      <c r="F3" s="80" t="s">
        <v>146</v>
      </c>
      <c r="G3" s="80" t="s">
        <v>136</v>
      </c>
      <c r="H3" s="72" t="s">
        <v>12</v>
      </c>
      <c r="I3" s="12">
        <v>1664.01</v>
      </c>
      <c r="J3" s="57">
        <f t="shared" si="0"/>
        <v>1913.6115</v>
      </c>
      <c r="K3" s="57">
        <f t="shared" si="1"/>
        <v>249.60149999999999</v>
      </c>
    </row>
    <row r="4" spans="1:12" ht="24.95" customHeight="1" x14ac:dyDescent="0.25">
      <c r="A4" s="83">
        <v>45457</v>
      </c>
      <c r="B4" s="23" t="s">
        <v>1981</v>
      </c>
      <c r="C4" s="24" t="s">
        <v>1982</v>
      </c>
      <c r="D4" s="25" t="s">
        <v>1983</v>
      </c>
      <c r="E4" s="26"/>
      <c r="F4" s="73" t="s">
        <v>146</v>
      </c>
      <c r="G4" s="7" t="s">
        <v>170</v>
      </c>
      <c r="H4" s="71" t="s">
        <v>12</v>
      </c>
      <c r="I4" s="9">
        <v>3248.62</v>
      </c>
      <c r="J4" s="57">
        <f t="shared" si="0"/>
        <v>3735.913</v>
      </c>
      <c r="K4" s="57">
        <f t="shared" si="1"/>
        <v>487.29300000000012</v>
      </c>
    </row>
    <row r="5" spans="1:12" ht="24.95" customHeight="1" x14ac:dyDescent="0.25">
      <c r="A5" s="4">
        <v>45458</v>
      </c>
      <c r="B5" s="23" t="s">
        <v>1986</v>
      </c>
      <c r="C5" s="24" t="s">
        <v>1987</v>
      </c>
      <c r="D5" s="25" t="s">
        <v>115</v>
      </c>
      <c r="E5" s="26" t="s">
        <v>1987</v>
      </c>
      <c r="F5" s="8" t="s">
        <v>146</v>
      </c>
      <c r="G5" s="7" t="s">
        <v>136</v>
      </c>
      <c r="H5" s="39" t="s">
        <v>12</v>
      </c>
      <c r="I5" s="9">
        <v>2086.91</v>
      </c>
      <c r="J5" s="57">
        <f t="shared" si="0"/>
        <v>2399.9465</v>
      </c>
      <c r="K5" s="57">
        <f t="shared" si="1"/>
        <v>313.03650000000016</v>
      </c>
    </row>
    <row r="6" spans="1:12" ht="24.95" customHeight="1" x14ac:dyDescent="0.25">
      <c r="A6" s="81">
        <v>45459</v>
      </c>
      <c r="B6" s="23" t="s">
        <v>1997</v>
      </c>
      <c r="C6" s="29" t="s">
        <v>1998</v>
      </c>
      <c r="D6" s="25" t="s">
        <v>115</v>
      </c>
      <c r="E6" s="30" t="s">
        <v>1998</v>
      </c>
      <c r="F6" s="16" t="s">
        <v>146</v>
      </c>
      <c r="G6" s="15" t="s">
        <v>13</v>
      </c>
      <c r="H6" s="63" t="s">
        <v>12</v>
      </c>
      <c r="I6" s="19">
        <v>3079.08</v>
      </c>
      <c r="J6" s="57">
        <f t="shared" si="0"/>
        <v>3540.942</v>
      </c>
      <c r="K6" s="57">
        <f t="shared" si="1"/>
        <v>461.86200000000008</v>
      </c>
    </row>
    <row r="7" spans="1:12" ht="24.95" customHeight="1" x14ac:dyDescent="0.25">
      <c r="A7" s="4">
        <v>45447</v>
      </c>
      <c r="B7" s="23" t="s">
        <v>1921</v>
      </c>
      <c r="C7" s="24" t="s">
        <v>1922</v>
      </c>
      <c r="D7" s="25" t="s">
        <v>115</v>
      </c>
      <c r="E7" s="26" t="s">
        <v>1922</v>
      </c>
      <c r="F7" s="8" t="s">
        <v>146</v>
      </c>
      <c r="G7" s="7" t="s">
        <v>170</v>
      </c>
      <c r="H7" s="39" t="s">
        <v>19</v>
      </c>
      <c r="I7" s="9">
        <v>1869.61</v>
      </c>
      <c r="J7" s="57">
        <f t="shared" si="0"/>
        <v>2150.0515</v>
      </c>
      <c r="K7" s="57">
        <f t="shared" si="1"/>
        <v>280.44150000000013</v>
      </c>
    </row>
    <row r="8" spans="1:12" ht="24.95" customHeight="1" x14ac:dyDescent="0.25">
      <c r="A8" s="4">
        <v>45453</v>
      </c>
      <c r="B8" s="23" t="s">
        <v>1832</v>
      </c>
      <c r="C8" s="24" t="s">
        <v>1833</v>
      </c>
      <c r="D8" s="25" t="s">
        <v>115</v>
      </c>
      <c r="E8" s="26" t="s">
        <v>1833</v>
      </c>
      <c r="F8" s="8" t="s">
        <v>146</v>
      </c>
      <c r="G8" s="7" t="s">
        <v>136</v>
      </c>
      <c r="H8" s="39" t="s">
        <v>19</v>
      </c>
      <c r="I8" s="9">
        <v>1744.67</v>
      </c>
      <c r="J8" s="57">
        <f t="shared" si="0"/>
        <v>2006.3705</v>
      </c>
      <c r="K8" s="57">
        <f t="shared" si="1"/>
        <v>261.70049999999992</v>
      </c>
    </row>
    <row r="9" spans="1:12" ht="24.95" customHeight="1" x14ac:dyDescent="0.25">
      <c r="A9" s="4">
        <v>45457</v>
      </c>
      <c r="B9" s="23" t="s">
        <v>1977</v>
      </c>
      <c r="C9" s="24" t="s">
        <v>1978</v>
      </c>
      <c r="D9" s="25" t="s">
        <v>1979</v>
      </c>
      <c r="E9" s="26" t="s">
        <v>1980</v>
      </c>
      <c r="F9" s="8" t="s">
        <v>146</v>
      </c>
      <c r="G9" s="7" t="s">
        <v>170</v>
      </c>
      <c r="H9" s="39" t="s">
        <v>19</v>
      </c>
      <c r="I9" s="9">
        <v>2515.48</v>
      </c>
      <c r="J9" s="57">
        <f t="shared" si="0"/>
        <v>2892.8020000000001</v>
      </c>
      <c r="K9" s="57">
        <f t="shared" si="1"/>
        <v>377.32200000000012</v>
      </c>
    </row>
    <row r="10" spans="1:12" ht="24.95" customHeight="1" x14ac:dyDescent="0.25">
      <c r="A10" s="4">
        <v>45459</v>
      </c>
      <c r="B10" s="23" t="s">
        <v>1995</v>
      </c>
      <c r="C10" s="24" t="s">
        <v>1996</v>
      </c>
      <c r="D10" s="25" t="s">
        <v>1912</v>
      </c>
      <c r="E10" s="26" t="s">
        <v>1996</v>
      </c>
      <c r="F10" s="8" t="s">
        <v>146</v>
      </c>
      <c r="G10" s="11" t="s">
        <v>170</v>
      </c>
      <c r="H10" s="76" t="s">
        <v>19</v>
      </c>
      <c r="I10" s="9">
        <v>2294.17</v>
      </c>
      <c r="J10" s="57">
        <f t="shared" si="0"/>
        <v>2638.2955000000002</v>
      </c>
      <c r="K10" s="57">
        <f t="shared" si="1"/>
        <v>344.1255000000001</v>
      </c>
    </row>
    <row r="11" spans="1:12" ht="24.95" customHeight="1" x14ac:dyDescent="0.25">
      <c r="A11" s="83">
        <v>45462</v>
      </c>
      <c r="B11" s="23" t="s">
        <v>1496</v>
      </c>
      <c r="C11" s="24" t="s">
        <v>1497</v>
      </c>
      <c r="D11" s="25" t="s">
        <v>115</v>
      </c>
      <c r="E11" s="26" t="s">
        <v>1497</v>
      </c>
      <c r="F11" s="73" t="s">
        <v>146</v>
      </c>
      <c r="G11" s="7" t="s">
        <v>170</v>
      </c>
      <c r="H11" s="71" t="s">
        <v>19</v>
      </c>
      <c r="I11" s="9">
        <v>1320.35</v>
      </c>
      <c r="J11" s="57">
        <f t="shared" si="0"/>
        <v>1518.4024999999999</v>
      </c>
      <c r="K11" s="57">
        <f t="shared" si="1"/>
        <v>198.05250000000001</v>
      </c>
    </row>
    <row r="12" spans="1:12" ht="24.95" customHeight="1" x14ac:dyDescent="0.25">
      <c r="A12" s="10">
        <v>45464</v>
      </c>
      <c r="B12" s="28" t="s">
        <v>1219</v>
      </c>
      <c r="C12" s="29" t="s">
        <v>1220</v>
      </c>
      <c r="D12" s="25" t="s">
        <v>115</v>
      </c>
      <c r="E12" s="30" t="s">
        <v>1220</v>
      </c>
      <c r="F12" s="80" t="s">
        <v>146</v>
      </c>
      <c r="G12" s="7" t="s">
        <v>136</v>
      </c>
      <c r="H12" s="72" t="s">
        <v>19</v>
      </c>
      <c r="I12" s="12">
        <v>2153.06</v>
      </c>
      <c r="J12" s="57">
        <f t="shared" si="0"/>
        <v>2476.0189999999998</v>
      </c>
      <c r="K12" s="57">
        <f t="shared" si="1"/>
        <v>322.95899999999983</v>
      </c>
    </row>
    <row r="13" spans="1:12" ht="24.95" customHeight="1" x14ac:dyDescent="0.25">
      <c r="A13" s="10">
        <v>45470</v>
      </c>
      <c r="B13" s="28" t="s">
        <v>552</v>
      </c>
      <c r="C13" s="29" t="s">
        <v>553</v>
      </c>
      <c r="D13" s="25" t="s">
        <v>115</v>
      </c>
      <c r="E13" s="30" t="s">
        <v>553</v>
      </c>
      <c r="F13" s="80" t="s">
        <v>146</v>
      </c>
      <c r="G13" s="7" t="s">
        <v>136</v>
      </c>
      <c r="H13" s="72" t="s">
        <v>19</v>
      </c>
      <c r="I13" s="12">
        <v>2019.07</v>
      </c>
      <c r="J13" s="57">
        <f t="shared" si="0"/>
        <v>2321.9304999999999</v>
      </c>
      <c r="K13" s="57">
        <f t="shared" si="1"/>
        <v>302.8605</v>
      </c>
    </row>
    <row r="14" spans="1:12" ht="24.95" customHeight="1" x14ac:dyDescent="0.25">
      <c r="A14" s="10">
        <v>45471</v>
      </c>
      <c r="B14" s="28" t="s">
        <v>2107</v>
      </c>
      <c r="C14" s="29" t="s">
        <v>2108</v>
      </c>
      <c r="D14" s="25" t="s">
        <v>115</v>
      </c>
      <c r="E14" s="30" t="s">
        <v>2108</v>
      </c>
      <c r="F14" s="80" t="s">
        <v>146</v>
      </c>
      <c r="G14" s="7" t="s">
        <v>170</v>
      </c>
      <c r="H14" s="72" t="s">
        <v>19</v>
      </c>
      <c r="I14" s="12">
        <v>1615.85</v>
      </c>
      <c r="J14" s="57">
        <f t="shared" si="0"/>
        <v>1858.2275</v>
      </c>
      <c r="K14" s="57">
        <f t="shared" si="1"/>
        <v>242.37750000000005</v>
      </c>
    </row>
    <row r="15" spans="1:12" ht="24.95" customHeight="1" x14ac:dyDescent="0.25">
      <c r="A15" s="10">
        <v>45477</v>
      </c>
      <c r="B15" s="28" t="s">
        <v>2156</v>
      </c>
      <c r="C15" s="29" t="s">
        <v>2157</v>
      </c>
      <c r="D15" s="25" t="s">
        <v>115</v>
      </c>
      <c r="E15" s="30" t="s">
        <v>2157</v>
      </c>
      <c r="F15" s="80" t="s">
        <v>146</v>
      </c>
      <c r="G15" s="80" t="s">
        <v>136</v>
      </c>
      <c r="H15" s="72" t="s">
        <v>19</v>
      </c>
      <c r="I15" s="12">
        <v>1313.67</v>
      </c>
      <c r="J15" s="57">
        <f t="shared" si="0"/>
        <v>1510.7205000000001</v>
      </c>
      <c r="K15" s="58">
        <f t="shared" si="1"/>
        <v>197.05050000000006</v>
      </c>
      <c r="L15" s="41"/>
    </row>
    <row r="16" spans="1:12" ht="24.95" customHeight="1" x14ac:dyDescent="0.25">
      <c r="A16" s="32">
        <v>45096</v>
      </c>
      <c r="B16" s="31" t="s">
        <v>1830</v>
      </c>
      <c r="C16" s="33" t="s">
        <v>1831</v>
      </c>
      <c r="D16" s="34" t="s">
        <v>115</v>
      </c>
      <c r="E16" s="35" t="s">
        <v>1831</v>
      </c>
      <c r="F16" s="71" t="s">
        <v>146</v>
      </c>
      <c r="G16" s="72" t="s">
        <v>136</v>
      </c>
      <c r="H16" s="71" t="s">
        <v>31</v>
      </c>
      <c r="I16" s="40">
        <v>1475.74</v>
      </c>
      <c r="J16" s="57">
        <f>(I16*0.1)+I16</f>
        <v>1623.3140000000001</v>
      </c>
      <c r="K16" s="57">
        <f t="shared" si="1"/>
        <v>147.57400000000007</v>
      </c>
    </row>
    <row r="17" spans="1:11" ht="24.95" customHeight="1" x14ac:dyDescent="0.25">
      <c r="A17" s="10">
        <v>45445</v>
      </c>
      <c r="B17" s="28" t="s">
        <v>1906</v>
      </c>
      <c r="C17" s="29" t="s">
        <v>1907</v>
      </c>
      <c r="D17" s="25" t="s">
        <v>1908</v>
      </c>
      <c r="E17" s="30" t="s">
        <v>1909</v>
      </c>
      <c r="F17" s="7" t="s">
        <v>146</v>
      </c>
      <c r="G17" s="7" t="s">
        <v>136</v>
      </c>
      <c r="H17" s="38" t="s">
        <v>31</v>
      </c>
      <c r="I17" s="12">
        <v>2825.74</v>
      </c>
      <c r="J17" s="57">
        <f t="shared" ref="J17:J18" si="2">(I17*0.1)+I17</f>
        <v>3108.3139999999999</v>
      </c>
      <c r="K17" s="57">
        <f t="shared" si="1"/>
        <v>282.57400000000007</v>
      </c>
    </row>
    <row r="18" spans="1:11" ht="24.95" customHeight="1" x14ac:dyDescent="0.25">
      <c r="A18" s="4">
        <v>45462</v>
      </c>
      <c r="B18" s="23" t="s">
        <v>1646</v>
      </c>
      <c r="C18" s="24" t="s">
        <v>1647</v>
      </c>
      <c r="D18" s="25" t="s">
        <v>115</v>
      </c>
      <c r="E18" s="26" t="s">
        <v>1647</v>
      </c>
      <c r="F18" s="8" t="s">
        <v>146</v>
      </c>
      <c r="G18" s="7" t="s">
        <v>170</v>
      </c>
      <c r="H18" s="39" t="s">
        <v>31</v>
      </c>
      <c r="I18" s="9">
        <v>2834.01</v>
      </c>
      <c r="J18" s="57">
        <f t="shared" si="2"/>
        <v>3117.4110000000001</v>
      </c>
      <c r="K18" s="57">
        <f t="shared" si="1"/>
        <v>283.40099999999984</v>
      </c>
    </row>
    <row r="19" spans="1:11" ht="24.95" customHeight="1" x14ac:dyDescent="0.25">
      <c r="A19" s="10">
        <v>45471</v>
      </c>
      <c r="B19" s="28" t="s">
        <v>2112</v>
      </c>
      <c r="C19" s="29" t="s">
        <v>2113</v>
      </c>
      <c r="D19" s="25" t="s">
        <v>115</v>
      </c>
      <c r="E19" s="30" t="s">
        <v>2113</v>
      </c>
      <c r="F19" s="7" t="s">
        <v>146</v>
      </c>
      <c r="G19" s="7" t="s">
        <v>170</v>
      </c>
      <c r="H19" s="38" t="s">
        <v>33</v>
      </c>
      <c r="I19" s="12">
        <v>2105.9499999999998</v>
      </c>
      <c r="J19" s="57">
        <f t="shared" ref="J19:J68" si="3">(I19*0.2)+I19</f>
        <v>2527.14</v>
      </c>
      <c r="K19" s="57">
        <f t="shared" si="1"/>
        <v>421.19000000000005</v>
      </c>
    </row>
    <row r="20" spans="1:11" ht="24.95" customHeight="1" x14ac:dyDescent="0.25">
      <c r="A20" s="10">
        <v>45473</v>
      </c>
      <c r="B20" s="28" t="s">
        <v>2134</v>
      </c>
      <c r="C20" s="29" t="s">
        <v>2135</v>
      </c>
      <c r="D20" s="25" t="s">
        <v>115</v>
      </c>
      <c r="E20" s="30" t="s">
        <v>2135</v>
      </c>
      <c r="F20" s="7" t="s">
        <v>146</v>
      </c>
      <c r="G20" s="7" t="s">
        <v>13</v>
      </c>
      <c r="H20" s="38" t="s">
        <v>33</v>
      </c>
      <c r="I20" s="12">
        <v>2211.58</v>
      </c>
      <c r="J20" s="57">
        <f t="shared" si="3"/>
        <v>2653.8959999999997</v>
      </c>
      <c r="K20" s="57">
        <f t="shared" si="1"/>
        <v>442.3159999999998</v>
      </c>
    </row>
    <row r="21" spans="1:11" ht="24.95" customHeight="1" x14ac:dyDescent="0.25">
      <c r="A21" s="10">
        <v>45478</v>
      </c>
      <c r="B21" s="28" t="s">
        <v>2162</v>
      </c>
      <c r="C21" s="29" t="s">
        <v>2163</v>
      </c>
      <c r="D21" s="25" t="s">
        <v>2164</v>
      </c>
      <c r="E21" s="30" t="s">
        <v>2165</v>
      </c>
      <c r="F21" s="7" t="s">
        <v>146</v>
      </c>
      <c r="G21" s="7" t="s">
        <v>136</v>
      </c>
      <c r="H21" s="38" t="s">
        <v>33</v>
      </c>
      <c r="I21" s="12">
        <v>3139.39</v>
      </c>
      <c r="J21" s="57">
        <f t="shared" si="3"/>
        <v>3767.268</v>
      </c>
      <c r="K21" s="57">
        <f t="shared" si="1"/>
        <v>627.87800000000016</v>
      </c>
    </row>
    <row r="22" spans="1:11" ht="24.95" customHeight="1" x14ac:dyDescent="0.25">
      <c r="A22" s="10">
        <v>45474</v>
      </c>
      <c r="B22" s="28" t="s">
        <v>2148</v>
      </c>
      <c r="C22" s="29" t="s">
        <v>2149</v>
      </c>
      <c r="D22" s="25" t="s">
        <v>1259</v>
      </c>
      <c r="E22" s="30" t="s">
        <v>1260</v>
      </c>
      <c r="F22" s="80" t="s">
        <v>2150</v>
      </c>
      <c r="G22" s="80" t="s">
        <v>136</v>
      </c>
      <c r="H22" s="72" t="s">
        <v>33</v>
      </c>
      <c r="I22" s="12">
        <v>338.37</v>
      </c>
      <c r="J22" s="57">
        <f t="shared" si="3"/>
        <v>406.04399999999998</v>
      </c>
      <c r="K22" s="57">
        <f t="shared" si="1"/>
        <v>67.673999999999978</v>
      </c>
    </row>
    <row r="23" spans="1:11" ht="24.95" customHeight="1" x14ac:dyDescent="0.25">
      <c r="A23" s="10">
        <v>45472</v>
      </c>
      <c r="B23" s="28" t="s">
        <v>2114</v>
      </c>
      <c r="C23" s="29" t="s">
        <v>2115</v>
      </c>
      <c r="D23" s="25" t="s">
        <v>115</v>
      </c>
      <c r="E23" s="30" t="s">
        <v>2115</v>
      </c>
      <c r="F23" s="7" t="s">
        <v>183</v>
      </c>
      <c r="G23" s="7" t="s">
        <v>170</v>
      </c>
      <c r="H23" s="38" t="s">
        <v>33</v>
      </c>
      <c r="I23" s="12">
        <v>792.49</v>
      </c>
      <c r="J23" s="57">
        <f t="shared" si="3"/>
        <v>950.98800000000006</v>
      </c>
      <c r="K23" s="57">
        <f t="shared" si="1"/>
        <v>158.49800000000005</v>
      </c>
    </row>
    <row r="24" spans="1:11" ht="24.95" customHeight="1" x14ac:dyDescent="0.25">
      <c r="A24" s="4">
        <v>45444</v>
      </c>
      <c r="B24" s="23" t="s">
        <v>1894</v>
      </c>
      <c r="C24" s="24" t="s">
        <v>1895</v>
      </c>
      <c r="D24" s="25" t="s">
        <v>115</v>
      </c>
      <c r="E24" s="26" t="s">
        <v>1895</v>
      </c>
      <c r="F24" s="8" t="s">
        <v>146</v>
      </c>
      <c r="G24" s="7" t="s">
        <v>136</v>
      </c>
      <c r="H24" s="39" t="s">
        <v>675</v>
      </c>
      <c r="I24" s="9">
        <v>1994.76</v>
      </c>
      <c r="J24" s="57">
        <f t="shared" si="3"/>
        <v>2393.712</v>
      </c>
      <c r="K24" s="57">
        <f t="shared" si="1"/>
        <v>398.952</v>
      </c>
    </row>
    <row r="25" spans="1:11" ht="24.95" customHeight="1" x14ac:dyDescent="0.25">
      <c r="A25" s="10">
        <v>45445</v>
      </c>
      <c r="B25" s="28" t="s">
        <v>1904</v>
      </c>
      <c r="C25" s="29" t="s">
        <v>1905</v>
      </c>
      <c r="D25" s="25" t="s">
        <v>115</v>
      </c>
      <c r="E25" s="30" t="s">
        <v>1905</v>
      </c>
      <c r="F25" s="80" t="s">
        <v>146</v>
      </c>
      <c r="G25" s="7" t="s">
        <v>13</v>
      </c>
      <c r="H25" s="72" t="s">
        <v>675</v>
      </c>
      <c r="I25" s="12">
        <v>1825.81</v>
      </c>
      <c r="J25" s="57">
        <f t="shared" si="3"/>
        <v>2190.9719999999998</v>
      </c>
      <c r="K25" s="57">
        <f t="shared" si="1"/>
        <v>365.16199999999981</v>
      </c>
    </row>
    <row r="26" spans="1:11" ht="24.95" customHeight="1" x14ac:dyDescent="0.25">
      <c r="A26" s="10">
        <v>45446</v>
      </c>
      <c r="B26" s="28" t="s">
        <v>1913</v>
      </c>
      <c r="C26" s="29" t="s">
        <v>1914</v>
      </c>
      <c r="D26" s="25" t="s">
        <v>115</v>
      </c>
      <c r="E26" s="30" t="s">
        <v>1914</v>
      </c>
      <c r="F26" s="80" t="s">
        <v>146</v>
      </c>
      <c r="G26" s="7" t="s">
        <v>136</v>
      </c>
      <c r="H26" s="72" t="s">
        <v>675</v>
      </c>
      <c r="I26" s="12">
        <v>1268.23</v>
      </c>
      <c r="J26" s="57">
        <f t="shared" si="3"/>
        <v>1521.876</v>
      </c>
      <c r="K26" s="57">
        <f t="shared" si="1"/>
        <v>253.64599999999996</v>
      </c>
    </row>
    <row r="27" spans="1:11" ht="24.95" customHeight="1" x14ac:dyDescent="0.25">
      <c r="A27" s="4">
        <v>45446</v>
      </c>
      <c r="B27" s="23" t="s">
        <v>1917</v>
      </c>
      <c r="C27" s="24" t="s">
        <v>1918</v>
      </c>
      <c r="D27" s="25" t="s">
        <v>115</v>
      </c>
      <c r="E27" s="26" t="s">
        <v>1918</v>
      </c>
      <c r="F27" s="8" t="s">
        <v>146</v>
      </c>
      <c r="G27" s="7" t="s">
        <v>136</v>
      </c>
      <c r="H27" s="39" t="s">
        <v>675</v>
      </c>
      <c r="I27" s="9">
        <v>2352.69</v>
      </c>
      <c r="J27" s="57">
        <f t="shared" si="3"/>
        <v>2823.2280000000001</v>
      </c>
      <c r="K27" s="57">
        <f t="shared" si="1"/>
        <v>470.53800000000001</v>
      </c>
    </row>
    <row r="28" spans="1:11" ht="24.95" customHeight="1" x14ac:dyDescent="0.25">
      <c r="A28" s="10">
        <v>45449</v>
      </c>
      <c r="B28" s="28" t="s">
        <v>1104</v>
      </c>
      <c r="C28" s="29" t="s">
        <v>1105</v>
      </c>
      <c r="D28" s="25" t="s">
        <v>1106</v>
      </c>
      <c r="E28" s="30" t="s">
        <v>1107</v>
      </c>
      <c r="F28" s="80" t="s">
        <v>146</v>
      </c>
      <c r="G28" s="7" t="s">
        <v>13</v>
      </c>
      <c r="H28" s="72" t="s">
        <v>675</v>
      </c>
      <c r="I28" s="12">
        <v>2728.8</v>
      </c>
      <c r="J28" s="57">
        <f t="shared" si="3"/>
        <v>3274.5600000000004</v>
      </c>
      <c r="K28" s="57">
        <f t="shared" si="1"/>
        <v>545.76000000000022</v>
      </c>
    </row>
    <row r="29" spans="1:11" ht="24.95" customHeight="1" x14ac:dyDescent="0.25">
      <c r="A29" s="4">
        <v>45451</v>
      </c>
      <c r="B29" s="23" t="s">
        <v>1939</v>
      </c>
      <c r="C29" s="24" t="s">
        <v>1940</v>
      </c>
      <c r="D29" s="25" t="s">
        <v>115</v>
      </c>
      <c r="E29" s="26" t="s">
        <v>1940</v>
      </c>
      <c r="F29" s="8" t="s">
        <v>146</v>
      </c>
      <c r="G29" s="7" t="s">
        <v>136</v>
      </c>
      <c r="H29" s="39" t="s">
        <v>675</v>
      </c>
      <c r="I29" s="9">
        <v>6829.18</v>
      </c>
      <c r="J29" s="57">
        <f t="shared" si="3"/>
        <v>8195.0159999999996</v>
      </c>
      <c r="K29" s="57">
        <f t="shared" si="1"/>
        <v>1365.8359999999993</v>
      </c>
    </row>
    <row r="30" spans="1:11" ht="24.95" customHeight="1" x14ac:dyDescent="0.25">
      <c r="A30" s="83">
        <v>45453</v>
      </c>
      <c r="B30" s="23" t="s">
        <v>1951</v>
      </c>
      <c r="C30" s="24" t="s">
        <v>1952</v>
      </c>
      <c r="D30" s="25" t="s">
        <v>1912</v>
      </c>
      <c r="E30" s="26" t="s">
        <v>1952</v>
      </c>
      <c r="F30" s="73" t="s">
        <v>146</v>
      </c>
      <c r="G30" s="7" t="s">
        <v>136</v>
      </c>
      <c r="H30" s="71" t="s">
        <v>675</v>
      </c>
      <c r="I30" s="9">
        <v>3750.54</v>
      </c>
      <c r="J30" s="57">
        <f t="shared" si="3"/>
        <v>4500.6480000000001</v>
      </c>
      <c r="K30" s="57">
        <f t="shared" si="1"/>
        <v>750.10800000000017</v>
      </c>
    </row>
    <row r="31" spans="1:11" ht="24.95" customHeight="1" x14ac:dyDescent="0.25">
      <c r="A31" s="10">
        <v>45456</v>
      </c>
      <c r="B31" s="28" t="s">
        <v>1965</v>
      </c>
      <c r="C31" s="29" t="s">
        <v>1966</v>
      </c>
      <c r="D31" s="25" t="s">
        <v>115</v>
      </c>
      <c r="E31" s="30" t="s">
        <v>1966</v>
      </c>
      <c r="F31" s="7" t="s">
        <v>146</v>
      </c>
      <c r="G31" s="7" t="s">
        <v>13</v>
      </c>
      <c r="H31" s="38" t="s">
        <v>675</v>
      </c>
      <c r="I31" s="12">
        <v>2567.12</v>
      </c>
      <c r="J31" s="57">
        <f t="shared" si="3"/>
        <v>3080.5439999999999</v>
      </c>
      <c r="K31" s="57">
        <f t="shared" si="1"/>
        <v>513.42399999999998</v>
      </c>
    </row>
    <row r="32" spans="1:11" ht="24.95" customHeight="1" x14ac:dyDescent="0.25">
      <c r="A32" s="10">
        <v>45456</v>
      </c>
      <c r="B32" s="28" t="s">
        <v>1967</v>
      </c>
      <c r="C32" s="29" t="s">
        <v>1968</v>
      </c>
      <c r="D32" s="25" t="s">
        <v>115</v>
      </c>
      <c r="E32" s="30" t="s">
        <v>1968</v>
      </c>
      <c r="F32" s="7" t="s">
        <v>146</v>
      </c>
      <c r="G32" s="7" t="s">
        <v>136</v>
      </c>
      <c r="H32" s="38" t="s">
        <v>675</v>
      </c>
      <c r="I32" s="12">
        <v>2187.36</v>
      </c>
      <c r="J32" s="57">
        <f t="shared" si="3"/>
        <v>2624.8320000000003</v>
      </c>
      <c r="K32" s="57">
        <f t="shared" si="1"/>
        <v>437.47200000000021</v>
      </c>
    </row>
    <row r="33" spans="1:11" ht="24.95" customHeight="1" x14ac:dyDescent="0.25">
      <c r="A33" s="4">
        <v>45456</v>
      </c>
      <c r="B33" s="23" t="s">
        <v>1969</v>
      </c>
      <c r="C33" s="24" t="s">
        <v>1970</v>
      </c>
      <c r="D33" s="25" t="s">
        <v>115</v>
      </c>
      <c r="E33" s="26" t="s">
        <v>1970</v>
      </c>
      <c r="F33" s="8" t="s">
        <v>146</v>
      </c>
      <c r="G33" s="11" t="s">
        <v>170</v>
      </c>
      <c r="H33" s="76" t="s">
        <v>675</v>
      </c>
      <c r="I33" s="9">
        <v>2002.63</v>
      </c>
      <c r="J33" s="57">
        <f t="shared" si="3"/>
        <v>2403.1559999999999</v>
      </c>
      <c r="K33" s="57">
        <f t="shared" si="1"/>
        <v>400.52599999999984</v>
      </c>
    </row>
    <row r="34" spans="1:11" ht="24.95" customHeight="1" x14ac:dyDescent="0.25">
      <c r="A34" s="83">
        <v>45458</v>
      </c>
      <c r="B34" s="23" t="s">
        <v>1988</v>
      </c>
      <c r="C34" s="24" t="s">
        <v>1989</v>
      </c>
      <c r="D34" s="27" t="s">
        <v>115</v>
      </c>
      <c r="E34" s="26" t="s">
        <v>1989</v>
      </c>
      <c r="F34" s="73" t="s">
        <v>146</v>
      </c>
      <c r="G34" s="7" t="s">
        <v>136</v>
      </c>
      <c r="H34" s="71" t="s">
        <v>675</v>
      </c>
      <c r="I34" s="9">
        <v>1106.72</v>
      </c>
      <c r="J34" s="57">
        <f t="shared" si="3"/>
        <v>1328.0640000000001</v>
      </c>
      <c r="K34" s="57">
        <f t="shared" si="1"/>
        <v>221.34400000000005</v>
      </c>
    </row>
    <row r="35" spans="1:11" ht="24.95" customHeight="1" x14ac:dyDescent="0.25">
      <c r="A35" s="4">
        <v>45459</v>
      </c>
      <c r="B35" s="23" t="s">
        <v>1994</v>
      </c>
      <c r="C35" s="24" t="s">
        <v>1196</v>
      </c>
      <c r="D35" s="25" t="s">
        <v>115</v>
      </c>
      <c r="E35" s="26" t="s">
        <v>1196</v>
      </c>
      <c r="F35" s="8" t="s">
        <v>146</v>
      </c>
      <c r="G35" s="7" t="s">
        <v>136</v>
      </c>
      <c r="H35" s="39" t="s">
        <v>675</v>
      </c>
      <c r="I35" s="9">
        <v>1764.6</v>
      </c>
      <c r="J35" s="57">
        <f t="shared" si="3"/>
        <v>2117.52</v>
      </c>
      <c r="K35" s="57">
        <f t="shared" si="1"/>
        <v>352.92000000000007</v>
      </c>
    </row>
    <row r="36" spans="1:11" ht="24.95" customHeight="1" x14ac:dyDescent="0.25">
      <c r="A36" s="83">
        <v>45459</v>
      </c>
      <c r="B36" s="23" t="s">
        <v>1281</v>
      </c>
      <c r="C36" s="24" t="s">
        <v>1282</v>
      </c>
      <c r="D36" s="25" t="s">
        <v>115</v>
      </c>
      <c r="E36" s="26" t="s">
        <v>1282</v>
      </c>
      <c r="F36" s="73" t="s">
        <v>146</v>
      </c>
      <c r="G36" s="11" t="s">
        <v>13</v>
      </c>
      <c r="H36" s="76" t="s">
        <v>675</v>
      </c>
      <c r="I36" s="9">
        <v>3331.27</v>
      </c>
      <c r="J36" s="57">
        <f t="shared" si="3"/>
        <v>3997.5239999999999</v>
      </c>
      <c r="K36" s="57">
        <f t="shared" si="1"/>
        <v>666.25399999999991</v>
      </c>
    </row>
    <row r="37" spans="1:11" ht="24.95" customHeight="1" x14ac:dyDescent="0.25">
      <c r="A37" s="83">
        <v>45459</v>
      </c>
      <c r="B37" s="23" t="s">
        <v>1999</v>
      </c>
      <c r="C37" s="24" t="s">
        <v>2000</v>
      </c>
      <c r="D37" s="25" t="s">
        <v>115</v>
      </c>
      <c r="E37" s="26" t="s">
        <v>2000</v>
      </c>
      <c r="F37" s="73" t="s">
        <v>146</v>
      </c>
      <c r="G37" s="7" t="s">
        <v>136</v>
      </c>
      <c r="H37" s="71" t="s">
        <v>675</v>
      </c>
      <c r="I37" s="9">
        <v>1588.77</v>
      </c>
      <c r="J37" s="57">
        <f t="shared" si="3"/>
        <v>1906.5239999999999</v>
      </c>
      <c r="K37" s="57">
        <f t="shared" si="1"/>
        <v>317.75399999999991</v>
      </c>
    </row>
    <row r="38" spans="1:11" ht="24.95" customHeight="1" x14ac:dyDescent="0.25">
      <c r="A38" s="83">
        <v>45460</v>
      </c>
      <c r="B38" s="23" t="s">
        <v>29</v>
      </c>
      <c r="C38" s="24" t="s">
        <v>30</v>
      </c>
      <c r="D38" s="25" t="s">
        <v>115</v>
      </c>
      <c r="E38" s="26" t="s">
        <v>30</v>
      </c>
      <c r="F38" s="73" t="s">
        <v>146</v>
      </c>
      <c r="G38" s="7" t="s">
        <v>136</v>
      </c>
      <c r="H38" s="71" t="s">
        <v>675</v>
      </c>
      <c r="I38" s="9">
        <v>1419.01</v>
      </c>
      <c r="J38" s="57">
        <f t="shared" si="3"/>
        <v>1702.8119999999999</v>
      </c>
      <c r="K38" s="57">
        <f t="shared" si="1"/>
        <v>283.80199999999991</v>
      </c>
    </row>
    <row r="39" spans="1:11" ht="24.95" customHeight="1" x14ac:dyDescent="0.25">
      <c r="A39" s="10">
        <v>45460</v>
      </c>
      <c r="B39" s="28" t="s">
        <v>29</v>
      </c>
      <c r="C39" s="29" t="s">
        <v>30</v>
      </c>
      <c r="D39" s="25" t="s">
        <v>115</v>
      </c>
      <c r="E39" s="30" t="s">
        <v>30</v>
      </c>
      <c r="F39" s="7" t="s">
        <v>146</v>
      </c>
      <c r="G39" s="7" t="s">
        <v>136</v>
      </c>
      <c r="H39" s="38" t="s">
        <v>675</v>
      </c>
      <c r="I39" s="12">
        <v>2157.11</v>
      </c>
      <c r="J39" s="57">
        <f t="shared" si="3"/>
        <v>2588.5320000000002</v>
      </c>
      <c r="K39" s="57">
        <f t="shared" si="1"/>
        <v>431.42200000000003</v>
      </c>
    </row>
    <row r="40" spans="1:11" ht="24.95" customHeight="1" x14ac:dyDescent="0.25">
      <c r="A40" s="10">
        <v>45460</v>
      </c>
      <c r="B40" s="28" t="s">
        <v>2009</v>
      </c>
      <c r="C40" s="29" t="s">
        <v>2010</v>
      </c>
      <c r="D40" s="25" t="s">
        <v>115</v>
      </c>
      <c r="E40" s="30" t="s">
        <v>2010</v>
      </c>
      <c r="F40" s="80" t="s">
        <v>146</v>
      </c>
      <c r="G40" s="7" t="s">
        <v>136</v>
      </c>
      <c r="H40" s="72" t="s">
        <v>675</v>
      </c>
      <c r="I40" s="12">
        <v>2487.48</v>
      </c>
      <c r="J40" s="57">
        <f t="shared" si="3"/>
        <v>2984.9760000000001</v>
      </c>
      <c r="K40" s="57">
        <f t="shared" si="1"/>
        <v>497.49600000000009</v>
      </c>
    </row>
    <row r="41" spans="1:11" ht="24.95" customHeight="1" x14ac:dyDescent="0.25">
      <c r="A41" s="10">
        <v>45461</v>
      </c>
      <c r="B41" s="28" t="s">
        <v>2019</v>
      </c>
      <c r="C41" s="29" t="s">
        <v>2020</v>
      </c>
      <c r="D41" s="25" t="s">
        <v>115</v>
      </c>
      <c r="E41" s="30" t="s">
        <v>2020</v>
      </c>
      <c r="F41" s="80" t="s">
        <v>146</v>
      </c>
      <c r="G41" s="7" t="s">
        <v>136</v>
      </c>
      <c r="H41" s="72" t="s">
        <v>675</v>
      </c>
      <c r="I41" s="12">
        <v>3761.66</v>
      </c>
      <c r="J41" s="57">
        <f t="shared" si="3"/>
        <v>4513.9920000000002</v>
      </c>
      <c r="K41" s="57">
        <f t="shared" si="1"/>
        <v>752.33200000000033</v>
      </c>
    </row>
    <row r="42" spans="1:11" ht="24.95" customHeight="1" x14ac:dyDescent="0.25">
      <c r="A42" s="10">
        <v>45461</v>
      </c>
      <c r="B42" s="28" t="s">
        <v>2023</v>
      </c>
      <c r="C42" s="29" t="s">
        <v>2024</v>
      </c>
      <c r="D42" s="25" t="s">
        <v>115</v>
      </c>
      <c r="E42" s="30" t="s">
        <v>2024</v>
      </c>
      <c r="F42" s="7" t="s">
        <v>146</v>
      </c>
      <c r="G42" s="7" t="s">
        <v>136</v>
      </c>
      <c r="H42" s="38" t="s">
        <v>675</v>
      </c>
      <c r="I42" s="12">
        <v>5139.84</v>
      </c>
      <c r="J42" s="57">
        <f t="shared" si="3"/>
        <v>6167.808</v>
      </c>
      <c r="K42" s="57">
        <f t="shared" si="1"/>
        <v>1027.9679999999998</v>
      </c>
    </row>
    <row r="43" spans="1:11" ht="24.95" customHeight="1" x14ac:dyDescent="0.25">
      <c r="A43" s="10">
        <v>45462</v>
      </c>
      <c r="B43" s="28" t="s">
        <v>2031</v>
      </c>
      <c r="C43" s="29" t="s">
        <v>2032</v>
      </c>
      <c r="D43" s="25" t="s">
        <v>115</v>
      </c>
      <c r="E43" s="30" t="s">
        <v>2032</v>
      </c>
      <c r="F43" s="80" t="s">
        <v>146</v>
      </c>
      <c r="G43" s="7" t="s">
        <v>13</v>
      </c>
      <c r="H43" s="72" t="s">
        <v>675</v>
      </c>
      <c r="I43" s="12">
        <v>2653.81</v>
      </c>
      <c r="J43" s="57">
        <f t="shared" si="3"/>
        <v>3184.5720000000001</v>
      </c>
      <c r="K43" s="57">
        <f t="shared" si="1"/>
        <v>530.76200000000017</v>
      </c>
    </row>
    <row r="44" spans="1:11" ht="24.95" customHeight="1" x14ac:dyDescent="0.25">
      <c r="A44" s="10">
        <v>45463</v>
      </c>
      <c r="B44" s="28" t="s">
        <v>163</v>
      </c>
      <c r="C44" s="29" t="s">
        <v>122</v>
      </c>
      <c r="D44" s="25" t="s">
        <v>123</v>
      </c>
      <c r="E44" s="30" t="s">
        <v>357</v>
      </c>
      <c r="F44" s="7" t="s">
        <v>146</v>
      </c>
      <c r="G44" s="7" t="s">
        <v>136</v>
      </c>
      <c r="H44" s="38" t="s">
        <v>675</v>
      </c>
      <c r="I44" s="12">
        <v>2048.21</v>
      </c>
      <c r="J44" s="57">
        <f t="shared" si="3"/>
        <v>2457.8519999999999</v>
      </c>
      <c r="K44" s="57">
        <f t="shared" si="1"/>
        <v>409.64199999999983</v>
      </c>
    </row>
    <row r="45" spans="1:11" ht="24.95" customHeight="1" x14ac:dyDescent="0.25">
      <c r="A45" s="10">
        <v>45464</v>
      </c>
      <c r="B45" s="28" t="s">
        <v>2043</v>
      </c>
      <c r="C45" s="29" t="s">
        <v>2044</v>
      </c>
      <c r="D45" s="25" t="s">
        <v>115</v>
      </c>
      <c r="E45" s="30" t="s">
        <v>2044</v>
      </c>
      <c r="F45" s="7" t="s">
        <v>146</v>
      </c>
      <c r="G45" s="7" t="s">
        <v>13</v>
      </c>
      <c r="H45" s="38" t="s">
        <v>675</v>
      </c>
      <c r="I45" s="12">
        <v>2447.09</v>
      </c>
      <c r="J45" s="57">
        <f t="shared" si="3"/>
        <v>2936.5080000000003</v>
      </c>
      <c r="K45" s="57">
        <f t="shared" si="1"/>
        <v>489.41800000000012</v>
      </c>
    </row>
    <row r="46" spans="1:11" ht="24.95" customHeight="1" x14ac:dyDescent="0.25">
      <c r="A46" s="10">
        <v>45464</v>
      </c>
      <c r="B46" s="28" t="s">
        <v>2047</v>
      </c>
      <c r="C46" s="29" t="s">
        <v>2048</v>
      </c>
      <c r="D46" s="25" t="s">
        <v>115</v>
      </c>
      <c r="E46" s="30" t="s">
        <v>2048</v>
      </c>
      <c r="F46" s="7" t="s">
        <v>146</v>
      </c>
      <c r="G46" s="7" t="s">
        <v>136</v>
      </c>
      <c r="H46" s="38" t="s">
        <v>675</v>
      </c>
      <c r="I46" s="12">
        <v>3415.7</v>
      </c>
      <c r="J46" s="57">
        <f t="shared" si="3"/>
        <v>4098.84</v>
      </c>
      <c r="K46" s="57">
        <f t="shared" si="1"/>
        <v>683.14000000000033</v>
      </c>
    </row>
    <row r="47" spans="1:11" ht="24.95" customHeight="1" x14ac:dyDescent="0.25">
      <c r="A47" s="10">
        <v>45465</v>
      </c>
      <c r="B47" s="28" t="s">
        <v>2055</v>
      </c>
      <c r="C47" s="29" t="s">
        <v>2056</v>
      </c>
      <c r="D47" s="25" t="s">
        <v>115</v>
      </c>
      <c r="E47" s="30" t="s">
        <v>2056</v>
      </c>
      <c r="F47" s="80" t="s">
        <v>146</v>
      </c>
      <c r="G47" s="7" t="s">
        <v>13</v>
      </c>
      <c r="H47" s="72" t="s">
        <v>675</v>
      </c>
      <c r="I47" s="12">
        <v>3794.39</v>
      </c>
      <c r="J47" s="57">
        <f t="shared" si="3"/>
        <v>4553.268</v>
      </c>
      <c r="K47" s="57">
        <f t="shared" si="1"/>
        <v>758.87800000000016</v>
      </c>
    </row>
    <row r="48" spans="1:11" ht="24.95" customHeight="1" x14ac:dyDescent="0.25">
      <c r="A48" s="10">
        <v>45467</v>
      </c>
      <c r="B48" s="28" t="s">
        <v>2069</v>
      </c>
      <c r="C48" s="29" t="s">
        <v>2070</v>
      </c>
      <c r="D48" s="25" t="s">
        <v>2071</v>
      </c>
      <c r="E48" s="30" t="s">
        <v>2072</v>
      </c>
      <c r="F48" s="7" t="s">
        <v>146</v>
      </c>
      <c r="G48" s="7" t="s">
        <v>136</v>
      </c>
      <c r="H48" s="38" t="s">
        <v>675</v>
      </c>
      <c r="I48" s="12">
        <v>1672.66</v>
      </c>
      <c r="J48" s="57">
        <f t="shared" si="3"/>
        <v>2007.192</v>
      </c>
      <c r="K48" s="57">
        <f t="shared" si="1"/>
        <v>334.53199999999993</v>
      </c>
    </row>
    <row r="49" spans="1:11" ht="24.95" customHeight="1" x14ac:dyDescent="0.25">
      <c r="A49" s="10">
        <v>45467</v>
      </c>
      <c r="B49" s="28" t="s">
        <v>1309</v>
      </c>
      <c r="C49" s="29" t="s">
        <v>1310</v>
      </c>
      <c r="D49" s="25" t="s">
        <v>115</v>
      </c>
      <c r="E49" s="30" t="s">
        <v>1310</v>
      </c>
      <c r="F49" s="80" t="s">
        <v>146</v>
      </c>
      <c r="G49" s="7" t="s">
        <v>170</v>
      </c>
      <c r="H49" s="72" t="s">
        <v>675</v>
      </c>
      <c r="I49" s="12">
        <v>3152.91</v>
      </c>
      <c r="J49" s="57">
        <f t="shared" si="3"/>
        <v>3783.4919999999997</v>
      </c>
      <c r="K49" s="57">
        <f t="shared" si="1"/>
        <v>630.58199999999988</v>
      </c>
    </row>
    <row r="50" spans="1:11" ht="24.95" customHeight="1" x14ac:dyDescent="0.25">
      <c r="A50" s="10">
        <v>45467</v>
      </c>
      <c r="B50" s="28" t="s">
        <v>2073</v>
      </c>
      <c r="C50" s="29" t="s">
        <v>2074</v>
      </c>
      <c r="D50" s="25" t="s">
        <v>2075</v>
      </c>
      <c r="E50" s="30" t="s">
        <v>2076</v>
      </c>
      <c r="F50" s="80" t="s">
        <v>146</v>
      </c>
      <c r="G50" s="7" t="s">
        <v>136</v>
      </c>
      <c r="H50" s="72" t="s">
        <v>675</v>
      </c>
      <c r="I50" s="12">
        <v>1443.76</v>
      </c>
      <c r="J50" s="57">
        <f t="shared" si="3"/>
        <v>1732.5119999999999</v>
      </c>
      <c r="K50" s="57">
        <f t="shared" si="1"/>
        <v>288.75199999999995</v>
      </c>
    </row>
    <row r="51" spans="1:11" ht="24.95" customHeight="1" x14ac:dyDescent="0.25">
      <c r="A51" s="10">
        <v>45468</v>
      </c>
      <c r="B51" s="28" t="s">
        <v>2085</v>
      </c>
      <c r="C51" s="29" t="s">
        <v>2086</v>
      </c>
      <c r="D51" s="25" t="s">
        <v>115</v>
      </c>
      <c r="E51" s="30" t="s">
        <v>2086</v>
      </c>
      <c r="F51" s="80" t="s">
        <v>146</v>
      </c>
      <c r="G51" s="7" t="s">
        <v>136</v>
      </c>
      <c r="H51" s="72" t="s">
        <v>675</v>
      </c>
      <c r="I51" s="12">
        <v>2014.21</v>
      </c>
      <c r="J51" s="57">
        <f t="shared" si="3"/>
        <v>2417.0520000000001</v>
      </c>
      <c r="K51" s="57">
        <f t="shared" si="1"/>
        <v>402.8420000000001</v>
      </c>
    </row>
    <row r="52" spans="1:11" ht="24.95" customHeight="1" x14ac:dyDescent="0.25">
      <c r="A52" s="10">
        <v>45469</v>
      </c>
      <c r="B52" s="28" t="s">
        <v>2091</v>
      </c>
      <c r="C52" s="29" t="s">
        <v>2092</v>
      </c>
      <c r="D52" s="25" t="s">
        <v>115</v>
      </c>
      <c r="E52" s="30" t="s">
        <v>2092</v>
      </c>
      <c r="F52" s="80" t="s">
        <v>146</v>
      </c>
      <c r="G52" s="7" t="s">
        <v>13</v>
      </c>
      <c r="H52" s="72" t="s">
        <v>675</v>
      </c>
      <c r="I52" s="12">
        <v>3136.35</v>
      </c>
      <c r="J52" s="57">
        <f t="shared" si="3"/>
        <v>3763.62</v>
      </c>
      <c r="K52" s="57">
        <f t="shared" si="1"/>
        <v>627.27</v>
      </c>
    </row>
    <row r="53" spans="1:11" ht="24.95" customHeight="1" x14ac:dyDescent="0.25">
      <c r="A53" s="10">
        <v>45469</v>
      </c>
      <c r="B53" s="28" t="s">
        <v>2093</v>
      </c>
      <c r="C53" s="29" t="s">
        <v>2094</v>
      </c>
      <c r="D53" s="25" t="s">
        <v>2095</v>
      </c>
      <c r="E53" s="30" t="s">
        <v>2096</v>
      </c>
      <c r="F53" s="80" t="s">
        <v>146</v>
      </c>
      <c r="G53" s="7" t="s">
        <v>13</v>
      </c>
      <c r="H53" s="72" t="s">
        <v>675</v>
      </c>
      <c r="I53" s="12">
        <v>2572.0500000000002</v>
      </c>
      <c r="J53" s="57">
        <f t="shared" si="3"/>
        <v>3086.46</v>
      </c>
      <c r="K53" s="57">
        <f t="shared" si="1"/>
        <v>514.40999999999985</v>
      </c>
    </row>
    <row r="54" spans="1:11" ht="24.95" customHeight="1" x14ac:dyDescent="0.25">
      <c r="A54" s="10">
        <v>45473</v>
      </c>
      <c r="B54" s="28" t="s">
        <v>2130</v>
      </c>
      <c r="C54" s="29" t="s">
        <v>2131</v>
      </c>
      <c r="D54" s="25" t="s">
        <v>115</v>
      </c>
      <c r="E54" s="30" t="s">
        <v>2131</v>
      </c>
      <c r="F54" s="7" t="s">
        <v>146</v>
      </c>
      <c r="G54" s="7" t="s">
        <v>136</v>
      </c>
      <c r="H54" s="38" t="s">
        <v>675</v>
      </c>
      <c r="I54" s="12">
        <v>1823.41</v>
      </c>
      <c r="J54" s="57">
        <f t="shared" si="3"/>
        <v>2188.0920000000001</v>
      </c>
      <c r="K54" s="57">
        <f t="shared" si="1"/>
        <v>364.68200000000002</v>
      </c>
    </row>
    <row r="55" spans="1:11" ht="24.95" customHeight="1" x14ac:dyDescent="0.25">
      <c r="A55" s="4">
        <v>45102</v>
      </c>
      <c r="B55" s="23" t="s">
        <v>1834</v>
      </c>
      <c r="C55" s="24" t="s">
        <v>1835</v>
      </c>
      <c r="D55" s="27" t="s">
        <v>115</v>
      </c>
      <c r="E55" s="26" t="s">
        <v>1835</v>
      </c>
      <c r="F55" s="8" t="s">
        <v>183</v>
      </c>
      <c r="G55" s="7" t="s">
        <v>136</v>
      </c>
      <c r="H55" s="39" t="s">
        <v>675</v>
      </c>
      <c r="I55" s="9">
        <v>381.09</v>
      </c>
      <c r="J55" s="57">
        <f t="shared" si="3"/>
        <v>457.30799999999999</v>
      </c>
      <c r="K55" s="57">
        <f t="shared" si="1"/>
        <v>76.218000000000018</v>
      </c>
    </row>
    <row r="56" spans="1:11" ht="24.95" customHeight="1" x14ac:dyDescent="0.25">
      <c r="A56" s="10">
        <v>45450</v>
      </c>
      <c r="B56" s="28" t="s">
        <v>1052</v>
      </c>
      <c r="C56" s="29" t="s">
        <v>1053</v>
      </c>
      <c r="D56" s="25" t="s">
        <v>115</v>
      </c>
      <c r="E56" s="30" t="s">
        <v>1053</v>
      </c>
      <c r="F56" s="80" t="s">
        <v>183</v>
      </c>
      <c r="G56" s="7" t="s">
        <v>13</v>
      </c>
      <c r="H56" s="72" t="s">
        <v>675</v>
      </c>
      <c r="I56" s="12">
        <v>96.78</v>
      </c>
      <c r="J56" s="57">
        <f t="shared" si="3"/>
        <v>116.136</v>
      </c>
      <c r="K56" s="57">
        <f t="shared" si="1"/>
        <v>19.355999999999995</v>
      </c>
    </row>
    <row r="57" spans="1:11" ht="24.95" customHeight="1" x14ac:dyDescent="0.25">
      <c r="A57" s="83">
        <v>45456</v>
      </c>
      <c r="B57" s="23" t="s">
        <v>1602</v>
      </c>
      <c r="C57" s="24" t="s">
        <v>1962</v>
      </c>
      <c r="D57" s="27" t="s">
        <v>115</v>
      </c>
      <c r="E57" s="26" t="s">
        <v>1962</v>
      </c>
      <c r="F57" s="73" t="s">
        <v>183</v>
      </c>
      <c r="G57" s="7" t="s">
        <v>136</v>
      </c>
      <c r="H57" s="71" t="s">
        <v>675</v>
      </c>
      <c r="I57" s="9">
        <v>284.27999999999997</v>
      </c>
      <c r="J57" s="57">
        <f t="shared" si="3"/>
        <v>341.13599999999997</v>
      </c>
      <c r="K57" s="57">
        <f t="shared" si="1"/>
        <v>56.855999999999995</v>
      </c>
    </row>
    <row r="58" spans="1:11" ht="24.95" customHeight="1" x14ac:dyDescent="0.25">
      <c r="A58" s="83">
        <v>45459</v>
      </c>
      <c r="B58" s="23" t="s">
        <v>1990</v>
      </c>
      <c r="C58" s="24" t="s">
        <v>1991</v>
      </c>
      <c r="D58" s="25" t="s">
        <v>115</v>
      </c>
      <c r="E58" s="26" t="s">
        <v>1991</v>
      </c>
      <c r="F58" s="73" t="s">
        <v>183</v>
      </c>
      <c r="G58" s="7" t="s">
        <v>136</v>
      </c>
      <c r="H58" s="71" t="s">
        <v>675</v>
      </c>
      <c r="I58" s="9">
        <v>204.46</v>
      </c>
      <c r="J58" s="57">
        <f t="shared" si="3"/>
        <v>245.352</v>
      </c>
      <c r="K58" s="57">
        <f t="shared" si="1"/>
        <v>40.891999999999996</v>
      </c>
    </row>
    <row r="59" spans="1:11" ht="24.95" customHeight="1" x14ac:dyDescent="0.25">
      <c r="A59" s="10">
        <v>45460</v>
      </c>
      <c r="B59" s="28" t="s">
        <v>2003</v>
      </c>
      <c r="C59" s="29" t="s">
        <v>2004</v>
      </c>
      <c r="D59" s="25" t="s">
        <v>115</v>
      </c>
      <c r="E59" s="30" t="s">
        <v>2004</v>
      </c>
      <c r="F59" s="7" t="s">
        <v>183</v>
      </c>
      <c r="G59" s="7" t="s">
        <v>136</v>
      </c>
      <c r="H59" s="38" t="s">
        <v>675</v>
      </c>
      <c r="I59" s="12">
        <v>314.73</v>
      </c>
      <c r="J59" s="57">
        <f t="shared" si="3"/>
        <v>377.67600000000004</v>
      </c>
      <c r="K59" s="57">
        <f t="shared" si="1"/>
        <v>62.946000000000026</v>
      </c>
    </row>
    <row r="60" spans="1:11" ht="24.95" customHeight="1" x14ac:dyDescent="0.25">
      <c r="A60" s="10">
        <v>45461</v>
      </c>
      <c r="B60" s="28" t="s">
        <v>2017</v>
      </c>
      <c r="C60" s="29" t="s">
        <v>2018</v>
      </c>
      <c r="D60" s="25" t="s">
        <v>115</v>
      </c>
      <c r="E60" s="30" t="s">
        <v>2018</v>
      </c>
      <c r="F60" s="7" t="s">
        <v>183</v>
      </c>
      <c r="G60" s="7" t="s">
        <v>136</v>
      </c>
      <c r="H60" s="38" t="s">
        <v>675</v>
      </c>
      <c r="I60" s="12">
        <v>358.62</v>
      </c>
      <c r="J60" s="57">
        <f t="shared" si="3"/>
        <v>430.34399999999999</v>
      </c>
      <c r="K60" s="57">
        <f t="shared" si="1"/>
        <v>71.72399999999999</v>
      </c>
    </row>
    <row r="61" spans="1:11" ht="24.95" customHeight="1" x14ac:dyDescent="0.25">
      <c r="A61" s="10">
        <v>45461</v>
      </c>
      <c r="B61" s="28" t="s">
        <v>2017</v>
      </c>
      <c r="C61" s="29" t="s">
        <v>2018</v>
      </c>
      <c r="D61" s="25" t="s">
        <v>115</v>
      </c>
      <c r="E61" s="30" t="s">
        <v>2018</v>
      </c>
      <c r="F61" s="7" t="s">
        <v>183</v>
      </c>
      <c r="G61" s="7" t="s">
        <v>136</v>
      </c>
      <c r="H61" s="38" t="s">
        <v>675</v>
      </c>
      <c r="I61" s="12">
        <v>389.96</v>
      </c>
      <c r="J61" s="57">
        <f t="shared" si="3"/>
        <v>467.952</v>
      </c>
      <c r="K61" s="57">
        <f t="shared" si="1"/>
        <v>77.992000000000019</v>
      </c>
    </row>
    <row r="62" spans="1:11" ht="24.95" customHeight="1" x14ac:dyDescent="0.25">
      <c r="A62" s="10">
        <v>45461</v>
      </c>
      <c r="B62" s="28" t="s">
        <v>2017</v>
      </c>
      <c r="C62" s="29" t="s">
        <v>2018</v>
      </c>
      <c r="D62" s="25" t="s">
        <v>115</v>
      </c>
      <c r="E62" s="30" t="s">
        <v>2018</v>
      </c>
      <c r="F62" s="7" t="s">
        <v>183</v>
      </c>
      <c r="G62" s="7" t="s">
        <v>136</v>
      </c>
      <c r="H62" s="38" t="s">
        <v>675</v>
      </c>
      <c r="I62" s="12">
        <v>399.42</v>
      </c>
      <c r="J62" s="57">
        <f t="shared" si="3"/>
        <v>479.30400000000003</v>
      </c>
      <c r="K62" s="57">
        <f t="shared" si="1"/>
        <v>79.884000000000015</v>
      </c>
    </row>
    <row r="63" spans="1:11" ht="24.95" customHeight="1" x14ac:dyDescent="0.25">
      <c r="A63" s="4">
        <v>45462</v>
      </c>
      <c r="B63" s="23" t="s">
        <v>2025</v>
      </c>
      <c r="C63" s="24" t="s">
        <v>2026</v>
      </c>
      <c r="D63" s="25" t="s">
        <v>115</v>
      </c>
      <c r="E63" s="26" t="s">
        <v>2026</v>
      </c>
      <c r="F63" s="8" t="s">
        <v>183</v>
      </c>
      <c r="G63" s="7" t="s">
        <v>13</v>
      </c>
      <c r="H63" s="39" t="s">
        <v>675</v>
      </c>
      <c r="I63" s="9">
        <v>223.92</v>
      </c>
      <c r="J63" s="57">
        <f t="shared" si="3"/>
        <v>268.70400000000001</v>
      </c>
      <c r="K63" s="57">
        <f t="shared" ref="K63:K121" si="4">J63-I63</f>
        <v>44.78400000000002</v>
      </c>
    </row>
    <row r="64" spans="1:11" ht="24.95" customHeight="1" x14ac:dyDescent="0.25">
      <c r="A64" s="81">
        <v>45462</v>
      </c>
      <c r="B64" s="23" t="s">
        <v>2025</v>
      </c>
      <c r="C64" s="29" t="s">
        <v>2026</v>
      </c>
      <c r="D64" s="25" t="s">
        <v>115</v>
      </c>
      <c r="E64" s="30" t="s">
        <v>2026</v>
      </c>
      <c r="F64" s="16" t="s">
        <v>183</v>
      </c>
      <c r="G64" s="15" t="s">
        <v>13</v>
      </c>
      <c r="H64" s="63" t="s">
        <v>675</v>
      </c>
      <c r="I64" s="19">
        <v>223.92</v>
      </c>
      <c r="J64" s="57">
        <f t="shared" si="3"/>
        <v>268.70400000000001</v>
      </c>
      <c r="K64" s="57">
        <f t="shared" si="4"/>
        <v>44.78400000000002</v>
      </c>
    </row>
    <row r="65" spans="1:11" ht="24.95" customHeight="1" x14ac:dyDescent="0.25">
      <c r="A65" s="4">
        <v>45467</v>
      </c>
      <c r="B65" s="23" t="s">
        <v>154</v>
      </c>
      <c r="C65" s="24" t="s">
        <v>164</v>
      </c>
      <c r="D65" s="25" t="s">
        <v>115</v>
      </c>
      <c r="E65" s="26" t="s">
        <v>164</v>
      </c>
      <c r="F65" s="8" t="s">
        <v>183</v>
      </c>
      <c r="G65" s="7" t="s">
        <v>136</v>
      </c>
      <c r="H65" s="39" t="s">
        <v>675</v>
      </c>
      <c r="I65" s="9">
        <v>556.5</v>
      </c>
      <c r="J65" s="57">
        <f t="shared" si="3"/>
        <v>667.8</v>
      </c>
      <c r="K65" s="57">
        <f t="shared" si="4"/>
        <v>111.29999999999995</v>
      </c>
    </row>
    <row r="66" spans="1:11" ht="24.95" customHeight="1" x14ac:dyDescent="0.25">
      <c r="A66" s="83">
        <v>45467</v>
      </c>
      <c r="B66" s="23" t="s">
        <v>2065</v>
      </c>
      <c r="C66" s="24" t="s">
        <v>2066</v>
      </c>
      <c r="D66" s="25" t="s">
        <v>115</v>
      </c>
      <c r="E66" s="26" t="s">
        <v>2066</v>
      </c>
      <c r="F66" s="73" t="s">
        <v>183</v>
      </c>
      <c r="G66" s="80" t="s">
        <v>136</v>
      </c>
      <c r="H66" s="71" t="s">
        <v>675</v>
      </c>
      <c r="I66" s="9">
        <v>268.79000000000002</v>
      </c>
      <c r="J66" s="57">
        <f t="shared" si="3"/>
        <v>322.548</v>
      </c>
      <c r="K66" s="57">
        <f t="shared" si="4"/>
        <v>53.757999999999981</v>
      </c>
    </row>
    <row r="67" spans="1:11" ht="24.95" customHeight="1" x14ac:dyDescent="0.25">
      <c r="A67" s="10">
        <v>45468</v>
      </c>
      <c r="B67" s="28" t="s">
        <v>2081</v>
      </c>
      <c r="C67" s="29" t="s">
        <v>2082</v>
      </c>
      <c r="D67" s="25" t="s">
        <v>2083</v>
      </c>
      <c r="E67" s="30" t="s">
        <v>2084</v>
      </c>
      <c r="F67" s="80" t="s">
        <v>183</v>
      </c>
      <c r="G67" s="7" t="s">
        <v>136</v>
      </c>
      <c r="H67" s="72" t="s">
        <v>675</v>
      </c>
      <c r="I67" s="12">
        <v>192.61</v>
      </c>
      <c r="J67" s="57">
        <f t="shared" si="3"/>
        <v>231.13200000000001</v>
      </c>
      <c r="K67" s="57">
        <f t="shared" si="4"/>
        <v>38.521999999999991</v>
      </c>
    </row>
    <row r="68" spans="1:11" ht="24.95" customHeight="1" x14ac:dyDescent="0.25">
      <c r="A68" s="10">
        <v>45474</v>
      </c>
      <c r="B68" s="28" t="s">
        <v>2138</v>
      </c>
      <c r="C68" s="29" t="s">
        <v>2139</v>
      </c>
      <c r="D68" s="25" t="s">
        <v>115</v>
      </c>
      <c r="E68" s="30" t="s">
        <v>2139</v>
      </c>
      <c r="F68" s="80" t="s">
        <v>183</v>
      </c>
      <c r="G68" s="7" t="s">
        <v>13</v>
      </c>
      <c r="H68" s="72" t="s">
        <v>675</v>
      </c>
      <c r="I68" s="12">
        <v>317.07</v>
      </c>
      <c r="J68" s="57">
        <f t="shared" si="3"/>
        <v>380.48399999999998</v>
      </c>
      <c r="K68" s="57">
        <f t="shared" si="4"/>
        <v>63.413999999999987</v>
      </c>
    </row>
    <row r="69" spans="1:11" ht="24.95" customHeight="1" x14ac:dyDescent="0.25">
      <c r="A69" s="4">
        <v>45108</v>
      </c>
      <c r="B69" s="23" t="s">
        <v>1842</v>
      </c>
      <c r="C69" s="24" t="s">
        <v>1843</v>
      </c>
      <c r="D69" s="25" t="s">
        <v>115</v>
      </c>
      <c r="E69" s="26" t="s">
        <v>1843</v>
      </c>
      <c r="F69" s="8" t="s">
        <v>146</v>
      </c>
      <c r="G69" s="7" t="s">
        <v>136</v>
      </c>
      <c r="H69" s="39" t="s">
        <v>155</v>
      </c>
      <c r="I69" s="9">
        <v>3274.14</v>
      </c>
      <c r="J69" s="57">
        <f t="shared" ref="J69:J132" si="5">(I69*0.27)+I69</f>
        <v>4158.1578</v>
      </c>
      <c r="K69" s="57">
        <f t="shared" si="4"/>
        <v>884.01780000000008</v>
      </c>
    </row>
    <row r="70" spans="1:11" ht="24.95" customHeight="1" x14ac:dyDescent="0.25">
      <c r="A70" s="10">
        <v>45132</v>
      </c>
      <c r="B70" s="28" t="s">
        <v>1865</v>
      </c>
      <c r="C70" s="29" t="s">
        <v>1866</v>
      </c>
      <c r="D70" s="27" t="s">
        <v>115</v>
      </c>
      <c r="E70" s="30" t="s">
        <v>1866</v>
      </c>
      <c r="F70" s="7" t="s">
        <v>146</v>
      </c>
      <c r="G70" s="7" t="s">
        <v>13</v>
      </c>
      <c r="H70" s="38" t="s">
        <v>155</v>
      </c>
      <c r="I70" s="12">
        <v>102.57</v>
      </c>
      <c r="J70" s="57">
        <f t="shared" si="5"/>
        <v>130.26389999999998</v>
      </c>
      <c r="K70" s="57">
        <f t="shared" si="4"/>
        <v>27.693899999999985</v>
      </c>
    </row>
    <row r="71" spans="1:11" ht="24.95" customHeight="1" x14ac:dyDescent="0.25">
      <c r="A71" s="10">
        <v>45430</v>
      </c>
      <c r="B71" s="28" t="s">
        <v>1545</v>
      </c>
      <c r="C71" s="29" t="s">
        <v>1546</v>
      </c>
      <c r="D71" s="25" t="s">
        <v>115</v>
      </c>
      <c r="E71" s="30" t="s">
        <v>1546</v>
      </c>
      <c r="F71" s="80" t="s">
        <v>146</v>
      </c>
      <c r="G71" s="7" t="s">
        <v>13</v>
      </c>
      <c r="H71" s="72" t="s">
        <v>155</v>
      </c>
      <c r="I71" s="12">
        <v>2.06</v>
      </c>
      <c r="J71" s="57">
        <f t="shared" si="5"/>
        <v>2.6162000000000001</v>
      </c>
      <c r="K71" s="57">
        <f t="shared" si="4"/>
        <v>0.55620000000000003</v>
      </c>
    </row>
    <row r="72" spans="1:11" ht="24.95" customHeight="1" x14ac:dyDescent="0.25">
      <c r="A72" s="10">
        <v>45442</v>
      </c>
      <c r="B72" s="28" t="s">
        <v>1890</v>
      </c>
      <c r="C72" s="29" t="s">
        <v>1891</v>
      </c>
      <c r="D72" s="25" t="s">
        <v>1892</v>
      </c>
      <c r="E72" s="30" t="s">
        <v>1893</v>
      </c>
      <c r="F72" s="7" t="s">
        <v>146</v>
      </c>
      <c r="G72" s="7" t="s">
        <v>13</v>
      </c>
      <c r="H72" s="38" t="s">
        <v>155</v>
      </c>
      <c r="I72" s="12">
        <v>6355.89</v>
      </c>
      <c r="J72" s="57">
        <f t="shared" si="5"/>
        <v>8071.9803000000011</v>
      </c>
      <c r="K72" s="57">
        <f t="shared" si="4"/>
        <v>1716.0903000000008</v>
      </c>
    </row>
    <row r="73" spans="1:11" ht="24.95" customHeight="1" x14ac:dyDescent="0.25">
      <c r="A73" s="83">
        <v>45444</v>
      </c>
      <c r="B73" s="23" t="s">
        <v>1896</v>
      </c>
      <c r="C73" s="24" t="s">
        <v>1897</v>
      </c>
      <c r="D73" s="25" t="s">
        <v>1898</v>
      </c>
      <c r="E73" s="26" t="s">
        <v>1899</v>
      </c>
      <c r="F73" s="73" t="s">
        <v>146</v>
      </c>
      <c r="G73" s="7" t="s">
        <v>13</v>
      </c>
      <c r="H73" s="71" t="s">
        <v>155</v>
      </c>
      <c r="I73" s="9">
        <v>9552.6</v>
      </c>
      <c r="J73" s="57">
        <f t="shared" si="5"/>
        <v>12131.802</v>
      </c>
      <c r="K73" s="57">
        <f t="shared" si="4"/>
        <v>2579.2019999999993</v>
      </c>
    </row>
    <row r="74" spans="1:11" ht="24.95" customHeight="1" x14ac:dyDescent="0.25">
      <c r="A74" s="10">
        <v>45445</v>
      </c>
      <c r="B74" s="28" t="s">
        <v>1902</v>
      </c>
      <c r="C74" s="29" t="s">
        <v>1903</v>
      </c>
      <c r="D74" s="25" t="s">
        <v>115</v>
      </c>
      <c r="E74" s="30" t="s">
        <v>1903</v>
      </c>
      <c r="F74" s="80" t="s">
        <v>146</v>
      </c>
      <c r="G74" s="80" t="s">
        <v>170</v>
      </c>
      <c r="H74" s="72" t="s">
        <v>155</v>
      </c>
      <c r="I74" s="12">
        <v>4766.4399999999996</v>
      </c>
      <c r="J74" s="57">
        <f t="shared" si="5"/>
        <v>6053.3787999999995</v>
      </c>
      <c r="K74" s="57">
        <f t="shared" si="4"/>
        <v>1286.9387999999999</v>
      </c>
    </row>
    <row r="75" spans="1:11" ht="24.95" customHeight="1" x14ac:dyDescent="0.25">
      <c r="A75" s="4">
        <v>45445</v>
      </c>
      <c r="B75" s="23" t="s">
        <v>1910</v>
      </c>
      <c r="C75" s="24" t="s">
        <v>1911</v>
      </c>
      <c r="D75" s="25" t="s">
        <v>1912</v>
      </c>
      <c r="E75" s="26" t="s">
        <v>1911</v>
      </c>
      <c r="F75" s="8" t="s">
        <v>146</v>
      </c>
      <c r="G75" s="7" t="s">
        <v>136</v>
      </c>
      <c r="H75" s="39" t="s">
        <v>155</v>
      </c>
      <c r="I75" s="9">
        <v>1181.53</v>
      </c>
      <c r="J75" s="57">
        <f t="shared" si="5"/>
        <v>1500.5430999999999</v>
      </c>
      <c r="K75" s="57">
        <f t="shared" si="4"/>
        <v>319.01309999999989</v>
      </c>
    </row>
    <row r="76" spans="1:11" ht="24.95" customHeight="1" x14ac:dyDescent="0.25">
      <c r="A76" s="4">
        <v>45446</v>
      </c>
      <c r="B76" s="23" t="s">
        <v>1915</v>
      </c>
      <c r="C76" s="24" t="s">
        <v>1916</v>
      </c>
      <c r="D76" s="25" t="s">
        <v>115</v>
      </c>
      <c r="E76" s="26" t="s">
        <v>1916</v>
      </c>
      <c r="F76" s="8" t="s">
        <v>146</v>
      </c>
      <c r="G76" s="7" t="s">
        <v>170</v>
      </c>
      <c r="H76" s="39" t="s">
        <v>155</v>
      </c>
      <c r="I76" s="9">
        <v>3724.53</v>
      </c>
      <c r="J76" s="57">
        <f t="shared" si="5"/>
        <v>4730.1531000000004</v>
      </c>
      <c r="K76" s="57">
        <f t="shared" si="4"/>
        <v>1005.6231000000002</v>
      </c>
    </row>
    <row r="77" spans="1:11" ht="24.95" customHeight="1" x14ac:dyDescent="0.25">
      <c r="A77" s="4">
        <v>45447</v>
      </c>
      <c r="B77" s="23" t="s">
        <v>1919</v>
      </c>
      <c r="C77" s="24" t="s">
        <v>1920</v>
      </c>
      <c r="D77" s="25" t="s">
        <v>115</v>
      </c>
      <c r="E77" s="26" t="s">
        <v>1920</v>
      </c>
      <c r="F77" s="8" t="s">
        <v>146</v>
      </c>
      <c r="G77" s="7" t="s">
        <v>136</v>
      </c>
      <c r="H77" s="39" t="s">
        <v>155</v>
      </c>
      <c r="I77" s="9">
        <v>2040.6</v>
      </c>
      <c r="J77" s="57">
        <f t="shared" si="5"/>
        <v>2591.5619999999999</v>
      </c>
      <c r="K77" s="57">
        <f t="shared" si="4"/>
        <v>550.96199999999999</v>
      </c>
    </row>
    <row r="78" spans="1:11" ht="24.95" customHeight="1" x14ac:dyDescent="0.25">
      <c r="A78" s="10">
        <v>45448</v>
      </c>
      <c r="B78" s="28" t="s">
        <v>1925</v>
      </c>
      <c r="C78" s="29" t="s">
        <v>1926</v>
      </c>
      <c r="D78" s="25" t="s">
        <v>1927</v>
      </c>
      <c r="E78" s="30" t="s">
        <v>1928</v>
      </c>
      <c r="F78" s="80" t="s">
        <v>146</v>
      </c>
      <c r="G78" s="7" t="s">
        <v>170</v>
      </c>
      <c r="H78" s="72" t="s">
        <v>155</v>
      </c>
      <c r="I78" s="12">
        <v>2299.88</v>
      </c>
      <c r="J78" s="57">
        <f t="shared" si="5"/>
        <v>2920.8476000000001</v>
      </c>
      <c r="K78" s="57">
        <f t="shared" si="4"/>
        <v>620.96759999999995</v>
      </c>
    </row>
    <row r="79" spans="1:11" ht="24.95" customHeight="1" x14ac:dyDescent="0.25">
      <c r="A79" s="4">
        <v>45448</v>
      </c>
      <c r="B79" s="23" t="s">
        <v>1929</v>
      </c>
      <c r="C79" s="24" t="s">
        <v>1930</v>
      </c>
      <c r="D79" s="25" t="s">
        <v>115</v>
      </c>
      <c r="E79" s="26" t="s">
        <v>1930</v>
      </c>
      <c r="F79" s="8" t="s">
        <v>146</v>
      </c>
      <c r="G79" s="7" t="s">
        <v>136</v>
      </c>
      <c r="H79" s="39" t="s">
        <v>155</v>
      </c>
      <c r="I79" s="9">
        <v>2823.36</v>
      </c>
      <c r="J79" s="57">
        <f t="shared" si="5"/>
        <v>3585.6672000000003</v>
      </c>
      <c r="K79" s="57">
        <f t="shared" si="4"/>
        <v>762.30720000000019</v>
      </c>
    </row>
    <row r="80" spans="1:11" ht="24.95" customHeight="1" x14ac:dyDescent="0.25">
      <c r="A80" s="4">
        <v>45449</v>
      </c>
      <c r="B80" s="23" t="s">
        <v>1931</v>
      </c>
      <c r="C80" s="24" t="s">
        <v>1932</v>
      </c>
      <c r="D80" s="25" t="s">
        <v>1933</v>
      </c>
      <c r="E80" s="26" t="s">
        <v>1934</v>
      </c>
      <c r="F80" s="8" t="s">
        <v>146</v>
      </c>
      <c r="G80" s="7" t="s">
        <v>13</v>
      </c>
      <c r="H80" s="39" t="s">
        <v>155</v>
      </c>
      <c r="I80" s="9">
        <v>4758.68</v>
      </c>
      <c r="J80" s="57">
        <f t="shared" si="5"/>
        <v>6043.5236000000004</v>
      </c>
      <c r="K80" s="57">
        <f t="shared" si="4"/>
        <v>1284.8436000000002</v>
      </c>
    </row>
    <row r="81" spans="1:11" ht="24.95" customHeight="1" x14ac:dyDescent="0.25">
      <c r="A81" s="10">
        <v>45450</v>
      </c>
      <c r="B81" s="28" t="s">
        <v>111</v>
      </c>
      <c r="C81" s="29" t="s">
        <v>128</v>
      </c>
      <c r="D81" s="25" t="s">
        <v>115</v>
      </c>
      <c r="E81" s="30" t="s">
        <v>128</v>
      </c>
      <c r="F81" s="80" t="s">
        <v>146</v>
      </c>
      <c r="G81" s="7" t="s">
        <v>136</v>
      </c>
      <c r="H81" s="72" t="s">
        <v>155</v>
      </c>
      <c r="I81" s="12">
        <v>1576.53</v>
      </c>
      <c r="J81" s="57">
        <f t="shared" si="5"/>
        <v>2002.1931</v>
      </c>
      <c r="K81" s="57">
        <f t="shared" si="4"/>
        <v>425.66309999999999</v>
      </c>
    </row>
    <row r="82" spans="1:11" ht="24.95" customHeight="1" x14ac:dyDescent="0.25">
      <c r="A82" s="10">
        <v>45450</v>
      </c>
      <c r="B82" s="28" t="s">
        <v>1935</v>
      </c>
      <c r="C82" s="29" t="s">
        <v>1936</v>
      </c>
      <c r="D82" s="25" t="s">
        <v>115</v>
      </c>
      <c r="E82" s="30" t="s">
        <v>1936</v>
      </c>
      <c r="F82" s="80" t="s">
        <v>146</v>
      </c>
      <c r="G82" s="7" t="s">
        <v>136</v>
      </c>
      <c r="H82" s="72" t="s">
        <v>155</v>
      </c>
      <c r="I82" s="12">
        <v>3261.85</v>
      </c>
      <c r="J82" s="57">
        <f t="shared" si="5"/>
        <v>4142.5495000000001</v>
      </c>
      <c r="K82" s="57">
        <f t="shared" si="4"/>
        <v>880.69950000000017</v>
      </c>
    </row>
    <row r="83" spans="1:11" ht="24.95" customHeight="1" x14ac:dyDescent="0.25">
      <c r="A83" s="10">
        <v>45451</v>
      </c>
      <c r="B83" s="28" t="s">
        <v>1937</v>
      </c>
      <c r="C83" s="29" t="s">
        <v>1938</v>
      </c>
      <c r="D83" s="25" t="s">
        <v>115</v>
      </c>
      <c r="E83" s="30" t="s">
        <v>1938</v>
      </c>
      <c r="F83" s="80" t="s">
        <v>146</v>
      </c>
      <c r="G83" s="7" t="s">
        <v>136</v>
      </c>
      <c r="H83" s="72" t="s">
        <v>155</v>
      </c>
      <c r="I83" s="12">
        <v>4190.5600000000004</v>
      </c>
      <c r="J83" s="57">
        <f t="shared" si="5"/>
        <v>5322.0112000000008</v>
      </c>
      <c r="K83" s="57">
        <f t="shared" si="4"/>
        <v>1131.4512000000004</v>
      </c>
    </row>
    <row r="84" spans="1:11" ht="24.95" customHeight="1" x14ac:dyDescent="0.25">
      <c r="A84" s="4">
        <v>45451</v>
      </c>
      <c r="B84" s="23" t="s">
        <v>1941</v>
      </c>
      <c r="C84" s="24" t="s">
        <v>1942</v>
      </c>
      <c r="D84" s="25" t="s">
        <v>115</v>
      </c>
      <c r="E84" s="26" t="s">
        <v>1942</v>
      </c>
      <c r="F84" s="8" t="s">
        <v>146</v>
      </c>
      <c r="G84" s="7" t="s">
        <v>136</v>
      </c>
      <c r="H84" s="39" t="s">
        <v>155</v>
      </c>
      <c r="I84" s="9">
        <v>2428.81</v>
      </c>
      <c r="J84" s="57">
        <f t="shared" si="5"/>
        <v>3084.5887000000002</v>
      </c>
      <c r="K84" s="57">
        <f t="shared" si="4"/>
        <v>655.7787000000003</v>
      </c>
    </row>
    <row r="85" spans="1:11" ht="24.95" customHeight="1" x14ac:dyDescent="0.25">
      <c r="A85" s="4">
        <v>45451</v>
      </c>
      <c r="B85" s="23" t="s">
        <v>1943</v>
      </c>
      <c r="C85" s="24" t="s">
        <v>1944</v>
      </c>
      <c r="D85" s="25" t="s">
        <v>882</v>
      </c>
      <c r="E85" s="26" t="s">
        <v>883</v>
      </c>
      <c r="F85" s="8" t="s">
        <v>146</v>
      </c>
      <c r="G85" s="80" t="s">
        <v>136</v>
      </c>
      <c r="H85" s="71" t="s">
        <v>155</v>
      </c>
      <c r="I85" s="9">
        <v>2531.7800000000002</v>
      </c>
      <c r="J85" s="57">
        <f t="shared" si="5"/>
        <v>3215.3606000000004</v>
      </c>
      <c r="K85" s="57">
        <f t="shared" si="4"/>
        <v>683.58060000000023</v>
      </c>
    </row>
    <row r="86" spans="1:11" ht="24.95" customHeight="1" x14ac:dyDescent="0.25">
      <c r="A86" s="4">
        <v>45452</v>
      </c>
      <c r="B86" s="23" t="s">
        <v>1949</v>
      </c>
      <c r="C86" s="24" t="s">
        <v>1950</v>
      </c>
      <c r="D86" s="25" t="s">
        <v>115</v>
      </c>
      <c r="E86" s="26" t="s">
        <v>1950</v>
      </c>
      <c r="F86" s="8" t="s">
        <v>146</v>
      </c>
      <c r="G86" s="80" t="s">
        <v>136</v>
      </c>
      <c r="H86" s="71" t="s">
        <v>155</v>
      </c>
      <c r="I86" s="9">
        <v>2190.14</v>
      </c>
      <c r="J86" s="57">
        <f t="shared" si="5"/>
        <v>2781.4777999999997</v>
      </c>
      <c r="K86" s="57">
        <f t="shared" si="4"/>
        <v>591.33779999999979</v>
      </c>
    </row>
    <row r="87" spans="1:11" ht="24.95" customHeight="1" x14ac:dyDescent="0.25">
      <c r="A87" s="10">
        <v>45454</v>
      </c>
      <c r="B87" s="28" t="s">
        <v>1953</v>
      </c>
      <c r="C87" s="29" t="s">
        <v>1954</v>
      </c>
      <c r="D87" s="27" t="s">
        <v>115</v>
      </c>
      <c r="E87" s="30" t="s">
        <v>1954</v>
      </c>
      <c r="F87" s="80" t="s">
        <v>146</v>
      </c>
      <c r="G87" s="80" t="s">
        <v>136</v>
      </c>
      <c r="H87" s="72" t="s">
        <v>155</v>
      </c>
      <c r="I87" s="12">
        <v>1731.94</v>
      </c>
      <c r="J87" s="57">
        <f t="shared" si="5"/>
        <v>2199.5637999999999</v>
      </c>
      <c r="K87" s="57">
        <f t="shared" si="4"/>
        <v>467.62379999999985</v>
      </c>
    </row>
    <row r="88" spans="1:11" ht="24.95" customHeight="1" x14ac:dyDescent="0.25">
      <c r="A88" s="10">
        <v>45455</v>
      </c>
      <c r="B88" s="28" t="s">
        <v>1958</v>
      </c>
      <c r="C88" s="29" t="s">
        <v>1959</v>
      </c>
      <c r="D88" s="25" t="s">
        <v>1960</v>
      </c>
      <c r="E88" s="30" t="s">
        <v>1961</v>
      </c>
      <c r="F88" s="80" t="s">
        <v>146</v>
      </c>
      <c r="G88" s="7" t="s">
        <v>136</v>
      </c>
      <c r="H88" s="72" t="s">
        <v>155</v>
      </c>
      <c r="I88" s="12">
        <v>1455</v>
      </c>
      <c r="J88" s="57">
        <f t="shared" si="5"/>
        <v>1847.85</v>
      </c>
      <c r="K88" s="57">
        <f t="shared" si="4"/>
        <v>392.84999999999991</v>
      </c>
    </row>
    <row r="89" spans="1:11" ht="24.95" customHeight="1" x14ac:dyDescent="0.25">
      <c r="A89" s="10">
        <v>45456</v>
      </c>
      <c r="B89" s="28" t="s">
        <v>1963</v>
      </c>
      <c r="C89" s="29" t="s">
        <v>1964</v>
      </c>
      <c r="D89" s="25" t="s">
        <v>115</v>
      </c>
      <c r="E89" s="30" t="s">
        <v>1964</v>
      </c>
      <c r="F89" s="80" t="s">
        <v>146</v>
      </c>
      <c r="G89" s="7" t="s">
        <v>170</v>
      </c>
      <c r="H89" s="72" t="s">
        <v>155</v>
      </c>
      <c r="I89" s="12">
        <v>1461.57</v>
      </c>
      <c r="J89" s="57">
        <f t="shared" si="5"/>
        <v>1856.1939</v>
      </c>
      <c r="K89" s="57">
        <f t="shared" si="4"/>
        <v>394.62390000000005</v>
      </c>
    </row>
    <row r="90" spans="1:11" ht="24.95" customHeight="1" x14ac:dyDescent="0.25">
      <c r="A90" s="4">
        <v>45456</v>
      </c>
      <c r="B90" s="23" t="s">
        <v>1971</v>
      </c>
      <c r="C90" s="24" t="s">
        <v>1972</v>
      </c>
      <c r="D90" s="25" t="s">
        <v>1973</v>
      </c>
      <c r="E90" s="26" t="s">
        <v>1974</v>
      </c>
      <c r="F90" s="8" t="s">
        <v>146</v>
      </c>
      <c r="G90" s="7" t="s">
        <v>13</v>
      </c>
      <c r="H90" s="39" t="s">
        <v>155</v>
      </c>
      <c r="I90" s="9">
        <v>1877.28</v>
      </c>
      <c r="J90" s="57">
        <f t="shared" si="5"/>
        <v>2384.1455999999998</v>
      </c>
      <c r="K90" s="57">
        <f t="shared" si="4"/>
        <v>506.86559999999986</v>
      </c>
    </row>
    <row r="91" spans="1:11" ht="24.95" customHeight="1" x14ac:dyDescent="0.25">
      <c r="A91" s="83">
        <v>45458</v>
      </c>
      <c r="B91" s="23" t="s">
        <v>1984</v>
      </c>
      <c r="C91" s="24" t="s">
        <v>1985</v>
      </c>
      <c r="D91" s="25" t="s">
        <v>115</v>
      </c>
      <c r="E91" s="26" t="s">
        <v>1985</v>
      </c>
      <c r="F91" s="73" t="s">
        <v>146</v>
      </c>
      <c r="G91" s="7" t="s">
        <v>136</v>
      </c>
      <c r="H91" s="71" t="s">
        <v>155</v>
      </c>
      <c r="I91" s="9">
        <v>1030.18</v>
      </c>
      <c r="J91" s="57">
        <f t="shared" si="5"/>
        <v>1308.3286000000001</v>
      </c>
      <c r="K91" s="57">
        <f t="shared" si="4"/>
        <v>278.14859999999999</v>
      </c>
    </row>
    <row r="92" spans="1:11" ht="24.95" customHeight="1" x14ac:dyDescent="0.25">
      <c r="A92" s="83">
        <v>45459</v>
      </c>
      <c r="B92" s="23" t="s">
        <v>2001</v>
      </c>
      <c r="C92" s="24" t="s">
        <v>2002</v>
      </c>
      <c r="D92" s="25" t="s">
        <v>115</v>
      </c>
      <c r="E92" s="26" t="s">
        <v>2002</v>
      </c>
      <c r="F92" s="73" t="s">
        <v>146</v>
      </c>
      <c r="G92" s="7" t="s">
        <v>136</v>
      </c>
      <c r="H92" s="71" t="s">
        <v>155</v>
      </c>
      <c r="I92" s="9">
        <v>871.55</v>
      </c>
      <c r="J92" s="57">
        <f t="shared" si="5"/>
        <v>1106.8685</v>
      </c>
      <c r="K92" s="57">
        <f t="shared" si="4"/>
        <v>235.31850000000009</v>
      </c>
    </row>
    <row r="93" spans="1:11" ht="24.95" customHeight="1" x14ac:dyDescent="0.25">
      <c r="A93" s="10">
        <v>45460</v>
      </c>
      <c r="B93" s="28" t="s">
        <v>2005</v>
      </c>
      <c r="C93" s="29" t="s">
        <v>2006</v>
      </c>
      <c r="D93" s="25" t="s">
        <v>115</v>
      </c>
      <c r="E93" s="30" t="s">
        <v>2006</v>
      </c>
      <c r="F93" s="7" t="s">
        <v>146</v>
      </c>
      <c r="G93" s="7" t="s">
        <v>170</v>
      </c>
      <c r="H93" s="38" t="s">
        <v>155</v>
      </c>
      <c r="I93" s="12">
        <v>1763.66</v>
      </c>
      <c r="J93" s="57">
        <f t="shared" si="5"/>
        <v>2239.8482000000004</v>
      </c>
      <c r="K93" s="57">
        <f t="shared" si="4"/>
        <v>476.18820000000028</v>
      </c>
    </row>
    <row r="94" spans="1:11" ht="24.95" customHeight="1" x14ac:dyDescent="0.25">
      <c r="A94" s="10">
        <v>45461</v>
      </c>
      <c r="B94" s="28" t="s">
        <v>2011</v>
      </c>
      <c r="C94" s="29" t="s">
        <v>2012</v>
      </c>
      <c r="D94" s="25" t="s">
        <v>115</v>
      </c>
      <c r="E94" s="30" t="s">
        <v>2012</v>
      </c>
      <c r="F94" s="7" t="s">
        <v>146</v>
      </c>
      <c r="G94" s="7" t="s">
        <v>136</v>
      </c>
      <c r="H94" s="38" t="s">
        <v>155</v>
      </c>
      <c r="I94" s="12">
        <v>2387.4699999999998</v>
      </c>
      <c r="J94" s="57">
        <f t="shared" si="5"/>
        <v>3032.0868999999998</v>
      </c>
      <c r="K94" s="57">
        <f t="shared" si="4"/>
        <v>644.61689999999999</v>
      </c>
    </row>
    <row r="95" spans="1:11" ht="24.95" customHeight="1" x14ac:dyDescent="0.25">
      <c r="A95" s="10">
        <v>45461</v>
      </c>
      <c r="B95" s="28" t="s">
        <v>2013</v>
      </c>
      <c r="C95" s="29" t="s">
        <v>2014</v>
      </c>
      <c r="D95" s="25" t="s">
        <v>2015</v>
      </c>
      <c r="E95" s="30" t="s">
        <v>2016</v>
      </c>
      <c r="F95" s="7" t="s">
        <v>146</v>
      </c>
      <c r="G95" s="7" t="s">
        <v>136</v>
      </c>
      <c r="H95" s="38" t="s">
        <v>155</v>
      </c>
      <c r="I95" s="12">
        <v>3057.69</v>
      </c>
      <c r="J95" s="57">
        <f t="shared" si="5"/>
        <v>3883.2663000000002</v>
      </c>
      <c r="K95" s="57">
        <f t="shared" si="4"/>
        <v>825.57630000000017</v>
      </c>
    </row>
    <row r="96" spans="1:11" ht="24.95" customHeight="1" x14ac:dyDescent="0.25">
      <c r="A96" s="10">
        <v>45461</v>
      </c>
      <c r="B96" s="28" t="s">
        <v>2021</v>
      </c>
      <c r="C96" s="29" t="s">
        <v>2022</v>
      </c>
      <c r="D96" s="25" t="s">
        <v>137</v>
      </c>
      <c r="E96" s="30" t="s">
        <v>46</v>
      </c>
      <c r="F96" s="7" t="s">
        <v>146</v>
      </c>
      <c r="G96" s="7" t="s">
        <v>136</v>
      </c>
      <c r="H96" s="38" t="s">
        <v>155</v>
      </c>
      <c r="I96" s="12">
        <v>2028.29</v>
      </c>
      <c r="J96" s="57">
        <f t="shared" si="5"/>
        <v>2575.9283</v>
      </c>
      <c r="K96" s="57">
        <f t="shared" si="4"/>
        <v>547.63830000000007</v>
      </c>
    </row>
    <row r="97" spans="1:11" ht="24.95" customHeight="1" x14ac:dyDescent="0.25">
      <c r="A97" s="83">
        <v>45462</v>
      </c>
      <c r="B97" s="23" t="s">
        <v>2027</v>
      </c>
      <c r="C97" s="24" t="s">
        <v>2028</v>
      </c>
      <c r="D97" s="25" t="s">
        <v>2029</v>
      </c>
      <c r="E97" s="26" t="s">
        <v>2030</v>
      </c>
      <c r="F97" s="73" t="s">
        <v>146</v>
      </c>
      <c r="G97" s="7" t="s">
        <v>136</v>
      </c>
      <c r="H97" s="71" t="s">
        <v>155</v>
      </c>
      <c r="I97" s="9">
        <v>2154.64</v>
      </c>
      <c r="J97" s="57">
        <f t="shared" si="5"/>
        <v>2736.3927999999996</v>
      </c>
      <c r="K97" s="57">
        <f t="shared" si="4"/>
        <v>581.75279999999975</v>
      </c>
    </row>
    <row r="98" spans="1:11" ht="24.95" customHeight="1" x14ac:dyDescent="0.25">
      <c r="A98" s="10">
        <v>45462</v>
      </c>
      <c r="B98" s="28" t="s">
        <v>2033</v>
      </c>
      <c r="C98" s="29" t="s">
        <v>2034</v>
      </c>
      <c r="D98" s="25" t="s">
        <v>115</v>
      </c>
      <c r="E98" s="30" t="s">
        <v>2034</v>
      </c>
      <c r="F98" s="7" t="s">
        <v>146</v>
      </c>
      <c r="G98" s="7" t="s">
        <v>170</v>
      </c>
      <c r="H98" s="38" t="s">
        <v>155</v>
      </c>
      <c r="I98" s="12">
        <v>987.4</v>
      </c>
      <c r="J98" s="57">
        <f t="shared" si="5"/>
        <v>1253.998</v>
      </c>
      <c r="K98" s="57">
        <f t="shared" si="4"/>
        <v>266.59800000000007</v>
      </c>
    </row>
    <row r="99" spans="1:11" ht="24.95" customHeight="1" x14ac:dyDescent="0.25">
      <c r="A99" s="10">
        <v>45462</v>
      </c>
      <c r="B99" s="28" t="s">
        <v>2035</v>
      </c>
      <c r="C99" s="29" t="s">
        <v>2036</v>
      </c>
      <c r="D99" s="25" t="s">
        <v>115</v>
      </c>
      <c r="E99" s="30" t="s">
        <v>2036</v>
      </c>
      <c r="F99" s="7" t="s">
        <v>146</v>
      </c>
      <c r="G99" s="7" t="s">
        <v>136</v>
      </c>
      <c r="H99" s="38" t="s">
        <v>155</v>
      </c>
      <c r="I99" s="12">
        <v>1805.89</v>
      </c>
      <c r="J99" s="57">
        <f t="shared" si="5"/>
        <v>2293.4803000000002</v>
      </c>
      <c r="K99" s="57">
        <f t="shared" si="4"/>
        <v>487.59030000000007</v>
      </c>
    </row>
    <row r="100" spans="1:11" ht="24.95" customHeight="1" x14ac:dyDescent="0.25">
      <c r="A100" s="83">
        <v>45463</v>
      </c>
      <c r="B100" s="23" t="s">
        <v>2037</v>
      </c>
      <c r="C100" s="24" t="s">
        <v>2038</v>
      </c>
      <c r="D100" s="25" t="s">
        <v>115</v>
      </c>
      <c r="E100" s="26" t="s">
        <v>2038</v>
      </c>
      <c r="F100" s="73" t="s">
        <v>146</v>
      </c>
      <c r="G100" s="7" t="s">
        <v>170</v>
      </c>
      <c r="H100" s="71" t="s">
        <v>155</v>
      </c>
      <c r="I100" s="9">
        <v>1201.71</v>
      </c>
      <c r="J100" s="57">
        <f t="shared" si="5"/>
        <v>1526.1717000000001</v>
      </c>
      <c r="K100" s="57">
        <f t="shared" si="4"/>
        <v>324.46170000000006</v>
      </c>
    </row>
    <row r="101" spans="1:11" ht="24.95" customHeight="1" x14ac:dyDescent="0.25">
      <c r="A101" s="83">
        <v>45464</v>
      </c>
      <c r="B101" s="23" t="s">
        <v>2039</v>
      </c>
      <c r="C101" s="24" t="s">
        <v>2040</v>
      </c>
      <c r="D101" s="25" t="s">
        <v>115</v>
      </c>
      <c r="E101" s="26" t="s">
        <v>2040</v>
      </c>
      <c r="F101" s="73" t="s">
        <v>146</v>
      </c>
      <c r="G101" s="7" t="s">
        <v>136</v>
      </c>
      <c r="H101" s="71" t="s">
        <v>155</v>
      </c>
      <c r="I101" s="9">
        <v>2421.67</v>
      </c>
      <c r="J101" s="57">
        <f t="shared" si="5"/>
        <v>3075.5209</v>
      </c>
      <c r="K101" s="57">
        <f t="shared" si="4"/>
        <v>653.85089999999991</v>
      </c>
    </row>
    <row r="102" spans="1:11" ht="24.95" customHeight="1" x14ac:dyDescent="0.25">
      <c r="A102" s="83">
        <v>45464</v>
      </c>
      <c r="B102" s="23" t="s">
        <v>2041</v>
      </c>
      <c r="C102" s="24" t="s">
        <v>2042</v>
      </c>
      <c r="D102" s="25" t="s">
        <v>115</v>
      </c>
      <c r="E102" s="26" t="s">
        <v>2042</v>
      </c>
      <c r="F102" s="73" t="s">
        <v>146</v>
      </c>
      <c r="G102" s="7" t="s">
        <v>136</v>
      </c>
      <c r="H102" s="71" t="s">
        <v>155</v>
      </c>
      <c r="I102" s="9">
        <v>2742.51</v>
      </c>
      <c r="J102" s="57">
        <f t="shared" si="5"/>
        <v>3482.9877000000006</v>
      </c>
      <c r="K102" s="57">
        <f t="shared" si="4"/>
        <v>740.47770000000037</v>
      </c>
    </row>
    <row r="103" spans="1:11" ht="24.95" customHeight="1" x14ac:dyDescent="0.25">
      <c r="A103" s="10">
        <v>45464</v>
      </c>
      <c r="B103" s="28" t="s">
        <v>2045</v>
      </c>
      <c r="C103" s="29" t="s">
        <v>2046</v>
      </c>
      <c r="D103" s="25" t="s">
        <v>115</v>
      </c>
      <c r="E103" s="30" t="s">
        <v>2046</v>
      </c>
      <c r="F103" s="7" t="s">
        <v>146</v>
      </c>
      <c r="G103" s="7" t="s">
        <v>136</v>
      </c>
      <c r="H103" s="38" t="s">
        <v>155</v>
      </c>
      <c r="I103" s="12">
        <v>818.54</v>
      </c>
      <c r="J103" s="57">
        <f t="shared" si="5"/>
        <v>1039.5457999999999</v>
      </c>
      <c r="K103" s="57">
        <f t="shared" si="4"/>
        <v>221.00579999999991</v>
      </c>
    </row>
    <row r="104" spans="1:11" ht="24.95" customHeight="1" x14ac:dyDescent="0.25">
      <c r="A104" s="10">
        <v>45465</v>
      </c>
      <c r="B104" s="28" t="s">
        <v>2049</v>
      </c>
      <c r="C104" s="29" t="s">
        <v>2050</v>
      </c>
      <c r="D104" s="25" t="s">
        <v>115</v>
      </c>
      <c r="E104" s="30" t="s">
        <v>2050</v>
      </c>
      <c r="F104" s="7" t="s">
        <v>146</v>
      </c>
      <c r="G104" s="7" t="s">
        <v>136</v>
      </c>
      <c r="H104" s="38" t="s">
        <v>155</v>
      </c>
      <c r="I104" s="12">
        <v>1248.77</v>
      </c>
      <c r="J104" s="57">
        <f t="shared" si="5"/>
        <v>1585.9378999999999</v>
      </c>
      <c r="K104" s="57">
        <f t="shared" si="4"/>
        <v>337.16789999999992</v>
      </c>
    </row>
    <row r="105" spans="1:11" ht="24.95" customHeight="1" x14ac:dyDescent="0.25">
      <c r="A105" s="4">
        <v>45465</v>
      </c>
      <c r="B105" s="23" t="s">
        <v>2051</v>
      </c>
      <c r="C105" s="24" t="s">
        <v>2052</v>
      </c>
      <c r="D105" s="25" t="s">
        <v>2053</v>
      </c>
      <c r="E105" s="26" t="s">
        <v>2054</v>
      </c>
      <c r="F105" s="8" t="s">
        <v>146</v>
      </c>
      <c r="G105" s="7" t="s">
        <v>136</v>
      </c>
      <c r="H105" s="39" t="s">
        <v>155</v>
      </c>
      <c r="I105" s="9">
        <v>2736.31</v>
      </c>
      <c r="J105" s="57">
        <f t="shared" si="5"/>
        <v>3475.1136999999999</v>
      </c>
      <c r="K105" s="57">
        <f t="shared" si="4"/>
        <v>738.80369999999994</v>
      </c>
    </row>
    <row r="106" spans="1:11" ht="24.95" customHeight="1" x14ac:dyDescent="0.25">
      <c r="A106" s="10">
        <v>45465</v>
      </c>
      <c r="B106" s="28" t="s">
        <v>2057</v>
      </c>
      <c r="C106" s="29" t="s">
        <v>2058</v>
      </c>
      <c r="D106" s="25" t="s">
        <v>115</v>
      </c>
      <c r="E106" s="30" t="s">
        <v>2058</v>
      </c>
      <c r="F106" s="80" t="s">
        <v>146</v>
      </c>
      <c r="G106" s="80" t="s">
        <v>136</v>
      </c>
      <c r="H106" s="72" t="s">
        <v>155</v>
      </c>
      <c r="I106" s="12">
        <v>4264.0200000000004</v>
      </c>
      <c r="J106" s="57">
        <f t="shared" si="5"/>
        <v>5415.3054000000011</v>
      </c>
      <c r="K106" s="57">
        <f t="shared" si="4"/>
        <v>1151.2854000000007</v>
      </c>
    </row>
    <row r="107" spans="1:11" ht="24.95" customHeight="1" x14ac:dyDescent="0.25">
      <c r="A107" s="10">
        <v>45465</v>
      </c>
      <c r="B107" s="28" t="s">
        <v>2059</v>
      </c>
      <c r="C107" s="29" t="s">
        <v>2060</v>
      </c>
      <c r="D107" s="25" t="s">
        <v>115</v>
      </c>
      <c r="E107" s="30" t="s">
        <v>2060</v>
      </c>
      <c r="F107" s="80" t="s">
        <v>146</v>
      </c>
      <c r="G107" s="7" t="s">
        <v>136</v>
      </c>
      <c r="H107" s="72" t="s">
        <v>155</v>
      </c>
      <c r="I107" s="12">
        <v>1296.72</v>
      </c>
      <c r="J107" s="57">
        <f t="shared" si="5"/>
        <v>1646.8344000000002</v>
      </c>
      <c r="K107" s="57">
        <f t="shared" si="4"/>
        <v>350.11440000000016</v>
      </c>
    </row>
    <row r="108" spans="1:11" ht="24.95" customHeight="1" x14ac:dyDescent="0.25">
      <c r="A108" s="10">
        <v>45466</v>
      </c>
      <c r="B108" s="28" t="s">
        <v>2061</v>
      </c>
      <c r="C108" s="29" t="s">
        <v>2062</v>
      </c>
      <c r="D108" s="25" t="s">
        <v>115</v>
      </c>
      <c r="E108" s="30" t="s">
        <v>2062</v>
      </c>
      <c r="F108" s="7" t="s">
        <v>146</v>
      </c>
      <c r="G108" s="7" t="s">
        <v>136</v>
      </c>
      <c r="H108" s="38" t="s">
        <v>155</v>
      </c>
      <c r="I108" s="12">
        <v>1075.3599999999999</v>
      </c>
      <c r="J108" s="57">
        <f t="shared" si="5"/>
        <v>1365.7071999999998</v>
      </c>
      <c r="K108" s="57">
        <f t="shared" si="4"/>
        <v>290.34719999999993</v>
      </c>
    </row>
    <row r="109" spans="1:11" ht="24.95" customHeight="1" x14ac:dyDescent="0.25">
      <c r="A109" s="83">
        <v>45466</v>
      </c>
      <c r="B109" s="23" t="s">
        <v>2063</v>
      </c>
      <c r="C109" s="24" t="s">
        <v>2064</v>
      </c>
      <c r="D109" s="25" t="s">
        <v>115</v>
      </c>
      <c r="E109" s="26" t="s">
        <v>2064</v>
      </c>
      <c r="F109" s="73" t="s">
        <v>146</v>
      </c>
      <c r="G109" s="7" t="s">
        <v>170</v>
      </c>
      <c r="H109" s="71" t="s">
        <v>155</v>
      </c>
      <c r="I109" s="9">
        <v>2104.0700000000002</v>
      </c>
      <c r="J109" s="57">
        <f t="shared" si="5"/>
        <v>2672.1689000000001</v>
      </c>
      <c r="K109" s="57">
        <f t="shared" si="4"/>
        <v>568.09889999999996</v>
      </c>
    </row>
    <row r="110" spans="1:11" ht="24.95" customHeight="1" x14ac:dyDescent="0.25">
      <c r="A110" s="10">
        <v>45466</v>
      </c>
      <c r="B110" s="28" t="s">
        <v>2061</v>
      </c>
      <c r="C110" s="29" t="s">
        <v>2062</v>
      </c>
      <c r="D110" s="25" t="s">
        <v>115</v>
      </c>
      <c r="E110" s="30" t="s">
        <v>2062</v>
      </c>
      <c r="F110" s="80" t="s">
        <v>146</v>
      </c>
      <c r="G110" s="7" t="s">
        <v>136</v>
      </c>
      <c r="H110" s="72" t="s">
        <v>155</v>
      </c>
      <c r="I110" s="12">
        <v>1075.3599999999999</v>
      </c>
      <c r="J110" s="57">
        <f t="shared" si="5"/>
        <v>1365.7071999999998</v>
      </c>
      <c r="K110" s="57">
        <f t="shared" si="4"/>
        <v>290.34719999999993</v>
      </c>
    </row>
    <row r="111" spans="1:11" ht="24.95" customHeight="1" x14ac:dyDescent="0.25">
      <c r="A111" s="4">
        <v>45467</v>
      </c>
      <c r="B111" s="23" t="s">
        <v>2067</v>
      </c>
      <c r="C111" s="24" t="s">
        <v>2068</v>
      </c>
      <c r="D111" s="25" t="s">
        <v>115</v>
      </c>
      <c r="E111" s="26" t="s">
        <v>2068</v>
      </c>
      <c r="F111" s="8" t="s">
        <v>146</v>
      </c>
      <c r="G111" s="7" t="s">
        <v>136</v>
      </c>
      <c r="H111" s="39" t="s">
        <v>155</v>
      </c>
      <c r="I111" s="9">
        <v>1035.57</v>
      </c>
      <c r="J111" s="57">
        <f t="shared" si="5"/>
        <v>1315.1739</v>
      </c>
      <c r="K111" s="57">
        <f t="shared" si="4"/>
        <v>279.60390000000007</v>
      </c>
    </row>
    <row r="112" spans="1:11" ht="24.95" customHeight="1" x14ac:dyDescent="0.25">
      <c r="A112" s="10">
        <v>45467</v>
      </c>
      <c r="B112" s="28" t="s">
        <v>784</v>
      </c>
      <c r="C112" s="29" t="s">
        <v>785</v>
      </c>
      <c r="D112" s="25" t="s">
        <v>115</v>
      </c>
      <c r="E112" s="30" t="s">
        <v>785</v>
      </c>
      <c r="F112" s="7" t="s">
        <v>146</v>
      </c>
      <c r="G112" s="7" t="s">
        <v>136</v>
      </c>
      <c r="H112" s="38" t="s">
        <v>155</v>
      </c>
      <c r="I112" s="12">
        <v>1314.89</v>
      </c>
      <c r="J112" s="57">
        <f t="shared" si="5"/>
        <v>1669.9103000000002</v>
      </c>
      <c r="K112" s="57">
        <f t="shared" si="4"/>
        <v>355.02030000000013</v>
      </c>
    </row>
    <row r="113" spans="1:11" ht="24.95" customHeight="1" x14ac:dyDescent="0.25">
      <c r="A113" s="10">
        <v>45467</v>
      </c>
      <c r="B113" s="28" t="s">
        <v>784</v>
      </c>
      <c r="C113" s="29" t="s">
        <v>785</v>
      </c>
      <c r="D113" s="25" t="s">
        <v>115</v>
      </c>
      <c r="E113" s="30" t="s">
        <v>785</v>
      </c>
      <c r="F113" s="80" t="s">
        <v>146</v>
      </c>
      <c r="G113" s="7" t="s">
        <v>136</v>
      </c>
      <c r="H113" s="72" t="s">
        <v>155</v>
      </c>
      <c r="I113" s="12">
        <v>1314.89</v>
      </c>
      <c r="J113" s="57">
        <f t="shared" si="5"/>
        <v>1669.9103000000002</v>
      </c>
      <c r="K113" s="57">
        <f t="shared" si="4"/>
        <v>355.02030000000013</v>
      </c>
    </row>
    <row r="114" spans="1:11" ht="24.95" customHeight="1" x14ac:dyDescent="0.25">
      <c r="A114" s="83">
        <v>45467</v>
      </c>
      <c r="B114" s="23" t="s">
        <v>2079</v>
      </c>
      <c r="C114" s="24" t="s">
        <v>2080</v>
      </c>
      <c r="D114" s="25" t="s">
        <v>1912</v>
      </c>
      <c r="E114" s="26" t="s">
        <v>2080</v>
      </c>
      <c r="F114" s="73" t="s">
        <v>146</v>
      </c>
      <c r="G114" s="7" t="s">
        <v>136</v>
      </c>
      <c r="H114" s="71" t="s">
        <v>155</v>
      </c>
      <c r="I114" s="9">
        <v>2516.9899999999998</v>
      </c>
      <c r="J114" s="57">
        <f t="shared" si="5"/>
        <v>3196.5772999999999</v>
      </c>
      <c r="K114" s="57">
        <f t="shared" si="4"/>
        <v>679.58730000000014</v>
      </c>
    </row>
    <row r="115" spans="1:11" ht="24.95" customHeight="1" x14ac:dyDescent="0.25">
      <c r="A115" s="10">
        <v>45468</v>
      </c>
      <c r="B115" s="28" t="s">
        <v>2087</v>
      </c>
      <c r="C115" s="29" t="s">
        <v>2088</v>
      </c>
      <c r="D115" s="25" t="s">
        <v>115</v>
      </c>
      <c r="E115" s="30" t="s">
        <v>2088</v>
      </c>
      <c r="F115" s="80" t="s">
        <v>146</v>
      </c>
      <c r="G115" s="7" t="s">
        <v>136</v>
      </c>
      <c r="H115" s="72" t="s">
        <v>155</v>
      </c>
      <c r="I115" s="12">
        <v>3110.45</v>
      </c>
      <c r="J115" s="57">
        <f t="shared" si="5"/>
        <v>3950.2714999999998</v>
      </c>
      <c r="K115" s="57">
        <f t="shared" si="4"/>
        <v>839.82150000000001</v>
      </c>
    </row>
    <row r="116" spans="1:11" ht="24.95" customHeight="1" x14ac:dyDescent="0.25">
      <c r="A116" s="10">
        <v>45470</v>
      </c>
      <c r="B116" s="28" t="s">
        <v>2099</v>
      </c>
      <c r="C116" s="29" t="s">
        <v>2100</v>
      </c>
      <c r="D116" s="25" t="s">
        <v>115</v>
      </c>
      <c r="E116" s="30" t="s">
        <v>2100</v>
      </c>
      <c r="F116" s="80" t="s">
        <v>146</v>
      </c>
      <c r="G116" s="7" t="s">
        <v>136</v>
      </c>
      <c r="H116" s="72" t="s">
        <v>155</v>
      </c>
      <c r="I116" s="12">
        <v>1872.18</v>
      </c>
      <c r="J116" s="57">
        <f t="shared" si="5"/>
        <v>2377.6686</v>
      </c>
      <c r="K116" s="57">
        <f t="shared" si="4"/>
        <v>505.48859999999991</v>
      </c>
    </row>
    <row r="117" spans="1:11" ht="24.95" customHeight="1" x14ac:dyDescent="0.25">
      <c r="A117" s="10">
        <v>45470</v>
      </c>
      <c r="B117" s="28" t="s">
        <v>2099</v>
      </c>
      <c r="C117" s="29" t="s">
        <v>2100</v>
      </c>
      <c r="D117" s="25" t="s">
        <v>115</v>
      </c>
      <c r="E117" s="30" t="s">
        <v>2100</v>
      </c>
      <c r="F117" s="7" t="s">
        <v>146</v>
      </c>
      <c r="G117" s="7" t="s">
        <v>136</v>
      </c>
      <c r="H117" s="38" t="s">
        <v>155</v>
      </c>
      <c r="I117" s="12">
        <v>1030</v>
      </c>
      <c r="J117" s="57">
        <f t="shared" si="5"/>
        <v>1308.0999999999999</v>
      </c>
      <c r="K117" s="57">
        <f t="shared" si="4"/>
        <v>278.09999999999991</v>
      </c>
    </row>
    <row r="118" spans="1:11" ht="24.95" customHeight="1" x14ac:dyDescent="0.25">
      <c r="A118" s="10">
        <v>45471</v>
      </c>
      <c r="B118" s="28" t="s">
        <v>2103</v>
      </c>
      <c r="C118" s="29" t="s">
        <v>2104</v>
      </c>
      <c r="D118" s="25" t="s">
        <v>115</v>
      </c>
      <c r="E118" s="30" t="s">
        <v>2104</v>
      </c>
      <c r="F118" s="7" t="s">
        <v>146</v>
      </c>
      <c r="G118" s="7" t="s">
        <v>136</v>
      </c>
      <c r="H118" s="38" t="s">
        <v>155</v>
      </c>
      <c r="I118" s="12">
        <v>2125.7399999999998</v>
      </c>
      <c r="J118" s="57">
        <f t="shared" si="5"/>
        <v>2699.6897999999997</v>
      </c>
      <c r="K118" s="57">
        <f t="shared" si="4"/>
        <v>573.94979999999987</v>
      </c>
    </row>
    <row r="119" spans="1:11" ht="24.95" customHeight="1" x14ac:dyDescent="0.25">
      <c r="A119" s="10">
        <v>45471</v>
      </c>
      <c r="B119" s="28" t="s">
        <v>1975</v>
      </c>
      <c r="C119" s="29" t="s">
        <v>1976</v>
      </c>
      <c r="D119" s="25" t="s">
        <v>115</v>
      </c>
      <c r="E119" s="30" t="s">
        <v>1976</v>
      </c>
      <c r="F119" s="7" t="s">
        <v>146</v>
      </c>
      <c r="G119" s="7" t="s">
        <v>13</v>
      </c>
      <c r="H119" s="38" t="s">
        <v>155</v>
      </c>
      <c r="I119" s="12">
        <v>3670.5</v>
      </c>
      <c r="J119" s="57">
        <f t="shared" si="5"/>
        <v>4661.5349999999999</v>
      </c>
      <c r="K119" s="57">
        <f t="shared" si="4"/>
        <v>991.03499999999985</v>
      </c>
    </row>
    <row r="120" spans="1:11" ht="24.95" customHeight="1" x14ac:dyDescent="0.25">
      <c r="A120" s="10">
        <v>45471</v>
      </c>
      <c r="B120" s="28" t="s">
        <v>2105</v>
      </c>
      <c r="C120" s="29" t="s">
        <v>2106</v>
      </c>
      <c r="D120" s="25" t="s">
        <v>115</v>
      </c>
      <c r="E120" s="30" t="s">
        <v>2106</v>
      </c>
      <c r="F120" s="7" t="s">
        <v>146</v>
      </c>
      <c r="G120" s="7" t="s">
        <v>136</v>
      </c>
      <c r="H120" s="38" t="s">
        <v>155</v>
      </c>
      <c r="I120" s="12">
        <v>3190.06</v>
      </c>
      <c r="J120" s="57">
        <f t="shared" si="5"/>
        <v>4051.3762000000002</v>
      </c>
      <c r="K120" s="57">
        <f t="shared" si="4"/>
        <v>861.31620000000021</v>
      </c>
    </row>
    <row r="121" spans="1:11" ht="24.95" customHeight="1" x14ac:dyDescent="0.25">
      <c r="A121" s="10">
        <v>45471</v>
      </c>
      <c r="B121" s="28" t="s">
        <v>2109</v>
      </c>
      <c r="C121" s="29" t="s">
        <v>2110</v>
      </c>
      <c r="D121" s="25" t="s">
        <v>2111</v>
      </c>
      <c r="E121" s="30" t="s">
        <v>1674</v>
      </c>
      <c r="F121" s="7" t="s">
        <v>146</v>
      </c>
      <c r="G121" s="7" t="s">
        <v>136</v>
      </c>
      <c r="H121" s="38" t="s">
        <v>155</v>
      </c>
      <c r="I121" s="12">
        <v>2137.77</v>
      </c>
      <c r="J121" s="57">
        <f t="shared" si="5"/>
        <v>2714.9679000000001</v>
      </c>
      <c r="K121" s="57">
        <f t="shared" si="4"/>
        <v>577.19790000000012</v>
      </c>
    </row>
    <row r="122" spans="1:11" ht="24.95" customHeight="1" x14ac:dyDescent="0.25">
      <c r="A122" s="10">
        <v>45472</v>
      </c>
      <c r="B122" s="28" t="s">
        <v>2116</v>
      </c>
      <c r="C122" s="29" t="s">
        <v>2117</v>
      </c>
      <c r="D122" s="25" t="s">
        <v>115</v>
      </c>
      <c r="E122" s="30" t="s">
        <v>2117</v>
      </c>
      <c r="F122" s="80" t="s">
        <v>146</v>
      </c>
      <c r="G122" s="7" t="s">
        <v>170</v>
      </c>
      <c r="H122" s="72" t="s">
        <v>155</v>
      </c>
      <c r="I122" s="12">
        <v>4416.54</v>
      </c>
      <c r="J122" s="57">
        <f t="shared" si="5"/>
        <v>5609.0057999999999</v>
      </c>
      <c r="K122" s="57">
        <f>J122-I122</f>
        <v>1192.4657999999999</v>
      </c>
    </row>
    <row r="123" spans="1:11" ht="24.95" customHeight="1" x14ac:dyDescent="0.25">
      <c r="A123" s="10">
        <v>45472</v>
      </c>
      <c r="B123" s="28" t="s">
        <v>2118</v>
      </c>
      <c r="C123" s="29" t="s">
        <v>2119</v>
      </c>
      <c r="D123" s="25" t="s">
        <v>115</v>
      </c>
      <c r="E123" s="30" t="s">
        <v>2119</v>
      </c>
      <c r="F123" s="7" t="s">
        <v>146</v>
      </c>
      <c r="G123" s="7" t="s">
        <v>170</v>
      </c>
      <c r="H123" s="38" t="s">
        <v>155</v>
      </c>
      <c r="I123" s="12">
        <v>835.93</v>
      </c>
      <c r="J123" s="57">
        <f t="shared" si="5"/>
        <v>1061.6311000000001</v>
      </c>
      <c r="K123" s="57">
        <f t="shared" ref="K123:K184" si="6">J123-I123</f>
        <v>225.70110000000011</v>
      </c>
    </row>
    <row r="124" spans="1:11" ht="24.95" customHeight="1" x14ac:dyDescent="0.25">
      <c r="A124" s="10">
        <v>45472</v>
      </c>
      <c r="B124" s="28" t="s">
        <v>2120</v>
      </c>
      <c r="C124" s="29" t="s">
        <v>2121</v>
      </c>
      <c r="D124" s="25" t="s">
        <v>115</v>
      </c>
      <c r="E124" s="30" t="s">
        <v>2121</v>
      </c>
      <c r="F124" s="7" t="s">
        <v>146</v>
      </c>
      <c r="G124" s="7" t="s">
        <v>136</v>
      </c>
      <c r="H124" s="38" t="s">
        <v>155</v>
      </c>
      <c r="I124" s="12">
        <v>3348.06</v>
      </c>
      <c r="J124" s="57">
        <f t="shared" si="5"/>
        <v>4252.0362000000005</v>
      </c>
      <c r="K124" s="57">
        <f t="shared" si="6"/>
        <v>903.97620000000052</v>
      </c>
    </row>
    <row r="125" spans="1:11" ht="24.95" customHeight="1" x14ac:dyDescent="0.25">
      <c r="A125" s="10">
        <v>45472</v>
      </c>
      <c r="B125" s="28" t="s">
        <v>2122</v>
      </c>
      <c r="C125" s="29" t="s">
        <v>2123</v>
      </c>
      <c r="D125" s="25" t="s">
        <v>115</v>
      </c>
      <c r="E125" s="30" t="s">
        <v>2123</v>
      </c>
      <c r="F125" s="7" t="s">
        <v>146</v>
      </c>
      <c r="G125" s="7" t="s">
        <v>136</v>
      </c>
      <c r="H125" s="38" t="s">
        <v>155</v>
      </c>
      <c r="I125" s="12">
        <v>1266.73</v>
      </c>
      <c r="J125" s="57">
        <f t="shared" si="5"/>
        <v>1608.7471</v>
      </c>
      <c r="K125" s="57">
        <f t="shared" si="6"/>
        <v>342.01710000000003</v>
      </c>
    </row>
    <row r="126" spans="1:11" ht="24.95" customHeight="1" x14ac:dyDescent="0.25">
      <c r="A126" s="10">
        <v>45472</v>
      </c>
      <c r="B126" s="28" t="s">
        <v>2124</v>
      </c>
      <c r="C126" s="29" t="s">
        <v>2125</v>
      </c>
      <c r="D126" s="25" t="s">
        <v>115</v>
      </c>
      <c r="E126" s="30" t="s">
        <v>2125</v>
      </c>
      <c r="F126" s="7" t="s">
        <v>146</v>
      </c>
      <c r="G126" s="7" t="s">
        <v>170</v>
      </c>
      <c r="H126" s="38" t="s">
        <v>155</v>
      </c>
      <c r="I126" s="12">
        <v>1608.01</v>
      </c>
      <c r="J126" s="57">
        <f t="shared" si="5"/>
        <v>2042.1727000000001</v>
      </c>
      <c r="K126" s="57">
        <f t="shared" si="6"/>
        <v>434.16270000000009</v>
      </c>
    </row>
    <row r="127" spans="1:11" ht="24.95" customHeight="1" x14ac:dyDescent="0.25">
      <c r="A127" s="10">
        <v>45473</v>
      </c>
      <c r="B127" s="28" t="s">
        <v>2126</v>
      </c>
      <c r="C127" s="29" t="s">
        <v>2127</v>
      </c>
      <c r="D127" s="25" t="s">
        <v>2128</v>
      </c>
      <c r="E127" s="30" t="s">
        <v>2129</v>
      </c>
      <c r="F127" s="80" t="s">
        <v>146</v>
      </c>
      <c r="G127" s="7" t="s">
        <v>136</v>
      </c>
      <c r="H127" s="72" t="s">
        <v>155</v>
      </c>
      <c r="I127" s="12">
        <v>1223.27</v>
      </c>
      <c r="J127" s="57">
        <f t="shared" si="5"/>
        <v>1553.5529000000001</v>
      </c>
      <c r="K127" s="57">
        <f t="shared" si="6"/>
        <v>330.28290000000015</v>
      </c>
    </row>
    <row r="128" spans="1:11" ht="24.95" customHeight="1" x14ac:dyDescent="0.25">
      <c r="A128" s="10">
        <v>45473</v>
      </c>
      <c r="B128" s="28" t="s">
        <v>2132</v>
      </c>
      <c r="C128" s="29" t="s">
        <v>2133</v>
      </c>
      <c r="D128" s="25" t="s">
        <v>115</v>
      </c>
      <c r="E128" s="30" t="s">
        <v>2133</v>
      </c>
      <c r="F128" s="7" t="s">
        <v>146</v>
      </c>
      <c r="G128" s="7" t="s">
        <v>136</v>
      </c>
      <c r="H128" s="38" t="s">
        <v>155</v>
      </c>
      <c r="I128" s="12">
        <v>1138.8800000000001</v>
      </c>
      <c r="J128" s="57">
        <f t="shared" si="5"/>
        <v>1446.3776000000003</v>
      </c>
      <c r="K128" s="57">
        <f t="shared" si="6"/>
        <v>307.49760000000015</v>
      </c>
    </row>
    <row r="129" spans="1:12" ht="24.95" customHeight="1" x14ac:dyDescent="0.25">
      <c r="A129" s="10">
        <v>45473</v>
      </c>
      <c r="B129" s="28" t="s">
        <v>2136</v>
      </c>
      <c r="C129" s="29" t="s">
        <v>2137</v>
      </c>
      <c r="D129" s="25" t="s">
        <v>115</v>
      </c>
      <c r="E129" s="30" t="s">
        <v>2137</v>
      </c>
      <c r="F129" s="80" t="s">
        <v>146</v>
      </c>
      <c r="G129" s="7" t="s">
        <v>13</v>
      </c>
      <c r="H129" s="72" t="s">
        <v>155</v>
      </c>
      <c r="I129" s="12">
        <v>4558.88</v>
      </c>
      <c r="J129" s="57">
        <f t="shared" si="5"/>
        <v>5789.7776000000003</v>
      </c>
      <c r="K129" s="57">
        <f t="shared" si="6"/>
        <v>1230.8976000000002</v>
      </c>
    </row>
    <row r="130" spans="1:12" ht="24.95" customHeight="1" x14ac:dyDescent="0.25">
      <c r="A130" s="10">
        <v>45474</v>
      </c>
      <c r="B130" s="28" t="s">
        <v>2140</v>
      </c>
      <c r="C130" s="29" t="s">
        <v>2141</v>
      </c>
      <c r="D130" s="25" t="s">
        <v>2142</v>
      </c>
      <c r="E130" s="30" t="s">
        <v>2143</v>
      </c>
      <c r="F130" s="80" t="s">
        <v>146</v>
      </c>
      <c r="G130" s="7" t="s">
        <v>170</v>
      </c>
      <c r="H130" s="72" t="s">
        <v>155</v>
      </c>
      <c r="I130" s="12">
        <v>1565.84</v>
      </c>
      <c r="J130" s="57">
        <f t="shared" si="5"/>
        <v>1988.6167999999998</v>
      </c>
      <c r="K130" s="57">
        <f t="shared" si="6"/>
        <v>422.77679999999987</v>
      </c>
    </row>
    <row r="131" spans="1:12" s="41" customFormat="1" ht="24.95" customHeight="1" x14ac:dyDescent="0.25">
      <c r="A131" s="10">
        <v>45474</v>
      </c>
      <c r="B131" s="28" t="s">
        <v>2144</v>
      </c>
      <c r="C131" s="29" t="s">
        <v>2145</v>
      </c>
      <c r="D131" s="25" t="s">
        <v>2146</v>
      </c>
      <c r="E131" s="30" t="s">
        <v>2147</v>
      </c>
      <c r="F131" s="80" t="s">
        <v>146</v>
      </c>
      <c r="G131" s="7" t="s">
        <v>170</v>
      </c>
      <c r="H131" s="72" t="s">
        <v>155</v>
      </c>
      <c r="I131" s="12">
        <v>2045.55</v>
      </c>
      <c r="J131" s="57">
        <f t="shared" si="5"/>
        <v>2597.8485000000001</v>
      </c>
      <c r="K131" s="57">
        <f t="shared" si="6"/>
        <v>552.2985000000001</v>
      </c>
      <c r="L131"/>
    </row>
    <row r="132" spans="1:12" ht="24.95" customHeight="1" x14ac:dyDescent="0.25">
      <c r="A132" s="10">
        <v>45475</v>
      </c>
      <c r="B132" s="28" t="s">
        <v>160</v>
      </c>
      <c r="C132" s="29" t="s">
        <v>161</v>
      </c>
      <c r="D132" s="25" t="s">
        <v>2151</v>
      </c>
      <c r="E132" s="30" t="s">
        <v>162</v>
      </c>
      <c r="F132" s="7" t="s">
        <v>146</v>
      </c>
      <c r="G132" s="7" t="s">
        <v>136</v>
      </c>
      <c r="H132" s="38" t="s">
        <v>155</v>
      </c>
      <c r="I132" s="12">
        <v>2458.6799999999998</v>
      </c>
      <c r="J132" s="57">
        <f t="shared" si="5"/>
        <v>3122.5236</v>
      </c>
      <c r="K132" s="57">
        <f t="shared" si="6"/>
        <v>663.84360000000015</v>
      </c>
    </row>
    <row r="133" spans="1:12" ht="24.95" customHeight="1" x14ac:dyDescent="0.25">
      <c r="A133" s="10">
        <v>45476</v>
      </c>
      <c r="B133" s="28" t="s">
        <v>2152</v>
      </c>
      <c r="C133" s="29" t="s">
        <v>2153</v>
      </c>
      <c r="D133" s="25" t="s">
        <v>115</v>
      </c>
      <c r="E133" s="30" t="s">
        <v>2153</v>
      </c>
      <c r="F133" s="7" t="s">
        <v>146</v>
      </c>
      <c r="G133" s="7" t="s">
        <v>136</v>
      </c>
      <c r="H133" s="38" t="s">
        <v>155</v>
      </c>
      <c r="I133" s="12">
        <v>2441.21</v>
      </c>
      <c r="J133" s="57">
        <f t="shared" ref="J133:J143" si="7">(I133*0.27)+I133</f>
        <v>3100.3366999999998</v>
      </c>
      <c r="K133" s="57">
        <f t="shared" si="6"/>
        <v>659.1266999999998</v>
      </c>
    </row>
    <row r="134" spans="1:12" ht="24.95" customHeight="1" x14ac:dyDescent="0.25">
      <c r="A134" s="10">
        <v>45477</v>
      </c>
      <c r="B134" s="28" t="s">
        <v>2158</v>
      </c>
      <c r="C134" s="29" t="s">
        <v>2159</v>
      </c>
      <c r="D134" s="25" t="s">
        <v>115</v>
      </c>
      <c r="E134" s="30" t="s">
        <v>2159</v>
      </c>
      <c r="F134" s="7" t="s">
        <v>146</v>
      </c>
      <c r="G134" s="7" t="s">
        <v>136</v>
      </c>
      <c r="H134" s="38" t="s">
        <v>155</v>
      </c>
      <c r="I134" s="12">
        <v>2430</v>
      </c>
      <c r="J134" s="57">
        <f t="shared" si="7"/>
        <v>3086.1</v>
      </c>
      <c r="K134" s="57">
        <f t="shared" si="6"/>
        <v>656.09999999999991</v>
      </c>
    </row>
    <row r="135" spans="1:12" ht="24.95" customHeight="1" x14ac:dyDescent="0.25">
      <c r="A135" s="10">
        <v>45477</v>
      </c>
      <c r="B135" s="28" t="s">
        <v>2160</v>
      </c>
      <c r="C135" s="29" t="s">
        <v>2161</v>
      </c>
      <c r="D135" s="25" t="s">
        <v>115</v>
      </c>
      <c r="E135" s="30" t="s">
        <v>2161</v>
      </c>
      <c r="F135" s="7" t="s">
        <v>146</v>
      </c>
      <c r="G135" s="7" t="s">
        <v>170</v>
      </c>
      <c r="H135" s="38" t="s">
        <v>155</v>
      </c>
      <c r="I135" s="12">
        <v>673.3</v>
      </c>
      <c r="J135" s="57">
        <f t="shared" si="7"/>
        <v>855.09099999999989</v>
      </c>
      <c r="K135" s="57">
        <f t="shared" si="6"/>
        <v>181.79099999999994</v>
      </c>
    </row>
    <row r="136" spans="1:12" ht="24.95" customHeight="1" x14ac:dyDescent="0.25">
      <c r="A136" s="10">
        <v>45478</v>
      </c>
      <c r="B136" s="28" t="s">
        <v>2166</v>
      </c>
      <c r="C136" s="29" t="s">
        <v>2167</v>
      </c>
      <c r="D136" s="25" t="s">
        <v>2168</v>
      </c>
      <c r="E136" s="30" t="s">
        <v>2169</v>
      </c>
      <c r="F136" s="7" t="s">
        <v>146</v>
      </c>
      <c r="G136" s="7" t="s">
        <v>136</v>
      </c>
      <c r="H136" s="38" t="s">
        <v>155</v>
      </c>
      <c r="I136" s="12">
        <v>1699.35</v>
      </c>
      <c r="J136" s="57">
        <f t="shared" si="7"/>
        <v>2158.1745000000001</v>
      </c>
      <c r="K136" s="57">
        <f t="shared" si="6"/>
        <v>458.82450000000017</v>
      </c>
    </row>
    <row r="137" spans="1:12" ht="24.95" customHeight="1" x14ac:dyDescent="0.25">
      <c r="A137" s="10">
        <v>45478</v>
      </c>
      <c r="B137" s="28" t="s">
        <v>2170</v>
      </c>
      <c r="C137" s="29" t="s">
        <v>2171</v>
      </c>
      <c r="D137" s="25" t="s">
        <v>2172</v>
      </c>
      <c r="E137" s="30" t="s">
        <v>2173</v>
      </c>
      <c r="F137" s="7" t="s">
        <v>146</v>
      </c>
      <c r="G137" s="7" t="s">
        <v>170</v>
      </c>
      <c r="H137" s="38" t="s">
        <v>155</v>
      </c>
      <c r="I137" s="12">
        <v>3319.57</v>
      </c>
      <c r="J137" s="57">
        <f t="shared" si="7"/>
        <v>4215.8539000000001</v>
      </c>
      <c r="K137" s="57">
        <f t="shared" si="6"/>
        <v>896.2838999999999</v>
      </c>
    </row>
    <row r="138" spans="1:12" ht="24.95" customHeight="1" x14ac:dyDescent="0.25">
      <c r="A138" s="10">
        <v>45480</v>
      </c>
      <c r="B138" s="28" t="s">
        <v>2174</v>
      </c>
      <c r="C138" s="29" t="s">
        <v>2175</v>
      </c>
      <c r="D138" s="25" t="s">
        <v>115</v>
      </c>
      <c r="E138" s="30" t="s">
        <v>2175</v>
      </c>
      <c r="F138" s="80" t="s">
        <v>146</v>
      </c>
      <c r="G138" s="7" t="s">
        <v>13</v>
      </c>
      <c r="H138" s="72" t="s">
        <v>155</v>
      </c>
      <c r="I138" s="12">
        <v>1875.6</v>
      </c>
      <c r="J138" s="57">
        <f t="shared" si="7"/>
        <v>2382.0119999999997</v>
      </c>
      <c r="K138" s="57">
        <f t="shared" si="6"/>
        <v>506.41199999999981</v>
      </c>
    </row>
    <row r="139" spans="1:12" ht="24.95" customHeight="1" x14ac:dyDescent="0.25">
      <c r="A139" s="10">
        <v>45480</v>
      </c>
      <c r="B139" s="28" t="s">
        <v>2172</v>
      </c>
      <c r="C139" s="29" t="s">
        <v>2173</v>
      </c>
      <c r="D139" s="25" t="s">
        <v>115</v>
      </c>
      <c r="E139" s="30" t="s">
        <v>2173</v>
      </c>
      <c r="F139" s="7" t="s">
        <v>146</v>
      </c>
      <c r="G139" s="7" t="s">
        <v>136</v>
      </c>
      <c r="H139" s="38" t="s">
        <v>155</v>
      </c>
      <c r="I139" s="12">
        <v>2031.13</v>
      </c>
      <c r="J139" s="57">
        <f t="shared" si="7"/>
        <v>2579.5351000000001</v>
      </c>
      <c r="K139" s="57">
        <f t="shared" si="6"/>
        <v>548.40509999999995</v>
      </c>
    </row>
    <row r="140" spans="1:12" ht="24.95" customHeight="1" x14ac:dyDescent="0.25">
      <c r="A140" s="10">
        <v>45484</v>
      </c>
      <c r="B140" s="28" t="s">
        <v>2178</v>
      </c>
      <c r="C140" s="29" t="s">
        <v>2179</v>
      </c>
      <c r="D140" s="25" t="s">
        <v>115</v>
      </c>
      <c r="E140" s="30" t="s">
        <v>2179</v>
      </c>
      <c r="F140" s="7" t="s">
        <v>146</v>
      </c>
      <c r="G140" s="7" t="s">
        <v>170</v>
      </c>
      <c r="H140" s="38" t="s">
        <v>155</v>
      </c>
      <c r="I140" s="12">
        <v>945.69</v>
      </c>
      <c r="J140" s="57">
        <f t="shared" si="7"/>
        <v>1201.0263</v>
      </c>
      <c r="K140" s="57">
        <f t="shared" si="6"/>
        <v>255.33629999999994</v>
      </c>
    </row>
    <row r="141" spans="1:12" ht="24.95" customHeight="1" x14ac:dyDescent="0.25">
      <c r="A141" s="10">
        <v>45486</v>
      </c>
      <c r="B141" s="28" t="s">
        <v>2182</v>
      </c>
      <c r="C141" s="29" t="s">
        <v>2183</v>
      </c>
      <c r="D141" s="25" t="s">
        <v>2184</v>
      </c>
      <c r="E141" s="30" t="s">
        <v>2185</v>
      </c>
      <c r="F141" s="7" t="s">
        <v>146</v>
      </c>
      <c r="G141" s="7" t="s">
        <v>170</v>
      </c>
      <c r="H141" s="38" t="s">
        <v>155</v>
      </c>
      <c r="I141" s="12">
        <v>1227.22</v>
      </c>
      <c r="J141" s="57">
        <f t="shared" si="7"/>
        <v>1558.5694000000001</v>
      </c>
      <c r="K141" s="57">
        <f t="shared" si="6"/>
        <v>331.34940000000006</v>
      </c>
    </row>
    <row r="142" spans="1:12" ht="24.95" customHeight="1" x14ac:dyDescent="0.25">
      <c r="A142" s="10">
        <v>45488</v>
      </c>
      <c r="B142" s="28" t="s">
        <v>2186</v>
      </c>
      <c r="C142" s="29" t="s">
        <v>2187</v>
      </c>
      <c r="D142" s="25" t="s">
        <v>1211</v>
      </c>
      <c r="E142" s="30" t="s">
        <v>1212</v>
      </c>
      <c r="F142" s="7" t="s">
        <v>146</v>
      </c>
      <c r="G142" s="7" t="s">
        <v>13</v>
      </c>
      <c r="H142" s="38" t="s">
        <v>155</v>
      </c>
      <c r="I142" s="12">
        <v>2750.01</v>
      </c>
      <c r="J142" s="57">
        <f t="shared" si="7"/>
        <v>3492.5127000000002</v>
      </c>
      <c r="K142" s="57">
        <f t="shared" si="6"/>
        <v>742.5027</v>
      </c>
    </row>
    <row r="143" spans="1:12" ht="24.95" customHeight="1" x14ac:dyDescent="0.25">
      <c r="A143" s="10">
        <v>45500</v>
      </c>
      <c r="B143" s="28" t="s">
        <v>1209</v>
      </c>
      <c r="C143" s="29" t="s">
        <v>1210</v>
      </c>
      <c r="D143" s="25" t="s">
        <v>1211</v>
      </c>
      <c r="E143" s="30" t="s">
        <v>1212</v>
      </c>
      <c r="F143" s="7" t="s">
        <v>146</v>
      </c>
      <c r="G143" s="7" t="s">
        <v>170</v>
      </c>
      <c r="H143" s="38" t="s">
        <v>155</v>
      </c>
      <c r="I143" s="12">
        <v>2608.5700000000002</v>
      </c>
      <c r="J143" s="57">
        <f t="shared" si="7"/>
        <v>3312.8839000000003</v>
      </c>
      <c r="K143" s="57">
        <f t="shared" si="6"/>
        <v>704.3139000000001</v>
      </c>
    </row>
    <row r="144" spans="1:12" ht="24.95" customHeight="1" x14ac:dyDescent="0.25">
      <c r="A144" s="83">
        <v>45445</v>
      </c>
      <c r="B144" s="23" t="s">
        <v>1462</v>
      </c>
      <c r="C144" s="24" t="s">
        <v>1463</v>
      </c>
      <c r="D144" s="25" t="s">
        <v>115</v>
      </c>
      <c r="E144" s="26" t="s">
        <v>1463</v>
      </c>
      <c r="F144" s="73" t="s">
        <v>183</v>
      </c>
      <c r="G144" s="7" t="s">
        <v>13</v>
      </c>
      <c r="H144" s="71" t="s">
        <v>155</v>
      </c>
      <c r="I144" s="9">
        <v>564.63</v>
      </c>
      <c r="J144" s="57">
        <f>(I144*0.2)+I144</f>
        <v>677.55600000000004</v>
      </c>
      <c r="K144" s="57">
        <f t="shared" si="6"/>
        <v>112.92600000000004</v>
      </c>
    </row>
    <row r="145" spans="1:11" ht="24.95" customHeight="1" x14ac:dyDescent="0.25">
      <c r="A145" s="83">
        <v>45448</v>
      </c>
      <c r="B145" s="23" t="s">
        <v>241</v>
      </c>
      <c r="C145" s="24" t="s">
        <v>1923</v>
      </c>
      <c r="D145" s="25" t="s">
        <v>1924</v>
      </c>
      <c r="E145" s="26" t="s">
        <v>244</v>
      </c>
      <c r="F145" s="73" t="s">
        <v>183</v>
      </c>
      <c r="G145" s="7" t="s">
        <v>13</v>
      </c>
      <c r="H145" s="71" t="s">
        <v>155</v>
      </c>
      <c r="I145" s="9">
        <v>341.91</v>
      </c>
      <c r="J145" s="57">
        <f t="shared" ref="J145:J150" si="8">(I145*0.2)+I145</f>
        <v>410.29200000000003</v>
      </c>
      <c r="K145" s="57">
        <f t="shared" si="6"/>
        <v>68.382000000000005</v>
      </c>
    </row>
    <row r="146" spans="1:11" ht="24.95" customHeight="1" x14ac:dyDescent="0.25">
      <c r="A146" s="10">
        <v>45455</v>
      </c>
      <c r="B146" s="28" t="s">
        <v>1407</v>
      </c>
      <c r="C146" s="29" t="s">
        <v>1740</v>
      </c>
      <c r="D146" s="25" t="s">
        <v>115</v>
      </c>
      <c r="E146" s="30" t="s">
        <v>1957</v>
      </c>
      <c r="F146" s="7" t="s">
        <v>183</v>
      </c>
      <c r="G146" s="7" t="s">
        <v>13</v>
      </c>
      <c r="H146" s="38" t="s">
        <v>155</v>
      </c>
      <c r="I146" s="12">
        <v>248.34</v>
      </c>
      <c r="J146" s="57">
        <f t="shared" si="8"/>
        <v>298.00800000000004</v>
      </c>
      <c r="K146" s="57">
        <f t="shared" si="6"/>
        <v>49.668000000000035</v>
      </c>
    </row>
    <row r="147" spans="1:11" ht="24.95" customHeight="1" x14ac:dyDescent="0.25">
      <c r="A147" s="10">
        <v>45461</v>
      </c>
      <c r="B147" s="28" t="s">
        <v>2011</v>
      </c>
      <c r="C147" s="29" t="s">
        <v>2012</v>
      </c>
      <c r="D147" s="25" t="s">
        <v>115</v>
      </c>
      <c r="E147" s="30" t="s">
        <v>2012</v>
      </c>
      <c r="F147" s="7" t="s">
        <v>183</v>
      </c>
      <c r="G147" s="7" t="s">
        <v>136</v>
      </c>
      <c r="H147" s="38" t="s">
        <v>155</v>
      </c>
      <c r="I147" s="12">
        <v>277.92</v>
      </c>
      <c r="J147" s="57">
        <f t="shared" si="8"/>
        <v>333.50400000000002</v>
      </c>
      <c r="K147" s="57">
        <f t="shared" si="6"/>
        <v>55.584000000000003</v>
      </c>
    </row>
    <row r="148" spans="1:11" ht="24.95" customHeight="1" x14ac:dyDescent="0.25">
      <c r="A148" s="10">
        <v>45469</v>
      </c>
      <c r="B148" s="28" t="s">
        <v>2089</v>
      </c>
      <c r="C148" s="29" t="s">
        <v>2090</v>
      </c>
      <c r="D148" s="25" t="s">
        <v>115</v>
      </c>
      <c r="E148" s="30" t="s">
        <v>2090</v>
      </c>
      <c r="F148" s="7" t="s">
        <v>183</v>
      </c>
      <c r="G148" s="7" t="s">
        <v>13</v>
      </c>
      <c r="H148" s="38" t="s">
        <v>155</v>
      </c>
      <c r="I148" s="12">
        <v>288.13</v>
      </c>
      <c r="J148" s="57">
        <f t="shared" si="8"/>
        <v>345.75599999999997</v>
      </c>
      <c r="K148" s="57">
        <f t="shared" si="6"/>
        <v>57.625999999999976</v>
      </c>
    </row>
    <row r="149" spans="1:11" ht="24.95" customHeight="1" x14ac:dyDescent="0.25">
      <c r="A149" s="10">
        <v>45470</v>
      </c>
      <c r="B149" s="28" t="s">
        <v>2097</v>
      </c>
      <c r="C149" s="29" t="s">
        <v>2098</v>
      </c>
      <c r="D149" s="25" t="s">
        <v>115</v>
      </c>
      <c r="E149" s="30" t="s">
        <v>2098</v>
      </c>
      <c r="F149" s="7" t="s">
        <v>183</v>
      </c>
      <c r="G149" s="7" t="s">
        <v>136</v>
      </c>
      <c r="H149" s="38" t="s">
        <v>155</v>
      </c>
      <c r="I149" s="12">
        <v>214.6</v>
      </c>
      <c r="J149" s="57">
        <f t="shared" si="8"/>
        <v>257.52</v>
      </c>
      <c r="K149" s="57">
        <f t="shared" si="6"/>
        <v>42.919999999999987</v>
      </c>
    </row>
    <row r="150" spans="1:11" ht="24.95" customHeight="1" x14ac:dyDescent="0.25">
      <c r="A150" s="10">
        <v>45479</v>
      </c>
      <c r="B150" s="28" t="s">
        <v>584</v>
      </c>
      <c r="C150" s="29" t="s">
        <v>585</v>
      </c>
      <c r="D150" s="25" t="s">
        <v>115</v>
      </c>
      <c r="E150" s="30" t="s">
        <v>585</v>
      </c>
      <c r="F150" s="7" t="s">
        <v>183</v>
      </c>
      <c r="G150" s="7" t="s">
        <v>136</v>
      </c>
      <c r="H150" s="38" t="s">
        <v>155</v>
      </c>
      <c r="I150" s="12">
        <v>265.76</v>
      </c>
      <c r="J150" s="57">
        <f t="shared" si="8"/>
        <v>318.91199999999998</v>
      </c>
      <c r="K150" s="57">
        <f t="shared" si="6"/>
        <v>53.151999999999987</v>
      </c>
    </row>
    <row r="151" spans="1:11" ht="24.95" customHeight="1" x14ac:dyDescent="0.25">
      <c r="A151" s="10">
        <v>45088</v>
      </c>
      <c r="B151" s="28" t="s">
        <v>1828</v>
      </c>
      <c r="C151" s="29"/>
      <c r="D151" s="25" t="s">
        <v>652</v>
      </c>
      <c r="E151" s="30" t="s">
        <v>1775</v>
      </c>
      <c r="F151" s="7" t="s">
        <v>387</v>
      </c>
      <c r="G151" s="7" t="s">
        <v>13</v>
      </c>
      <c r="H151" s="38" t="s">
        <v>155</v>
      </c>
      <c r="I151" s="12">
        <v>27.77</v>
      </c>
      <c r="J151" s="57">
        <f>(I151*0.15)+I151</f>
        <v>31.935499999999998</v>
      </c>
      <c r="K151" s="57">
        <f t="shared" si="6"/>
        <v>4.165499999999998</v>
      </c>
    </row>
    <row r="152" spans="1:11" ht="24.95" customHeight="1" x14ac:dyDescent="0.25">
      <c r="A152" s="13">
        <v>45088</v>
      </c>
      <c r="B152" s="31" t="s">
        <v>1829</v>
      </c>
      <c r="C152" s="29"/>
      <c r="D152" s="25" t="s">
        <v>652</v>
      </c>
      <c r="E152" s="30" t="s">
        <v>1775</v>
      </c>
      <c r="F152" s="16" t="s">
        <v>387</v>
      </c>
      <c r="G152" s="15" t="s">
        <v>13</v>
      </c>
      <c r="H152" s="63" t="s">
        <v>155</v>
      </c>
      <c r="I152" s="17">
        <v>49.78</v>
      </c>
      <c r="J152" s="57">
        <f t="shared" ref="J152:J188" si="9">(I152*0.15)+I152</f>
        <v>57.247</v>
      </c>
      <c r="K152" s="57">
        <f t="shared" si="6"/>
        <v>7.4669999999999987</v>
      </c>
    </row>
    <row r="153" spans="1:11" ht="24.95" customHeight="1" x14ac:dyDescent="0.25">
      <c r="A153" s="10">
        <v>45098</v>
      </c>
      <c r="B153" s="28" t="s">
        <v>1832</v>
      </c>
      <c r="C153" s="29" t="s">
        <v>1833</v>
      </c>
      <c r="D153" s="25" t="s">
        <v>115</v>
      </c>
      <c r="E153" s="30" t="s">
        <v>1833</v>
      </c>
      <c r="F153" s="7" t="s">
        <v>387</v>
      </c>
      <c r="G153" s="7" t="s">
        <v>13</v>
      </c>
      <c r="H153" s="38" t="s">
        <v>155</v>
      </c>
      <c r="I153" s="12">
        <v>100.94</v>
      </c>
      <c r="J153" s="57">
        <f t="shared" si="9"/>
        <v>116.08099999999999</v>
      </c>
      <c r="K153" s="57">
        <f t="shared" si="6"/>
        <v>15.140999999999991</v>
      </c>
    </row>
    <row r="154" spans="1:11" ht="24.95" customHeight="1" x14ac:dyDescent="0.25">
      <c r="A154" s="83">
        <v>45102</v>
      </c>
      <c r="B154" s="23" t="s">
        <v>1836</v>
      </c>
      <c r="C154" s="24" t="s">
        <v>1837</v>
      </c>
      <c r="D154" s="25" t="s">
        <v>115</v>
      </c>
      <c r="E154" s="26" t="s">
        <v>1837</v>
      </c>
      <c r="F154" s="73" t="s">
        <v>387</v>
      </c>
      <c r="G154" s="7" t="s">
        <v>13</v>
      </c>
      <c r="H154" s="71" t="s">
        <v>155</v>
      </c>
      <c r="I154" s="9">
        <v>282.54000000000002</v>
      </c>
      <c r="J154" s="57">
        <f t="shared" si="9"/>
        <v>324.92100000000005</v>
      </c>
      <c r="K154" s="57">
        <f t="shared" si="6"/>
        <v>42.381000000000029</v>
      </c>
    </row>
    <row r="155" spans="1:11" ht="24.95" customHeight="1" x14ac:dyDescent="0.25">
      <c r="A155" s="83">
        <v>45102</v>
      </c>
      <c r="B155" s="23" t="s">
        <v>1838</v>
      </c>
      <c r="C155" s="24" t="s">
        <v>1839</v>
      </c>
      <c r="D155" s="25" t="s">
        <v>1836</v>
      </c>
      <c r="E155" s="26" t="s">
        <v>1837</v>
      </c>
      <c r="F155" s="73" t="s">
        <v>387</v>
      </c>
      <c r="G155" s="7" t="s">
        <v>13</v>
      </c>
      <c r="H155" s="71" t="s">
        <v>155</v>
      </c>
      <c r="I155" s="9">
        <v>282.54000000000002</v>
      </c>
      <c r="J155" s="57">
        <f t="shared" si="9"/>
        <v>324.92100000000005</v>
      </c>
      <c r="K155" s="57">
        <f t="shared" si="6"/>
        <v>42.381000000000029</v>
      </c>
    </row>
    <row r="156" spans="1:11" ht="24.95" customHeight="1" x14ac:dyDescent="0.25">
      <c r="A156" s="83">
        <v>45102</v>
      </c>
      <c r="B156" s="23" t="s">
        <v>1840</v>
      </c>
      <c r="C156" s="24" t="s">
        <v>1841</v>
      </c>
      <c r="D156" s="25" t="s">
        <v>1836</v>
      </c>
      <c r="E156" s="26" t="s">
        <v>1837</v>
      </c>
      <c r="F156" s="73" t="s">
        <v>387</v>
      </c>
      <c r="G156" s="7" t="s">
        <v>13</v>
      </c>
      <c r="H156" s="71" t="s">
        <v>155</v>
      </c>
      <c r="I156" s="9">
        <v>282.54000000000002</v>
      </c>
      <c r="J156" s="57">
        <f t="shared" si="9"/>
        <v>324.92100000000005</v>
      </c>
      <c r="K156" s="57">
        <f t="shared" si="6"/>
        <v>42.381000000000029</v>
      </c>
    </row>
    <row r="157" spans="1:11" ht="24.95" customHeight="1" x14ac:dyDescent="0.25">
      <c r="A157" s="83">
        <v>45116</v>
      </c>
      <c r="B157" s="23" t="s">
        <v>1844</v>
      </c>
      <c r="C157" s="24" t="s">
        <v>1845</v>
      </c>
      <c r="D157" s="25" t="s">
        <v>1846</v>
      </c>
      <c r="E157" s="26" t="s">
        <v>1847</v>
      </c>
      <c r="F157" s="73" t="s">
        <v>387</v>
      </c>
      <c r="G157" s="73" t="s">
        <v>13</v>
      </c>
      <c r="H157" s="71" t="s">
        <v>155</v>
      </c>
      <c r="I157" s="9">
        <v>756.13</v>
      </c>
      <c r="J157" s="57">
        <f t="shared" si="9"/>
        <v>869.54949999999997</v>
      </c>
      <c r="K157" s="57">
        <f t="shared" si="6"/>
        <v>113.41949999999997</v>
      </c>
    </row>
    <row r="158" spans="1:11" ht="24.95" customHeight="1" x14ac:dyDescent="0.25">
      <c r="A158" s="10">
        <v>45116</v>
      </c>
      <c r="B158" s="28" t="s">
        <v>1848</v>
      </c>
      <c r="C158" s="29" t="s">
        <v>1849</v>
      </c>
      <c r="D158" s="25" t="s">
        <v>1846</v>
      </c>
      <c r="E158" s="30" t="s">
        <v>1850</v>
      </c>
      <c r="F158" s="7" t="s">
        <v>387</v>
      </c>
      <c r="G158" s="7" t="s">
        <v>13</v>
      </c>
      <c r="H158" s="38" t="s">
        <v>155</v>
      </c>
      <c r="I158" s="12">
        <v>756.13</v>
      </c>
      <c r="J158" s="57">
        <f t="shared" si="9"/>
        <v>869.54949999999997</v>
      </c>
      <c r="K158" s="57">
        <f t="shared" si="6"/>
        <v>113.41949999999997</v>
      </c>
    </row>
    <row r="159" spans="1:11" ht="24.95" customHeight="1" x14ac:dyDescent="0.25">
      <c r="A159" s="83">
        <v>45116</v>
      </c>
      <c r="B159" s="23" t="s">
        <v>1851</v>
      </c>
      <c r="C159" s="24" t="s">
        <v>1852</v>
      </c>
      <c r="D159" s="25" t="s">
        <v>1846</v>
      </c>
      <c r="E159" s="26" t="s">
        <v>1853</v>
      </c>
      <c r="F159" s="73" t="s">
        <v>387</v>
      </c>
      <c r="G159" s="7" t="s">
        <v>13</v>
      </c>
      <c r="H159" s="71" t="s">
        <v>155</v>
      </c>
      <c r="I159" s="9">
        <v>379.78</v>
      </c>
      <c r="J159" s="57">
        <f t="shared" si="9"/>
        <v>436.74699999999996</v>
      </c>
      <c r="K159" s="57">
        <f t="shared" si="6"/>
        <v>56.966999999999985</v>
      </c>
    </row>
    <row r="160" spans="1:11" ht="24.95" customHeight="1" x14ac:dyDescent="0.25">
      <c r="A160" s="83">
        <v>45116</v>
      </c>
      <c r="B160" s="23" t="s">
        <v>1854</v>
      </c>
      <c r="C160" s="24" t="s">
        <v>1855</v>
      </c>
      <c r="D160" s="25" t="s">
        <v>1846</v>
      </c>
      <c r="E160" s="26" t="s">
        <v>1856</v>
      </c>
      <c r="F160" s="73" t="s">
        <v>387</v>
      </c>
      <c r="G160" s="7" t="s">
        <v>13</v>
      </c>
      <c r="H160" s="71" t="s">
        <v>155</v>
      </c>
      <c r="I160" s="9">
        <v>756.13</v>
      </c>
      <c r="J160" s="57">
        <f t="shared" si="9"/>
        <v>869.54949999999997</v>
      </c>
      <c r="K160" s="57">
        <f t="shared" si="6"/>
        <v>113.41949999999997</v>
      </c>
    </row>
    <row r="161" spans="1:11" ht="24.95" customHeight="1" x14ac:dyDescent="0.25">
      <c r="A161" s="83">
        <v>45119</v>
      </c>
      <c r="B161" s="23" t="s">
        <v>1857</v>
      </c>
      <c r="C161" s="24" t="s">
        <v>1858</v>
      </c>
      <c r="D161" s="25" t="s">
        <v>115</v>
      </c>
      <c r="E161" s="26" t="s">
        <v>1858</v>
      </c>
      <c r="F161" s="73" t="s">
        <v>387</v>
      </c>
      <c r="G161" s="7" t="s">
        <v>13</v>
      </c>
      <c r="H161" s="71" t="s">
        <v>155</v>
      </c>
      <c r="I161" s="9">
        <v>139.02000000000001</v>
      </c>
      <c r="J161" s="57">
        <f t="shared" si="9"/>
        <v>159.87300000000002</v>
      </c>
      <c r="K161" s="57">
        <f t="shared" si="6"/>
        <v>20.853000000000009</v>
      </c>
    </row>
    <row r="162" spans="1:11" ht="24.95" customHeight="1" x14ac:dyDescent="0.25">
      <c r="A162" s="83">
        <v>45119</v>
      </c>
      <c r="B162" s="23" t="s">
        <v>1859</v>
      </c>
      <c r="C162" s="24" t="s">
        <v>1860</v>
      </c>
      <c r="D162" s="25" t="s">
        <v>1857</v>
      </c>
      <c r="E162" s="26" t="s">
        <v>1858</v>
      </c>
      <c r="F162" s="73" t="s">
        <v>387</v>
      </c>
      <c r="G162" s="11" t="s">
        <v>13</v>
      </c>
      <c r="H162" s="76" t="s">
        <v>155</v>
      </c>
      <c r="I162" s="9">
        <v>139.02000000000001</v>
      </c>
      <c r="J162" s="57">
        <f t="shared" si="9"/>
        <v>159.87300000000002</v>
      </c>
      <c r="K162" s="57">
        <f t="shared" si="6"/>
        <v>20.853000000000009</v>
      </c>
    </row>
    <row r="163" spans="1:11" ht="24.95" customHeight="1" x14ac:dyDescent="0.25">
      <c r="A163" s="10">
        <v>45129</v>
      </c>
      <c r="B163" s="28" t="s">
        <v>454</v>
      </c>
      <c r="C163" s="29" t="s">
        <v>455</v>
      </c>
      <c r="D163" s="25" t="s">
        <v>115</v>
      </c>
      <c r="E163" s="30" t="s">
        <v>455</v>
      </c>
      <c r="F163" s="7" t="s">
        <v>387</v>
      </c>
      <c r="G163" s="7" t="s">
        <v>13</v>
      </c>
      <c r="H163" s="38" t="s">
        <v>155</v>
      </c>
      <c r="I163" s="12">
        <v>124.12</v>
      </c>
      <c r="J163" s="57">
        <f t="shared" si="9"/>
        <v>142.738</v>
      </c>
      <c r="K163" s="57">
        <f t="shared" si="6"/>
        <v>18.617999999999995</v>
      </c>
    </row>
    <row r="164" spans="1:11" ht="24.95" customHeight="1" x14ac:dyDescent="0.25">
      <c r="A164" s="10">
        <v>45129</v>
      </c>
      <c r="B164" s="28" t="s">
        <v>640</v>
      </c>
      <c r="C164" s="29" t="s">
        <v>641</v>
      </c>
      <c r="D164" s="25" t="s">
        <v>454</v>
      </c>
      <c r="E164" s="30" t="s">
        <v>455</v>
      </c>
      <c r="F164" s="7" t="s">
        <v>387</v>
      </c>
      <c r="G164" s="7" t="s">
        <v>13</v>
      </c>
      <c r="H164" s="38" t="s">
        <v>155</v>
      </c>
      <c r="I164" s="12">
        <v>124.12</v>
      </c>
      <c r="J164" s="57">
        <f t="shared" si="9"/>
        <v>142.738</v>
      </c>
      <c r="K164" s="57">
        <f t="shared" si="6"/>
        <v>18.617999999999995</v>
      </c>
    </row>
    <row r="165" spans="1:11" ht="24.95" customHeight="1" x14ac:dyDescent="0.25">
      <c r="A165" s="10">
        <v>45129</v>
      </c>
      <c r="B165" s="28" t="s">
        <v>1861</v>
      </c>
      <c r="C165" s="29" t="s">
        <v>1862</v>
      </c>
      <c r="D165" s="25" t="s">
        <v>454</v>
      </c>
      <c r="E165" s="30" t="s">
        <v>455</v>
      </c>
      <c r="F165" s="7" t="s">
        <v>387</v>
      </c>
      <c r="G165" s="7" t="s">
        <v>13</v>
      </c>
      <c r="H165" s="38" t="s">
        <v>155</v>
      </c>
      <c r="I165" s="12">
        <v>124.12</v>
      </c>
      <c r="J165" s="57">
        <f t="shared" si="9"/>
        <v>142.738</v>
      </c>
      <c r="K165" s="57">
        <f t="shared" si="6"/>
        <v>18.617999999999995</v>
      </c>
    </row>
    <row r="166" spans="1:11" ht="24.95" customHeight="1" x14ac:dyDescent="0.25">
      <c r="A166" s="83">
        <v>45129</v>
      </c>
      <c r="B166" s="23" t="s">
        <v>1863</v>
      </c>
      <c r="C166" s="24" t="s">
        <v>1864</v>
      </c>
      <c r="D166" s="25" t="s">
        <v>454</v>
      </c>
      <c r="E166" s="26" t="s">
        <v>455</v>
      </c>
      <c r="F166" s="73" t="s">
        <v>387</v>
      </c>
      <c r="G166" s="7" t="s">
        <v>13</v>
      </c>
      <c r="H166" s="71" t="s">
        <v>155</v>
      </c>
      <c r="I166" s="9">
        <v>124.12</v>
      </c>
      <c r="J166" s="57">
        <f t="shared" si="9"/>
        <v>142.738</v>
      </c>
      <c r="K166" s="57">
        <f t="shared" si="6"/>
        <v>18.617999999999995</v>
      </c>
    </row>
    <row r="167" spans="1:11" ht="24.95" customHeight="1" x14ac:dyDescent="0.25">
      <c r="A167" s="81">
        <v>45134</v>
      </c>
      <c r="B167" s="23" t="s">
        <v>1867</v>
      </c>
      <c r="C167" s="29" t="s">
        <v>1868</v>
      </c>
      <c r="D167" s="25" t="s">
        <v>115</v>
      </c>
      <c r="E167" s="30" t="s">
        <v>1868</v>
      </c>
      <c r="F167" s="16" t="s">
        <v>387</v>
      </c>
      <c r="G167" s="15" t="s">
        <v>13</v>
      </c>
      <c r="H167" s="63" t="s">
        <v>155</v>
      </c>
      <c r="I167" s="19">
        <v>278.77</v>
      </c>
      <c r="J167" s="57">
        <f t="shared" si="9"/>
        <v>320.58549999999997</v>
      </c>
      <c r="K167" s="57">
        <f t="shared" si="6"/>
        <v>41.815499999999986</v>
      </c>
    </row>
    <row r="168" spans="1:11" ht="24.95" customHeight="1" x14ac:dyDescent="0.25">
      <c r="A168" s="10">
        <v>45134</v>
      </c>
      <c r="B168" s="28" t="s">
        <v>1869</v>
      </c>
      <c r="C168" s="29" t="s">
        <v>1870</v>
      </c>
      <c r="D168" s="25" t="s">
        <v>1867</v>
      </c>
      <c r="E168" s="30" t="s">
        <v>1868</v>
      </c>
      <c r="F168" s="7" t="s">
        <v>387</v>
      </c>
      <c r="G168" s="7" t="s">
        <v>13</v>
      </c>
      <c r="H168" s="38" t="s">
        <v>155</v>
      </c>
      <c r="I168" s="12">
        <v>278.77</v>
      </c>
      <c r="J168" s="57">
        <f t="shared" si="9"/>
        <v>320.58549999999997</v>
      </c>
      <c r="K168" s="57">
        <f t="shared" si="6"/>
        <v>41.815499999999986</v>
      </c>
    </row>
    <row r="169" spans="1:11" ht="24.95" customHeight="1" x14ac:dyDescent="0.25">
      <c r="A169" s="10">
        <v>45134</v>
      </c>
      <c r="B169" s="28" t="s">
        <v>1871</v>
      </c>
      <c r="C169" s="29" t="s">
        <v>1872</v>
      </c>
      <c r="D169" s="25" t="s">
        <v>1867</v>
      </c>
      <c r="E169" s="30" t="s">
        <v>1868</v>
      </c>
      <c r="F169" s="7" t="s">
        <v>387</v>
      </c>
      <c r="G169" s="7" t="s">
        <v>13</v>
      </c>
      <c r="H169" s="38" t="s">
        <v>155</v>
      </c>
      <c r="I169" s="12">
        <v>279.98</v>
      </c>
      <c r="J169" s="57">
        <f t="shared" si="9"/>
        <v>321.97700000000003</v>
      </c>
      <c r="K169" s="57">
        <f t="shared" si="6"/>
        <v>41.997000000000014</v>
      </c>
    </row>
    <row r="170" spans="1:11" ht="24.95" customHeight="1" x14ac:dyDescent="0.25">
      <c r="A170" s="83">
        <v>45134</v>
      </c>
      <c r="B170" s="23" t="s">
        <v>1873</v>
      </c>
      <c r="C170" s="24" t="s">
        <v>1874</v>
      </c>
      <c r="D170" s="25" t="s">
        <v>1867</v>
      </c>
      <c r="E170" s="26" t="s">
        <v>1868</v>
      </c>
      <c r="F170" s="73" t="s">
        <v>387</v>
      </c>
      <c r="G170" s="7" t="s">
        <v>13</v>
      </c>
      <c r="H170" s="71" t="s">
        <v>155</v>
      </c>
      <c r="I170" s="9">
        <v>534.16999999999996</v>
      </c>
      <c r="J170" s="57">
        <f t="shared" si="9"/>
        <v>614.29549999999995</v>
      </c>
      <c r="K170" s="57">
        <f t="shared" si="6"/>
        <v>80.125499999999988</v>
      </c>
    </row>
    <row r="171" spans="1:11" ht="24.95" customHeight="1" x14ac:dyDescent="0.25">
      <c r="A171" s="83">
        <v>45135</v>
      </c>
      <c r="B171" s="23" t="s">
        <v>1875</v>
      </c>
      <c r="C171" s="24" t="s">
        <v>1876</v>
      </c>
      <c r="D171" s="25" t="s">
        <v>115</v>
      </c>
      <c r="E171" s="26" t="s">
        <v>1876</v>
      </c>
      <c r="F171" s="73" t="s">
        <v>387</v>
      </c>
      <c r="G171" s="7" t="s">
        <v>13</v>
      </c>
      <c r="H171" s="71" t="s">
        <v>155</v>
      </c>
      <c r="I171" s="9">
        <v>245.33</v>
      </c>
      <c r="J171" s="57">
        <f t="shared" si="9"/>
        <v>282.12950000000001</v>
      </c>
      <c r="K171" s="57">
        <f t="shared" si="6"/>
        <v>36.799499999999995</v>
      </c>
    </row>
    <row r="172" spans="1:11" ht="24.95" customHeight="1" x14ac:dyDescent="0.25">
      <c r="A172" s="83">
        <v>45135</v>
      </c>
      <c r="B172" s="23" t="s">
        <v>1877</v>
      </c>
      <c r="C172" s="24" t="s">
        <v>1878</v>
      </c>
      <c r="D172" s="25" t="s">
        <v>1875</v>
      </c>
      <c r="E172" s="26" t="s">
        <v>1879</v>
      </c>
      <c r="F172" s="73" t="s">
        <v>387</v>
      </c>
      <c r="G172" s="7" t="s">
        <v>13</v>
      </c>
      <c r="H172" s="71" t="s">
        <v>155</v>
      </c>
      <c r="I172" s="9">
        <v>245.33</v>
      </c>
      <c r="J172" s="57">
        <f t="shared" si="9"/>
        <v>282.12950000000001</v>
      </c>
      <c r="K172" s="57">
        <f t="shared" si="6"/>
        <v>36.799499999999995</v>
      </c>
    </row>
    <row r="173" spans="1:11" ht="24.95" customHeight="1" x14ac:dyDescent="0.25">
      <c r="A173" s="83">
        <v>45135</v>
      </c>
      <c r="B173" s="23" t="s">
        <v>1880</v>
      </c>
      <c r="C173" s="24" t="s">
        <v>1881</v>
      </c>
      <c r="D173" s="25" t="s">
        <v>1875</v>
      </c>
      <c r="E173" s="26" t="s">
        <v>1882</v>
      </c>
      <c r="F173" s="73" t="s">
        <v>387</v>
      </c>
      <c r="G173" s="7" t="s">
        <v>13</v>
      </c>
      <c r="H173" s="71" t="s">
        <v>155</v>
      </c>
      <c r="I173" s="9">
        <v>245.33</v>
      </c>
      <c r="J173" s="57">
        <f t="shared" si="9"/>
        <v>282.12950000000001</v>
      </c>
      <c r="K173" s="57">
        <f t="shared" si="6"/>
        <v>36.799499999999995</v>
      </c>
    </row>
    <row r="174" spans="1:11" ht="24.95" customHeight="1" x14ac:dyDescent="0.25">
      <c r="A174" s="79">
        <v>45135</v>
      </c>
      <c r="B174" s="23" t="s">
        <v>1883</v>
      </c>
      <c r="C174" s="24" t="s">
        <v>1884</v>
      </c>
      <c r="D174" s="25" t="s">
        <v>1875</v>
      </c>
      <c r="E174" s="26" t="s">
        <v>1885</v>
      </c>
      <c r="F174" s="73" t="s">
        <v>387</v>
      </c>
      <c r="G174" s="7" t="s">
        <v>13</v>
      </c>
      <c r="H174" s="71" t="s">
        <v>155</v>
      </c>
      <c r="I174" s="9">
        <v>245.33</v>
      </c>
      <c r="J174" s="57">
        <f t="shared" si="9"/>
        <v>282.12950000000001</v>
      </c>
      <c r="K174" s="57">
        <f t="shared" si="6"/>
        <v>36.799499999999995</v>
      </c>
    </row>
    <row r="175" spans="1:11" ht="24.95" customHeight="1" x14ac:dyDescent="0.25">
      <c r="A175" s="10">
        <v>45187</v>
      </c>
      <c r="B175" s="28" t="s">
        <v>1886</v>
      </c>
      <c r="C175" s="29" t="s">
        <v>1887</v>
      </c>
      <c r="D175" s="25" t="s">
        <v>115</v>
      </c>
      <c r="E175" s="30" t="s">
        <v>1887</v>
      </c>
      <c r="F175" s="7" t="s">
        <v>387</v>
      </c>
      <c r="G175" s="7" t="s">
        <v>13</v>
      </c>
      <c r="H175" s="38" t="s">
        <v>155</v>
      </c>
      <c r="I175" s="12">
        <v>1525.25</v>
      </c>
      <c r="J175" s="57">
        <f t="shared" si="9"/>
        <v>1754.0374999999999</v>
      </c>
      <c r="K175" s="57">
        <f t="shared" si="6"/>
        <v>228.78749999999991</v>
      </c>
    </row>
    <row r="176" spans="1:11" ht="24.95" customHeight="1" x14ac:dyDescent="0.25">
      <c r="A176" s="10">
        <v>45187</v>
      </c>
      <c r="B176" s="28" t="s">
        <v>1888</v>
      </c>
      <c r="C176" s="29" t="s">
        <v>1889</v>
      </c>
      <c r="D176" s="25" t="s">
        <v>1886</v>
      </c>
      <c r="E176" s="30" t="s">
        <v>1887</v>
      </c>
      <c r="F176" s="7" t="s">
        <v>387</v>
      </c>
      <c r="G176" s="7" t="s">
        <v>13</v>
      </c>
      <c r="H176" s="38" t="s">
        <v>155</v>
      </c>
      <c r="I176" s="12">
        <v>1525.25</v>
      </c>
      <c r="J176" s="57">
        <f t="shared" si="9"/>
        <v>1754.0374999999999</v>
      </c>
      <c r="K176" s="57">
        <f t="shared" si="6"/>
        <v>228.78749999999991</v>
      </c>
    </row>
    <row r="177" spans="1:11" ht="24.95" customHeight="1" x14ac:dyDescent="0.25">
      <c r="A177" s="83">
        <v>45457</v>
      </c>
      <c r="B177" s="23" t="s">
        <v>1975</v>
      </c>
      <c r="C177" s="24" t="s">
        <v>1976</v>
      </c>
      <c r="D177" s="25" t="s">
        <v>115</v>
      </c>
      <c r="E177" s="26" t="s">
        <v>1976</v>
      </c>
      <c r="F177" s="73" t="s">
        <v>387</v>
      </c>
      <c r="G177" s="7" t="s">
        <v>13</v>
      </c>
      <c r="H177" s="71" t="s">
        <v>155</v>
      </c>
      <c r="I177" s="9">
        <v>1909.57</v>
      </c>
      <c r="J177" s="57">
        <f t="shared" si="9"/>
        <v>2196.0054999999998</v>
      </c>
      <c r="K177" s="57">
        <f t="shared" si="6"/>
        <v>286.43549999999982</v>
      </c>
    </row>
    <row r="178" spans="1:11" ht="24.95" customHeight="1" x14ac:dyDescent="0.25">
      <c r="A178" s="10">
        <v>45480</v>
      </c>
      <c r="B178" s="28" t="s">
        <v>2176</v>
      </c>
      <c r="C178" s="29" t="s">
        <v>2177</v>
      </c>
      <c r="D178" s="25" t="s">
        <v>115</v>
      </c>
      <c r="E178" s="30" t="s">
        <v>2177</v>
      </c>
      <c r="F178" s="7" t="s">
        <v>387</v>
      </c>
      <c r="G178" s="7" t="s">
        <v>136</v>
      </c>
      <c r="H178" s="38" t="s">
        <v>155</v>
      </c>
      <c r="I178" s="12">
        <v>1434.72</v>
      </c>
      <c r="J178" s="57">
        <f t="shared" si="9"/>
        <v>1649.9280000000001</v>
      </c>
      <c r="K178" s="57">
        <f t="shared" si="6"/>
        <v>215.20800000000008</v>
      </c>
    </row>
    <row r="179" spans="1:11" ht="24.95" customHeight="1" x14ac:dyDescent="0.25">
      <c r="A179" s="10">
        <v>45511</v>
      </c>
      <c r="B179" s="28" t="s">
        <v>2188</v>
      </c>
      <c r="C179" s="29" t="s">
        <v>2189</v>
      </c>
      <c r="D179" s="25" t="s">
        <v>115</v>
      </c>
      <c r="E179" s="30" t="s">
        <v>2189</v>
      </c>
      <c r="F179" s="7" t="s">
        <v>387</v>
      </c>
      <c r="G179" s="7" t="s">
        <v>136</v>
      </c>
      <c r="H179" s="38" t="s">
        <v>155</v>
      </c>
      <c r="I179" s="12">
        <v>778.4</v>
      </c>
      <c r="J179" s="57">
        <f t="shared" si="9"/>
        <v>895.16</v>
      </c>
      <c r="K179" s="57">
        <f t="shared" si="6"/>
        <v>116.75999999999999</v>
      </c>
    </row>
    <row r="180" spans="1:11" ht="24.95" customHeight="1" x14ac:dyDescent="0.25">
      <c r="A180" s="10">
        <v>45444</v>
      </c>
      <c r="B180" s="28" t="s">
        <v>1900</v>
      </c>
      <c r="C180" s="29" t="s">
        <v>1901</v>
      </c>
      <c r="D180" s="25" t="s">
        <v>115</v>
      </c>
      <c r="E180" s="30" t="s">
        <v>1901</v>
      </c>
      <c r="F180" s="7" t="s">
        <v>146</v>
      </c>
      <c r="G180" s="7" t="s">
        <v>13</v>
      </c>
      <c r="H180" s="38" t="s">
        <v>49</v>
      </c>
      <c r="I180" s="12">
        <v>2034.72</v>
      </c>
      <c r="J180" s="57">
        <f t="shared" si="9"/>
        <v>2339.9279999999999</v>
      </c>
      <c r="K180" s="57">
        <f t="shared" si="6"/>
        <v>305.20799999999986</v>
      </c>
    </row>
    <row r="181" spans="1:11" ht="24.95" customHeight="1" x14ac:dyDescent="0.25">
      <c r="A181" s="10">
        <v>45449</v>
      </c>
      <c r="B181" s="28" t="s">
        <v>1576</v>
      </c>
      <c r="C181" s="29" t="s">
        <v>1577</v>
      </c>
      <c r="D181" s="25" t="s">
        <v>115</v>
      </c>
      <c r="E181" s="30" t="s">
        <v>1577</v>
      </c>
      <c r="F181" s="7" t="s">
        <v>146</v>
      </c>
      <c r="G181" s="7" t="s">
        <v>136</v>
      </c>
      <c r="H181" s="38" t="s">
        <v>49</v>
      </c>
      <c r="I181" s="12">
        <v>1480.28</v>
      </c>
      <c r="J181" s="57">
        <f t="shared" si="9"/>
        <v>1702.3219999999999</v>
      </c>
      <c r="K181" s="57">
        <f t="shared" si="6"/>
        <v>222.04199999999992</v>
      </c>
    </row>
    <row r="182" spans="1:11" ht="24.95" customHeight="1" x14ac:dyDescent="0.25">
      <c r="A182" s="83">
        <v>45452</v>
      </c>
      <c r="B182" s="23" t="s">
        <v>1947</v>
      </c>
      <c r="C182" s="24" t="s">
        <v>1948</v>
      </c>
      <c r="D182" s="25" t="s">
        <v>115</v>
      </c>
      <c r="E182" s="26" t="s">
        <v>1948</v>
      </c>
      <c r="F182" s="73" t="s">
        <v>146</v>
      </c>
      <c r="G182" s="7" t="s">
        <v>136</v>
      </c>
      <c r="H182" s="71" t="s">
        <v>49</v>
      </c>
      <c r="I182" s="9">
        <v>3299.36</v>
      </c>
      <c r="J182" s="57">
        <f t="shared" si="9"/>
        <v>3794.2640000000001</v>
      </c>
      <c r="K182" s="57">
        <f t="shared" si="6"/>
        <v>494.904</v>
      </c>
    </row>
    <row r="183" spans="1:11" ht="24.95" customHeight="1" x14ac:dyDescent="0.25">
      <c r="A183" s="83">
        <v>45459</v>
      </c>
      <c r="B183" s="23" t="s">
        <v>1992</v>
      </c>
      <c r="C183" s="24" t="s">
        <v>1993</v>
      </c>
      <c r="D183" s="25" t="s">
        <v>115</v>
      </c>
      <c r="E183" s="26" t="s">
        <v>1993</v>
      </c>
      <c r="F183" s="73" t="s">
        <v>146</v>
      </c>
      <c r="G183" s="7" t="s">
        <v>136</v>
      </c>
      <c r="H183" s="71" t="s">
        <v>49</v>
      </c>
      <c r="I183" s="9">
        <v>3549.51</v>
      </c>
      <c r="J183" s="57">
        <f t="shared" si="9"/>
        <v>4081.9365000000003</v>
      </c>
      <c r="K183" s="57">
        <f t="shared" si="6"/>
        <v>532.42650000000003</v>
      </c>
    </row>
    <row r="184" spans="1:11" ht="24.95" customHeight="1" x14ac:dyDescent="0.25">
      <c r="A184" s="10">
        <v>45460</v>
      </c>
      <c r="B184" s="28" t="s">
        <v>2007</v>
      </c>
      <c r="C184" s="29" t="s">
        <v>2008</v>
      </c>
      <c r="D184" s="25" t="s">
        <v>115</v>
      </c>
      <c r="E184" s="30" t="s">
        <v>2008</v>
      </c>
      <c r="F184" s="7" t="s">
        <v>146</v>
      </c>
      <c r="G184" s="7" t="s">
        <v>170</v>
      </c>
      <c r="H184" s="38" t="s">
        <v>49</v>
      </c>
      <c r="I184" s="12">
        <v>2893.19</v>
      </c>
      <c r="J184" s="57">
        <f t="shared" si="9"/>
        <v>3327.1685000000002</v>
      </c>
      <c r="K184" s="57">
        <f t="shared" si="6"/>
        <v>433.97850000000017</v>
      </c>
    </row>
    <row r="185" spans="1:11" ht="24.95" customHeight="1" x14ac:dyDescent="0.25">
      <c r="A185" s="10">
        <v>45467</v>
      </c>
      <c r="B185" s="28" t="s">
        <v>2077</v>
      </c>
      <c r="C185" s="29" t="s">
        <v>2078</v>
      </c>
      <c r="D185" s="25" t="s">
        <v>115</v>
      </c>
      <c r="E185" s="30" t="s">
        <v>2078</v>
      </c>
      <c r="F185" s="7" t="s">
        <v>146</v>
      </c>
      <c r="G185" s="7" t="s">
        <v>136</v>
      </c>
      <c r="H185" s="38" t="s">
        <v>49</v>
      </c>
      <c r="I185" s="12">
        <v>1356.99</v>
      </c>
      <c r="J185" s="57">
        <f t="shared" si="9"/>
        <v>1560.5385000000001</v>
      </c>
      <c r="K185" s="57">
        <f t="shared" ref="K185:K190" si="10">J185-I185</f>
        <v>203.5485000000001</v>
      </c>
    </row>
    <row r="186" spans="1:11" ht="24.95" customHeight="1" x14ac:dyDescent="0.25">
      <c r="A186" s="10">
        <v>45471</v>
      </c>
      <c r="B186" s="28" t="s">
        <v>2101</v>
      </c>
      <c r="C186" s="29" t="s">
        <v>2102</v>
      </c>
      <c r="D186" s="25" t="s">
        <v>115</v>
      </c>
      <c r="E186" s="30" t="s">
        <v>2102</v>
      </c>
      <c r="F186" s="7" t="s">
        <v>146</v>
      </c>
      <c r="G186" s="7" t="s">
        <v>136</v>
      </c>
      <c r="H186" s="38" t="s">
        <v>49</v>
      </c>
      <c r="I186" s="12">
        <v>1648.03</v>
      </c>
      <c r="J186" s="57">
        <f t="shared" si="9"/>
        <v>1895.2345</v>
      </c>
      <c r="K186" s="57">
        <f t="shared" si="10"/>
        <v>247.20450000000005</v>
      </c>
    </row>
    <row r="187" spans="1:11" ht="24.95" customHeight="1" x14ac:dyDescent="0.25">
      <c r="A187" s="10">
        <v>45477</v>
      </c>
      <c r="B187" s="28" t="s">
        <v>2154</v>
      </c>
      <c r="C187" s="29" t="s">
        <v>2155</v>
      </c>
      <c r="D187" s="25" t="s">
        <v>115</v>
      </c>
      <c r="E187" s="30" t="s">
        <v>2155</v>
      </c>
      <c r="F187" s="7" t="s">
        <v>146</v>
      </c>
      <c r="G187" s="7" t="s">
        <v>136</v>
      </c>
      <c r="H187" s="38" t="s">
        <v>49</v>
      </c>
      <c r="I187" s="12">
        <v>2367.15</v>
      </c>
      <c r="J187" s="57">
        <f t="shared" si="9"/>
        <v>2722.2224999999999</v>
      </c>
      <c r="K187" s="57">
        <f t="shared" si="10"/>
        <v>355.07249999999976</v>
      </c>
    </row>
    <row r="188" spans="1:11" ht="24.95" customHeight="1" x14ac:dyDescent="0.25">
      <c r="A188" s="10">
        <v>45485</v>
      </c>
      <c r="B188" s="28" t="s">
        <v>2180</v>
      </c>
      <c r="C188" s="29" t="s">
        <v>2181</v>
      </c>
      <c r="D188" s="25" t="s">
        <v>115</v>
      </c>
      <c r="E188" s="30" t="s">
        <v>2181</v>
      </c>
      <c r="F188" s="7" t="s">
        <v>146</v>
      </c>
      <c r="G188" s="7" t="s">
        <v>170</v>
      </c>
      <c r="H188" s="38" t="s">
        <v>49</v>
      </c>
      <c r="I188" s="12">
        <v>1320.18</v>
      </c>
      <c r="J188" s="57">
        <f t="shared" si="9"/>
        <v>1518.2070000000001</v>
      </c>
      <c r="K188" s="57">
        <f t="shared" si="10"/>
        <v>198.02700000000004</v>
      </c>
    </row>
    <row r="189" spans="1:11" ht="20.100000000000001" customHeight="1" x14ac:dyDescent="0.25">
      <c r="A189" s="10"/>
      <c r="B189" s="28"/>
      <c r="C189" s="29"/>
      <c r="D189" s="25"/>
      <c r="E189" s="30"/>
      <c r="F189" s="7"/>
      <c r="G189" s="7"/>
      <c r="H189" s="38"/>
      <c r="I189" s="12"/>
      <c r="J189" s="57">
        <f t="shared" ref="J189:J190" si="11">(I189*0.12)+I189</f>
        <v>0</v>
      </c>
      <c r="K189" s="57">
        <f t="shared" si="10"/>
        <v>0</v>
      </c>
    </row>
    <row r="190" spans="1:11" ht="20.100000000000001" customHeight="1" x14ac:dyDescent="0.25">
      <c r="A190" s="10"/>
      <c r="B190" s="28"/>
      <c r="C190" s="29"/>
      <c r="D190" s="25"/>
      <c r="E190" s="30"/>
      <c r="F190" s="7"/>
      <c r="G190" s="7"/>
      <c r="H190" s="38"/>
      <c r="I190" s="12"/>
      <c r="J190" s="57">
        <f t="shared" si="11"/>
        <v>0</v>
      </c>
      <c r="K190" s="57">
        <f t="shared" si="10"/>
        <v>0</v>
      </c>
    </row>
  </sheetData>
  <sortState ref="A2:I198">
    <sortCondition ref="H2:H198"/>
    <sortCondition ref="F2:F198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6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11.28515625" style="60" bestFit="1" customWidth="1"/>
    <col min="2" max="2" width="57.42578125" style="54" bestFit="1" customWidth="1"/>
    <col min="3" max="3" width="16.140625" style="54" bestFit="1" customWidth="1"/>
    <col min="4" max="4" width="50.85546875" style="54" bestFit="1" customWidth="1"/>
    <col min="5" max="5" width="16.140625" style="54" customWidth="1"/>
    <col min="6" max="6" width="14.42578125" style="61" bestFit="1" customWidth="1"/>
    <col min="7" max="7" width="18.7109375" style="64" bestFit="1" customWidth="1"/>
    <col min="8" max="8" width="14.7109375" style="52" bestFit="1" customWidth="1"/>
    <col min="9" max="9" width="15.42578125" style="59" customWidth="1"/>
    <col min="10" max="10" width="19.7109375" style="54" bestFit="1" customWidth="1"/>
    <col min="11" max="11" width="12.7109375" style="54" bestFit="1" customWidth="1"/>
  </cols>
  <sheetData>
    <row r="1" spans="1:12" ht="30" x14ac:dyDescent="0.25">
      <c r="A1" s="42" t="s">
        <v>0</v>
      </c>
      <c r="B1" s="1" t="s">
        <v>1</v>
      </c>
      <c r="C1" s="2" t="s">
        <v>3</v>
      </c>
      <c r="D1" s="1" t="s">
        <v>2</v>
      </c>
      <c r="E1" s="2" t="s">
        <v>3</v>
      </c>
      <c r="F1" s="3" t="s">
        <v>4</v>
      </c>
      <c r="G1" s="62" t="s">
        <v>6</v>
      </c>
      <c r="H1" s="3" t="s">
        <v>5</v>
      </c>
      <c r="I1" s="50" t="s">
        <v>7</v>
      </c>
      <c r="J1" s="22" t="s">
        <v>103</v>
      </c>
      <c r="K1" s="65" t="s">
        <v>104</v>
      </c>
    </row>
    <row r="2" spans="1:12" ht="24.95" customHeight="1" x14ac:dyDescent="0.25">
      <c r="A2" s="83">
        <v>45480</v>
      </c>
      <c r="B2" s="23" t="s">
        <v>802</v>
      </c>
      <c r="C2" s="24" t="s">
        <v>803</v>
      </c>
      <c r="D2" s="25" t="s">
        <v>115</v>
      </c>
      <c r="E2" s="26" t="s">
        <v>803</v>
      </c>
      <c r="F2" s="73" t="s">
        <v>146</v>
      </c>
      <c r="G2" s="76" t="s">
        <v>12</v>
      </c>
      <c r="H2" s="7" t="s">
        <v>13</v>
      </c>
      <c r="I2" s="9">
        <v>1235.3499999999999</v>
      </c>
      <c r="J2" s="57">
        <f>(I2*0.15)+I2</f>
        <v>1420.6524999999999</v>
      </c>
      <c r="K2" s="57">
        <f t="shared" ref="K2:K60" si="0">J2-I2</f>
        <v>185.30250000000001</v>
      </c>
    </row>
    <row r="3" spans="1:12" ht="24.95" customHeight="1" x14ac:dyDescent="0.25">
      <c r="A3" s="4">
        <v>45499</v>
      </c>
      <c r="B3" s="23" t="s">
        <v>2355</v>
      </c>
      <c r="C3" s="24" t="s">
        <v>2356</v>
      </c>
      <c r="D3" s="25" t="s">
        <v>115</v>
      </c>
      <c r="E3" s="26" t="s">
        <v>2356</v>
      </c>
      <c r="F3" s="8" t="s">
        <v>146</v>
      </c>
      <c r="G3" s="76" t="s">
        <v>12</v>
      </c>
      <c r="H3" s="7" t="s">
        <v>13</v>
      </c>
      <c r="I3" s="9">
        <v>3077.45</v>
      </c>
      <c r="J3" s="57">
        <f t="shared" ref="J3:J17" si="1">(I3*0.15)+I3</f>
        <v>3539.0674999999997</v>
      </c>
      <c r="K3" s="57">
        <f t="shared" si="0"/>
        <v>461.61749999999984</v>
      </c>
    </row>
    <row r="4" spans="1:12" ht="24.95" customHeight="1" x14ac:dyDescent="0.25">
      <c r="A4" s="10">
        <v>45473</v>
      </c>
      <c r="B4" s="28" t="s">
        <v>2365</v>
      </c>
      <c r="C4" s="29" t="s">
        <v>2366</v>
      </c>
      <c r="D4" s="25" t="s">
        <v>2367</v>
      </c>
      <c r="E4" s="30" t="s">
        <v>2368</v>
      </c>
      <c r="F4" s="80" t="s">
        <v>146</v>
      </c>
      <c r="G4" s="136" t="s">
        <v>12</v>
      </c>
      <c r="H4" s="7" t="s">
        <v>136</v>
      </c>
      <c r="I4" s="12">
        <v>1732.9</v>
      </c>
      <c r="J4" s="57">
        <f t="shared" si="1"/>
        <v>1992.835</v>
      </c>
      <c r="K4" s="57">
        <f t="shared" si="0"/>
        <v>259.93499999999995</v>
      </c>
    </row>
    <row r="5" spans="1:12" ht="24.95" customHeight="1" x14ac:dyDescent="0.25">
      <c r="A5" s="10">
        <v>45495</v>
      </c>
      <c r="B5" s="28" t="s">
        <v>2369</v>
      </c>
      <c r="C5" s="29" t="s">
        <v>2370</v>
      </c>
      <c r="D5" s="25" t="s">
        <v>115</v>
      </c>
      <c r="E5" s="30" t="s">
        <v>2370</v>
      </c>
      <c r="F5" s="80" t="s">
        <v>146</v>
      </c>
      <c r="G5" s="136" t="s">
        <v>12</v>
      </c>
      <c r="H5" s="7" t="s">
        <v>136</v>
      </c>
      <c r="I5" s="12">
        <v>2695.76</v>
      </c>
      <c r="J5" s="57">
        <f t="shared" si="1"/>
        <v>3100.1240000000003</v>
      </c>
      <c r="K5" s="57">
        <f t="shared" si="0"/>
        <v>404.36400000000003</v>
      </c>
    </row>
    <row r="6" spans="1:12" ht="24.95" customHeight="1" x14ac:dyDescent="0.25">
      <c r="A6" s="10">
        <v>45479</v>
      </c>
      <c r="B6" s="28" t="s">
        <v>2455</v>
      </c>
      <c r="C6" s="29" t="s">
        <v>2456</v>
      </c>
      <c r="D6" s="25" t="s">
        <v>1116</v>
      </c>
      <c r="E6" s="30" t="s">
        <v>1117</v>
      </c>
      <c r="F6" s="80" t="s">
        <v>146</v>
      </c>
      <c r="G6" s="136" t="s">
        <v>12</v>
      </c>
      <c r="H6" s="80" t="s">
        <v>170</v>
      </c>
      <c r="I6" s="12">
        <v>1700.36</v>
      </c>
      <c r="J6" s="57">
        <f t="shared" si="1"/>
        <v>1955.4139999999998</v>
      </c>
      <c r="K6" s="57">
        <f t="shared" si="0"/>
        <v>255.05399999999986</v>
      </c>
    </row>
    <row r="7" spans="1:12" ht="24.95" customHeight="1" x14ac:dyDescent="0.25">
      <c r="A7" s="10">
        <v>45479</v>
      </c>
      <c r="B7" s="28" t="s">
        <v>2457</v>
      </c>
      <c r="C7" s="29" t="s">
        <v>2458</v>
      </c>
      <c r="D7" s="25" t="s">
        <v>115</v>
      </c>
      <c r="E7" s="30" t="s">
        <v>2458</v>
      </c>
      <c r="F7" s="7" t="s">
        <v>146</v>
      </c>
      <c r="G7" s="136" t="s">
        <v>12</v>
      </c>
      <c r="H7" s="7" t="s">
        <v>170</v>
      </c>
      <c r="I7" s="12">
        <v>1462.15</v>
      </c>
      <c r="J7" s="57">
        <f t="shared" si="1"/>
        <v>1681.4725000000001</v>
      </c>
      <c r="K7" s="57">
        <f t="shared" si="0"/>
        <v>219.32249999999999</v>
      </c>
    </row>
    <row r="8" spans="1:12" ht="24.95" customHeight="1" x14ac:dyDescent="0.25">
      <c r="A8" s="10">
        <v>45492</v>
      </c>
      <c r="B8" s="28" t="s">
        <v>2459</v>
      </c>
      <c r="C8" s="29" t="s">
        <v>2460</v>
      </c>
      <c r="D8" s="25" t="s">
        <v>115</v>
      </c>
      <c r="E8" s="30" t="s">
        <v>2460</v>
      </c>
      <c r="F8" s="80" t="s">
        <v>146</v>
      </c>
      <c r="G8" s="136" t="s">
        <v>12</v>
      </c>
      <c r="H8" s="7" t="s">
        <v>170</v>
      </c>
      <c r="I8" s="12">
        <v>4904.33</v>
      </c>
      <c r="J8" s="57">
        <f t="shared" si="1"/>
        <v>5639.9794999999995</v>
      </c>
      <c r="K8" s="57">
        <f t="shared" si="0"/>
        <v>735.64949999999953</v>
      </c>
    </row>
    <row r="9" spans="1:12" ht="24.95" customHeight="1" x14ac:dyDescent="0.25">
      <c r="A9" s="10">
        <v>45493</v>
      </c>
      <c r="B9" s="28" t="s">
        <v>2124</v>
      </c>
      <c r="C9" s="29" t="s">
        <v>2125</v>
      </c>
      <c r="D9" s="25" t="s">
        <v>115</v>
      </c>
      <c r="E9" s="30" t="s">
        <v>2125</v>
      </c>
      <c r="F9" s="80" t="s">
        <v>146</v>
      </c>
      <c r="G9" s="136" t="s">
        <v>12</v>
      </c>
      <c r="H9" s="7" t="s">
        <v>13</v>
      </c>
      <c r="I9" s="12">
        <v>2110.88</v>
      </c>
      <c r="J9" s="57">
        <f t="shared" si="1"/>
        <v>2427.5120000000002</v>
      </c>
      <c r="K9" s="57">
        <f t="shared" si="0"/>
        <v>316.63200000000006</v>
      </c>
    </row>
    <row r="10" spans="1:12" ht="24.95" customHeight="1" x14ac:dyDescent="0.25">
      <c r="A10" s="10">
        <v>45486</v>
      </c>
      <c r="B10" s="28" t="s">
        <v>2489</v>
      </c>
      <c r="C10" s="29" t="s">
        <v>2490</v>
      </c>
      <c r="D10" s="25" t="s">
        <v>115</v>
      </c>
      <c r="E10" s="30" t="s">
        <v>2490</v>
      </c>
      <c r="F10" s="80" t="s">
        <v>146</v>
      </c>
      <c r="G10" s="136" t="s">
        <v>12</v>
      </c>
      <c r="H10" s="7" t="s">
        <v>136</v>
      </c>
      <c r="I10" s="12">
        <v>1689.91</v>
      </c>
      <c r="J10" s="57">
        <f t="shared" si="1"/>
        <v>1943.3965000000001</v>
      </c>
      <c r="K10" s="57">
        <f t="shared" si="0"/>
        <v>253.48649999999998</v>
      </c>
    </row>
    <row r="11" spans="1:12" ht="24.95" customHeight="1" x14ac:dyDescent="0.25">
      <c r="A11" s="10">
        <v>45497</v>
      </c>
      <c r="B11" s="28" t="s">
        <v>1305</v>
      </c>
      <c r="C11" s="29" t="s">
        <v>1306</v>
      </c>
      <c r="D11" s="25" t="s">
        <v>1307</v>
      </c>
      <c r="E11" s="30" t="s">
        <v>1308</v>
      </c>
      <c r="F11" s="80" t="s">
        <v>146</v>
      </c>
      <c r="G11" s="136" t="s">
        <v>12</v>
      </c>
      <c r="H11" s="80" t="s">
        <v>136</v>
      </c>
      <c r="I11" s="12">
        <v>1095.3499999999999</v>
      </c>
      <c r="J11" s="57">
        <f t="shared" si="1"/>
        <v>1259.6524999999999</v>
      </c>
      <c r="K11" s="58">
        <f t="shared" si="0"/>
        <v>164.30250000000001</v>
      </c>
      <c r="L11" s="41"/>
    </row>
    <row r="12" spans="1:12" ht="24.95" customHeight="1" x14ac:dyDescent="0.25">
      <c r="A12" s="83">
        <v>45498</v>
      </c>
      <c r="B12" s="23" t="s">
        <v>2275</v>
      </c>
      <c r="C12" s="24" t="s">
        <v>2276</v>
      </c>
      <c r="D12" s="25" t="s">
        <v>115</v>
      </c>
      <c r="E12" s="26" t="s">
        <v>2276</v>
      </c>
      <c r="F12" s="73" t="s">
        <v>146</v>
      </c>
      <c r="G12" s="76" t="s">
        <v>19</v>
      </c>
      <c r="H12" s="7" t="s">
        <v>170</v>
      </c>
      <c r="I12" s="9">
        <v>1971.44</v>
      </c>
      <c r="J12" s="57">
        <f t="shared" si="1"/>
        <v>2267.1559999999999</v>
      </c>
      <c r="K12" s="57">
        <f t="shared" si="0"/>
        <v>295.71599999999989</v>
      </c>
    </row>
    <row r="13" spans="1:12" ht="24.95" customHeight="1" x14ac:dyDescent="0.25">
      <c r="A13" s="83">
        <v>45494</v>
      </c>
      <c r="B13" s="23" t="s">
        <v>2315</v>
      </c>
      <c r="C13" s="24" t="s">
        <v>2316</v>
      </c>
      <c r="D13" s="25" t="s">
        <v>115</v>
      </c>
      <c r="E13" s="26" t="s">
        <v>2316</v>
      </c>
      <c r="F13" s="73" t="s">
        <v>146</v>
      </c>
      <c r="G13" s="76" t="s">
        <v>19</v>
      </c>
      <c r="H13" s="7" t="s">
        <v>13</v>
      </c>
      <c r="I13" s="9">
        <v>1462.91</v>
      </c>
      <c r="J13" s="57">
        <f t="shared" si="1"/>
        <v>1682.3465000000001</v>
      </c>
      <c r="K13" s="57">
        <f t="shared" si="0"/>
        <v>219.43650000000002</v>
      </c>
    </row>
    <row r="14" spans="1:12" ht="24.95" customHeight="1" x14ac:dyDescent="0.25">
      <c r="A14" s="10">
        <v>45492</v>
      </c>
      <c r="B14" s="28" t="s">
        <v>2323</v>
      </c>
      <c r="C14" s="29" t="s">
        <v>2324</v>
      </c>
      <c r="D14" s="25" t="s">
        <v>490</v>
      </c>
      <c r="E14" s="30" t="s">
        <v>491</v>
      </c>
      <c r="F14" s="7" t="s">
        <v>146</v>
      </c>
      <c r="G14" s="136" t="s">
        <v>19</v>
      </c>
      <c r="H14" s="7" t="s">
        <v>170</v>
      </c>
      <c r="I14" s="12">
        <v>1696.29</v>
      </c>
      <c r="J14" s="57">
        <f t="shared" si="1"/>
        <v>1950.7334999999998</v>
      </c>
      <c r="K14" s="57">
        <f t="shared" si="0"/>
        <v>254.44349999999986</v>
      </c>
    </row>
    <row r="15" spans="1:12" ht="24.95" customHeight="1" x14ac:dyDescent="0.25">
      <c r="A15" s="10">
        <v>45481</v>
      </c>
      <c r="B15" s="28" t="s">
        <v>2371</v>
      </c>
      <c r="C15" s="29" t="s">
        <v>2372</v>
      </c>
      <c r="D15" s="25" t="s">
        <v>2373</v>
      </c>
      <c r="E15" s="30" t="s">
        <v>2374</v>
      </c>
      <c r="F15" s="80" t="s">
        <v>146</v>
      </c>
      <c r="G15" s="136" t="s">
        <v>19</v>
      </c>
      <c r="H15" s="7" t="s">
        <v>136</v>
      </c>
      <c r="I15" s="12">
        <v>1596.17</v>
      </c>
      <c r="J15" s="57">
        <f t="shared" si="1"/>
        <v>1835.5955000000001</v>
      </c>
      <c r="K15" s="57">
        <f t="shared" si="0"/>
        <v>239.42550000000006</v>
      </c>
    </row>
    <row r="16" spans="1:12" ht="24.95" customHeight="1" x14ac:dyDescent="0.25">
      <c r="A16" s="10">
        <v>45476</v>
      </c>
      <c r="B16" s="28" t="s">
        <v>2461</v>
      </c>
      <c r="C16" s="29" t="s">
        <v>2462</v>
      </c>
      <c r="D16" s="25" t="s">
        <v>2463</v>
      </c>
      <c r="E16" s="30" t="s">
        <v>2464</v>
      </c>
      <c r="F16" s="7" t="s">
        <v>146</v>
      </c>
      <c r="G16" s="136" t="s">
        <v>19</v>
      </c>
      <c r="H16" s="7" t="s">
        <v>170</v>
      </c>
      <c r="I16" s="12">
        <v>933.05</v>
      </c>
      <c r="J16" s="57">
        <f t="shared" si="1"/>
        <v>1073.0074999999999</v>
      </c>
      <c r="K16" s="57">
        <f t="shared" si="0"/>
        <v>139.95749999999998</v>
      </c>
    </row>
    <row r="17" spans="1:11" ht="24.95" customHeight="1" x14ac:dyDescent="0.25">
      <c r="A17" s="10">
        <v>45485</v>
      </c>
      <c r="B17" s="28" t="s">
        <v>2491</v>
      </c>
      <c r="C17" s="29" t="s">
        <v>2492</v>
      </c>
      <c r="D17" s="25" t="s">
        <v>115</v>
      </c>
      <c r="E17" s="30" t="s">
        <v>2492</v>
      </c>
      <c r="F17" s="7" t="s">
        <v>146</v>
      </c>
      <c r="G17" s="136" t="s">
        <v>19</v>
      </c>
      <c r="H17" s="7" t="s">
        <v>136</v>
      </c>
      <c r="I17" s="12">
        <v>2486.8000000000002</v>
      </c>
      <c r="J17" s="57">
        <f t="shared" si="1"/>
        <v>2859.82</v>
      </c>
      <c r="K17" s="57">
        <f t="shared" si="0"/>
        <v>373.02</v>
      </c>
    </row>
    <row r="18" spans="1:11" ht="24.95" customHeight="1" x14ac:dyDescent="0.25">
      <c r="A18" s="83">
        <v>45500</v>
      </c>
      <c r="B18" s="23" t="s">
        <v>2277</v>
      </c>
      <c r="C18" s="24" t="s">
        <v>2278</v>
      </c>
      <c r="D18" s="25" t="s">
        <v>115</v>
      </c>
      <c r="E18" s="26" t="s">
        <v>2278</v>
      </c>
      <c r="F18" s="73" t="s">
        <v>146</v>
      </c>
      <c r="G18" s="76" t="s">
        <v>31</v>
      </c>
      <c r="H18" s="7" t="s">
        <v>170</v>
      </c>
      <c r="I18" s="9">
        <v>5908.99</v>
      </c>
      <c r="J18" s="57">
        <f>(I18*0.1)+I18</f>
        <v>6499.8890000000001</v>
      </c>
      <c r="K18" s="57">
        <f t="shared" si="0"/>
        <v>590.89900000000034</v>
      </c>
    </row>
    <row r="19" spans="1:11" ht="24.95" customHeight="1" x14ac:dyDescent="0.25">
      <c r="A19" s="10">
        <v>45483</v>
      </c>
      <c r="B19" s="28" t="s">
        <v>1426</v>
      </c>
      <c r="C19" s="29" t="s">
        <v>1427</v>
      </c>
      <c r="D19" s="25" t="s">
        <v>115</v>
      </c>
      <c r="E19" s="30" t="s">
        <v>1427</v>
      </c>
      <c r="F19" s="80" t="s">
        <v>146</v>
      </c>
      <c r="G19" s="136" t="s">
        <v>31</v>
      </c>
      <c r="H19" s="80" t="s">
        <v>13</v>
      </c>
      <c r="I19" s="12">
        <v>3156.84</v>
      </c>
      <c r="J19" s="57">
        <f t="shared" ref="J19:J21" si="2">(I19*0.1)+I19</f>
        <v>3472.5240000000003</v>
      </c>
      <c r="K19" s="57">
        <f t="shared" si="0"/>
        <v>315.6840000000002</v>
      </c>
    </row>
    <row r="20" spans="1:11" ht="24.95" customHeight="1" x14ac:dyDescent="0.25">
      <c r="A20" s="10">
        <v>45485</v>
      </c>
      <c r="B20" s="28" t="s">
        <v>2493</v>
      </c>
      <c r="C20" s="29" t="s">
        <v>2494</v>
      </c>
      <c r="D20" s="25" t="s">
        <v>36</v>
      </c>
      <c r="E20" s="30" t="s">
        <v>37</v>
      </c>
      <c r="F20" s="7" t="s">
        <v>146</v>
      </c>
      <c r="G20" s="136" t="s">
        <v>31</v>
      </c>
      <c r="H20" s="7" t="s">
        <v>136</v>
      </c>
      <c r="I20" s="12">
        <v>1426.85</v>
      </c>
      <c r="J20" s="57">
        <f t="shared" si="2"/>
        <v>1569.5349999999999</v>
      </c>
      <c r="K20" s="57">
        <f t="shared" si="0"/>
        <v>142.68499999999995</v>
      </c>
    </row>
    <row r="21" spans="1:11" ht="24.95" customHeight="1" x14ac:dyDescent="0.25">
      <c r="A21" s="10">
        <v>45496</v>
      </c>
      <c r="B21" s="28" t="s">
        <v>2495</v>
      </c>
      <c r="C21" s="29" t="s">
        <v>2496</v>
      </c>
      <c r="D21" s="25" t="s">
        <v>115</v>
      </c>
      <c r="E21" s="30" t="s">
        <v>2496</v>
      </c>
      <c r="F21" s="7" t="s">
        <v>146</v>
      </c>
      <c r="G21" s="136" t="s">
        <v>31</v>
      </c>
      <c r="H21" s="7" t="s">
        <v>136</v>
      </c>
      <c r="I21" s="12">
        <v>3035.14</v>
      </c>
      <c r="J21" s="57">
        <f t="shared" si="2"/>
        <v>3338.654</v>
      </c>
      <c r="K21" s="57">
        <f t="shared" si="0"/>
        <v>303.51400000000012</v>
      </c>
    </row>
    <row r="22" spans="1:11" ht="24.95" customHeight="1" x14ac:dyDescent="0.25">
      <c r="A22" s="4">
        <v>45482</v>
      </c>
      <c r="B22" s="23" t="s">
        <v>2257</v>
      </c>
      <c r="C22" s="24" t="s">
        <v>2258</v>
      </c>
      <c r="D22" s="25" t="s">
        <v>115</v>
      </c>
      <c r="E22" s="26" t="s">
        <v>2258</v>
      </c>
      <c r="F22" s="8" t="s">
        <v>183</v>
      </c>
      <c r="G22" s="76" t="s">
        <v>33</v>
      </c>
      <c r="H22" s="7" t="s">
        <v>136</v>
      </c>
      <c r="I22" s="9">
        <v>372.93</v>
      </c>
      <c r="J22" s="57">
        <f t="shared" ref="J22:J76" si="3">(I22*0.2)+I22</f>
        <v>447.51600000000002</v>
      </c>
      <c r="K22" s="57">
        <f t="shared" si="0"/>
        <v>74.586000000000013</v>
      </c>
    </row>
    <row r="23" spans="1:11" ht="24.95" customHeight="1" x14ac:dyDescent="0.25">
      <c r="A23" s="10">
        <v>45487</v>
      </c>
      <c r="B23" s="28" t="s">
        <v>2259</v>
      </c>
      <c r="C23" s="29" t="s">
        <v>2260</v>
      </c>
      <c r="D23" s="25" t="s">
        <v>115</v>
      </c>
      <c r="E23" s="30" t="s">
        <v>2260</v>
      </c>
      <c r="F23" s="80" t="s">
        <v>183</v>
      </c>
      <c r="G23" s="136" t="s">
        <v>33</v>
      </c>
      <c r="H23" s="7" t="s">
        <v>136</v>
      </c>
      <c r="I23" s="12">
        <v>981.62</v>
      </c>
      <c r="J23" s="57">
        <f t="shared" si="3"/>
        <v>1177.944</v>
      </c>
      <c r="K23" s="57">
        <f t="shared" si="0"/>
        <v>196.32399999999996</v>
      </c>
    </row>
    <row r="24" spans="1:11" ht="24.95" customHeight="1" x14ac:dyDescent="0.25">
      <c r="A24" s="10">
        <v>45513</v>
      </c>
      <c r="B24" s="28" t="s">
        <v>2261</v>
      </c>
      <c r="C24" s="29" t="s">
        <v>2262</v>
      </c>
      <c r="D24" s="25" t="s">
        <v>115</v>
      </c>
      <c r="E24" s="30" t="s">
        <v>2262</v>
      </c>
      <c r="F24" s="80" t="s">
        <v>183</v>
      </c>
      <c r="G24" s="136" t="s">
        <v>33</v>
      </c>
      <c r="H24" s="7" t="s">
        <v>136</v>
      </c>
      <c r="I24" s="12">
        <v>255.28</v>
      </c>
      <c r="J24" s="57">
        <f t="shared" si="3"/>
        <v>306.33600000000001</v>
      </c>
      <c r="K24" s="57">
        <f t="shared" si="0"/>
        <v>51.056000000000012</v>
      </c>
    </row>
    <row r="25" spans="1:11" ht="24.95" customHeight="1" x14ac:dyDescent="0.25">
      <c r="A25" s="10">
        <v>45497</v>
      </c>
      <c r="B25" s="28" t="s">
        <v>2263</v>
      </c>
      <c r="C25" s="29" t="s">
        <v>2264</v>
      </c>
      <c r="D25" s="25" t="s">
        <v>1602</v>
      </c>
      <c r="E25" s="30" t="s">
        <v>1962</v>
      </c>
      <c r="F25" s="80" t="s">
        <v>183</v>
      </c>
      <c r="G25" s="136" t="s">
        <v>33</v>
      </c>
      <c r="H25" s="7" t="s">
        <v>136</v>
      </c>
      <c r="I25" s="12">
        <v>254.02</v>
      </c>
      <c r="J25" s="57">
        <f t="shared" si="3"/>
        <v>304.82400000000001</v>
      </c>
      <c r="K25" s="57">
        <f t="shared" si="0"/>
        <v>50.804000000000002</v>
      </c>
    </row>
    <row r="26" spans="1:11" ht="24.95" customHeight="1" x14ac:dyDescent="0.25">
      <c r="A26" s="83">
        <v>45495</v>
      </c>
      <c r="B26" s="23" t="s">
        <v>2279</v>
      </c>
      <c r="C26" s="24" t="s">
        <v>2280</v>
      </c>
      <c r="D26" s="25" t="s">
        <v>115</v>
      </c>
      <c r="E26" s="26" t="s">
        <v>2280</v>
      </c>
      <c r="F26" s="8" t="s">
        <v>146</v>
      </c>
      <c r="G26" s="76" t="s">
        <v>33</v>
      </c>
      <c r="H26" s="7" t="s">
        <v>170</v>
      </c>
      <c r="I26" s="9">
        <v>4247.87</v>
      </c>
      <c r="J26" s="57">
        <f t="shared" si="3"/>
        <v>5097.4439999999995</v>
      </c>
      <c r="K26" s="57">
        <f t="shared" si="0"/>
        <v>849.57399999999961</v>
      </c>
    </row>
    <row r="27" spans="1:11" ht="24.95" customHeight="1" x14ac:dyDescent="0.25">
      <c r="A27" s="4">
        <v>45495</v>
      </c>
      <c r="B27" s="23" t="s">
        <v>2281</v>
      </c>
      <c r="C27" s="24" t="s">
        <v>2282</v>
      </c>
      <c r="D27" s="25" t="s">
        <v>115</v>
      </c>
      <c r="E27" s="26" t="s">
        <v>2282</v>
      </c>
      <c r="F27" s="8" t="s">
        <v>146</v>
      </c>
      <c r="G27" s="76" t="s">
        <v>33</v>
      </c>
      <c r="H27" s="7" t="s">
        <v>170</v>
      </c>
      <c r="I27" s="9">
        <v>7662.13</v>
      </c>
      <c r="J27" s="57">
        <f t="shared" si="3"/>
        <v>9194.5560000000005</v>
      </c>
      <c r="K27" s="57">
        <f t="shared" si="0"/>
        <v>1532.4260000000004</v>
      </c>
    </row>
    <row r="28" spans="1:11" ht="24.95" customHeight="1" x14ac:dyDescent="0.25">
      <c r="A28" s="83">
        <v>45495</v>
      </c>
      <c r="B28" s="23" t="s">
        <v>2283</v>
      </c>
      <c r="C28" s="24" t="s">
        <v>2284</v>
      </c>
      <c r="D28" s="25" t="s">
        <v>115</v>
      </c>
      <c r="E28" s="26" t="s">
        <v>2284</v>
      </c>
      <c r="F28" s="73" t="s">
        <v>146</v>
      </c>
      <c r="G28" s="76" t="s">
        <v>33</v>
      </c>
      <c r="H28" s="7" t="s">
        <v>170</v>
      </c>
      <c r="I28" s="9">
        <v>2630.23</v>
      </c>
      <c r="J28" s="57">
        <f t="shared" si="3"/>
        <v>3156.2759999999998</v>
      </c>
      <c r="K28" s="57">
        <f t="shared" si="0"/>
        <v>526.04599999999982</v>
      </c>
    </row>
    <row r="29" spans="1:11" ht="24.95" customHeight="1" x14ac:dyDescent="0.25">
      <c r="A29" s="10">
        <v>45503</v>
      </c>
      <c r="B29" s="28" t="s">
        <v>2285</v>
      </c>
      <c r="C29" s="29" t="s">
        <v>2286</v>
      </c>
      <c r="D29" s="25" t="s">
        <v>115</v>
      </c>
      <c r="E29" s="30" t="s">
        <v>2286</v>
      </c>
      <c r="F29" s="7" t="s">
        <v>146</v>
      </c>
      <c r="G29" s="136" t="s">
        <v>33</v>
      </c>
      <c r="H29" s="7" t="s">
        <v>170</v>
      </c>
      <c r="I29" s="12">
        <v>1103.1500000000001</v>
      </c>
      <c r="J29" s="57">
        <f t="shared" si="3"/>
        <v>1323.7800000000002</v>
      </c>
      <c r="K29" s="57">
        <f t="shared" si="0"/>
        <v>220.63000000000011</v>
      </c>
    </row>
    <row r="30" spans="1:11" ht="24.95" customHeight="1" x14ac:dyDescent="0.25">
      <c r="A30" s="83">
        <v>45485</v>
      </c>
      <c r="B30" s="23" t="s">
        <v>2317</v>
      </c>
      <c r="C30" s="24" t="s">
        <v>2318</v>
      </c>
      <c r="D30" s="25" t="s">
        <v>115</v>
      </c>
      <c r="E30" s="26" t="s">
        <v>2318</v>
      </c>
      <c r="F30" s="73" t="s">
        <v>146</v>
      </c>
      <c r="G30" s="76" t="s">
        <v>33</v>
      </c>
      <c r="H30" s="7" t="s">
        <v>13</v>
      </c>
      <c r="I30" s="9">
        <v>1594.62</v>
      </c>
      <c r="J30" s="57">
        <f t="shared" si="3"/>
        <v>1913.5439999999999</v>
      </c>
      <c r="K30" s="57">
        <f t="shared" si="0"/>
        <v>318.92399999999998</v>
      </c>
    </row>
    <row r="31" spans="1:11" ht="24.95" customHeight="1" x14ac:dyDescent="0.25">
      <c r="A31" s="4">
        <v>45494</v>
      </c>
      <c r="B31" s="23" t="s">
        <v>2319</v>
      </c>
      <c r="C31" s="24" t="s">
        <v>2320</v>
      </c>
      <c r="D31" s="25" t="s">
        <v>115</v>
      </c>
      <c r="E31" s="26" t="s">
        <v>2320</v>
      </c>
      <c r="F31" s="8" t="s">
        <v>146</v>
      </c>
      <c r="G31" s="76" t="s">
        <v>33</v>
      </c>
      <c r="H31" s="7" t="s">
        <v>13</v>
      </c>
      <c r="I31" s="9">
        <v>3205.26</v>
      </c>
      <c r="J31" s="57">
        <f t="shared" si="3"/>
        <v>3846.3120000000004</v>
      </c>
      <c r="K31" s="57">
        <f t="shared" si="0"/>
        <v>641.05200000000013</v>
      </c>
    </row>
    <row r="32" spans="1:11" ht="24.95" customHeight="1" x14ac:dyDescent="0.25">
      <c r="A32" s="10">
        <v>45480</v>
      </c>
      <c r="B32" s="28" t="s">
        <v>2325</v>
      </c>
      <c r="C32" s="29" t="s">
        <v>2326</v>
      </c>
      <c r="D32" s="25" t="s">
        <v>115</v>
      </c>
      <c r="E32" s="30" t="s">
        <v>2326</v>
      </c>
      <c r="F32" s="7" t="s">
        <v>146</v>
      </c>
      <c r="G32" s="136" t="s">
        <v>33</v>
      </c>
      <c r="H32" s="7" t="s">
        <v>170</v>
      </c>
      <c r="I32" s="12">
        <v>5413</v>
      </c>
      <c r="J32" s="57">
        <f t="shared" si="3"/>
        <v>6495.6</v>
      </c>
      <c r="K32" s="57">
        <f t="shared" si="0"/>
        <v>1082.6000000000004</v>
      </c>
    </row>
    <row r="33" spans="1:11" ht="24.95" customHeight="1" x14ac:dyDescent="0.25">
      <c r="A33" s="10">
        <v>45488</v>
      </c>
      <c r="B33" s="28" t="s">
        <v>2327</v>
      </c>
      <c r="C33" s="29" t="s">
        <v>2328</v>
      </c>
      <c r="D33" s="25" t="s">
        <v>115</v>
      </c>
      <c r="E33" s="30" t="s">
        <v>2328</v>
      </c>
      <c r="F33" s="80" t="s">
        <v>146</v>
      </c>
      <c r="G33" s="136" t="s">
        <v>33</v>
      </c>
      <c r="H33" s="7" t="s">
        <v>170</v>
      </c>
      <c r="I33" s="12">
        <v>1537.88</v>
      </c>
      <c r="J33" s="57">
        <f t="shared" si="3"/>
        <v>1845.4560000000001</v>
      </c>
      <c r="K33" s="57">
        <f t="shared" si="0"/>
        <v>307.57600000000002</v>
      </c>
    </row>
    <row r="34" spans="1:11" ht="24.95" customHeight="1" x14ac:dyDescent="0.25">
      <c r="A34" s="83">
        <v>45493</v>
      </c>
      <c r="B34" s="23" t="s">
        <v>2329</v>
      </c>
      <c r="C34" s="24" t="s">
        <v>2330</v>
      </c>
      <c r="D34" s="27" t="s">
        <v>2331</v>
      </c>
      <c r="E34" s="26" t="s">
        <v>2332</v>
      </c>
      <c r="F34" s="73" t="s">
        <v>146</v>
      </c>
      <c r="G34" s="76" t="s">
        <v>33</v>
      </c>
      <c r="H34" s="7" t="s">
        <v>170</v>
      </c>
      <c r="I34" s="9">
        <v>1743.42</v>
      </c>
      <c r="J34" s="57">
        <f t="shared" si="3"/>
        <v>2092.1040000000003</v>
      </c>
      <c r="K34" s="57">
        <f t="shared" si="0"/>
        <v>348.6840000000002</v>
      </c>
    </row>
    <row r="35" spans="1:11" ht="24.95" customHeight="1" x14ac:dyDescent="0.25">
      <c r="A35" s="10">
        <v>45499</v>
      </c>
      <c r="B35" s="28" t="s">
        <v>2333</v>
      </c>
      <c r="C35" s="29" t="s">
        <v>2334</v>
      </c>
      <c r="D35" s="25" t="s">
        <v>115</v>
      </c>
      <c r="E35" s="30" t="s">
        <v>2334</v>
      </c>
      <c r="F35" s="7" t="s">
        <v>146</v>
      </c>
      <c r="G35" s="136" t="s">
        <v>33</v>
      </c>
      <c r="H35" s="7" t="s">
        <v>170</v>
      </c>
      <c r="I35" s="12">
        <v>1833.27</v>
      </c>
      <c r="J35" s="57">
        <f t="shared" si="3"/>
        <v>2199.924</v>
      </c>
      <c r="K35" s="57">
        <f t="shared" si="0"/>
        <v>366.654</v>
      </c>
    </row>
    <row r="36" spans="1:11" ht="24.95" customHeight="1" x14ac:dyDescent="0.25">
      <c r="A36" s="10">
        <v>45500</v>
      </c>
      <c r="B36" s="28" t="s">
        <v>346</v>
      </c>
      <c r="C36" s="29" t="s">
        <v>347</v>
      </c>
      <c r="D36" s="25" t="s">
        <v>115</v>
      </c>
      <c r="E36" s="30" t="s">
        <v>347</v>
      </c>
      <c r="F36" s="7" t="s">
        <v>146</v>
      </c>
      <c r="G36" s="136" t="s">
        <v>33</v>
      </c>
      <c r="H36" s="7" t="s">
        <v>170</v>
      </c>
      <c r="I36" s="12">
        <v>2148.87</v>
      </c>
      <c r="J36" s="57">
        <f t="shared" si="3"/>
        <v>2578.6439999999998</v>
      </c>
      <c r="K36" s="57">
        <f t="shared" si="0"/>
        <v>429.77399999999989</v>
      </c>
    </row>
    <row r="37" spans="1:11" ht="24.95" customHeight="1" x14ac:dyDescent="0.25">
      <c r="A37" s="10">
        <v>45473</v>
      </c>
      <c r="B37" s="28" t="s">
        <v>1148</v>
      </c>
      <c r="C37" s="29" t="s">
        <v>1149</v>
      </c>
      <c r="D37" s="25" t="s">
        <v>115</v>
      </c>
      <c r="E37" s="30" t="s">
        <v>1149</v>
      </c>
      <c r="F37" s="7" t="s">
        <v>146</v>
      </c>
      <c r="G37" s="136" t="s">
        <v>33</v>
      </c>
      <c r="H37" s="7" t="s">
        <v>136</v>
      </c>
      <c r="I37" s="12">
        <v>2726.19</v>
      </c>
      <c r="J37" s="57">
        <f t="shared" si="3"/>
        <v>3271.4279999999999</v>
      </c>
      <c r="K37" s="57">
        <f t="shared" si="0"/>
        <v>545.23799999999983</v>
      </c>
    </row>
    <row r="38" spans="1:11" ht="24.95" customHeight="1" x14ac:dyDescent="0.25">
      <c r="A38" s="10">
        <v>45478</v>
      </c>
      <c r="B38" s="28" t="s">
        <v>2375</v>
      </c>
      <c r="C38" s="29" t="s">
        <v>2376</v>
      </c>
      <c r="D38" s="25" t="s">
        <v>115</v>
      </c>
      <c r="E38" s="30" t="s">
        <v>2376</v>
      </c>
      <c r="F38" s="80" t="s">
        <v>146</v>
      </c>
      <c r="G38" s="136" t="s">
        <v>33</v>
      </c>
      <c r="H38" s="7" t="s">
        <v>136</v>
      </c>
      <c r="I38" s="12">
        <v>1644.06</v>
      </c>
      <c r="J38" s="57">
        <f t="shared" si="3"/>
        <v>1972.8719999999998</v>
      </c>
      <c r="K38" s="57">
        <f t="shared" si="0"/>
        <v>328.8119999999999</v>
      </c>
    </row>
    <row r="39" spans="1:11" ht="24.95" customHeight="1" x14ac:dyDescent="0.25">
      <c r="A39" s="10">
        <v>45480</v>
      </c>
      <c r="B39" s="28" t="s">
        <v>2377</v>
      </c>
      <c r="C39" s="29" t="s">
        <v>2378</v>
      </c>
      <c r="D39" s="25" t="s">
        <v>115</v>
      </c>
      <c r="E39" s="30" t="s">
        <v>2378</v>
      </c>
      <c r="F39" s="80" t="s">
        <v>146</v>
      </c>
      <c r="G39" s="136" t="s">
        <v>33</v>
      </c>
      <c r="H39" s="7" t="s">
        <v>136</v>
      </c>
      <c r="I39" s="12">
        <v>4842.6400000000003</v>
      </c>
      <c r="J39" s="57">
        <f t="shared" si="3"/>
        <v>5811.1680000000006</v>
      </c>
      <c r="K39" s="57">
        <f t="shared" si="0"/>
        <v>968.52800000000025</v>
      </c>
    </row>
    <row r="40" spans="1:11" ht="24.95" customHeight="1" x14ac:dyDescent="0.25">
      <c r="A40" s="83">
        <v>45482</v>
      </c>
      <c r="B40" s="23" t="s">
        <v>2379</v>
      </c>
      <c r="C40" s="24" t="s">
        <v>2380</v>
      </c>
      <c r="D40" s="25" t="s">
        <v>115</v>
      </c>
      <c r="E40" s="26" t="s">
        <v>2380</v>
      </c>
      <c r="F40" s="73" t="s">
        <v>146</v>
      </c>
      <c r="G40" s="76" t="s">
        <v>33</v>
      </c>
      <c r="H40" s="7" t="s">
        <v>136</v>
      </c>
      <c r="I40" s="9">
        <v>2846.15</v>
      </c>
      <c r="J40" s="57">
        <f t="shared" si="3"/>
        <v>3415.38</v>
      </c>
      <c r="K40" s="57">
        <f t="shared" si="0"/>
        <v>569.23</v>
      </c>
    </row>
    <row r="41" spans="1:11" ht="24.95" customHeight="1" x14ac:dyDescent="0.25">
      <c r="A41" s="81">
        <v>45484</v>
      </c>
      <c r="B41" s="23" t="s">
        <v>2381</v>
      </c>
      <c r="C41" s="29" t="s">
        <v>2382</v>
      </c>
      <c r="D41" s="25" t="s">
        <v>115</v>
      </c>
      <c r="E41" s="30" t="s">
        <v>2382</v>
      </c>
      <c r="F41" s="16" t="s">
        <v>146</v>
      </c>
      <c r="G41" s="137" t="s">
        <v>33</v>
      </c>
      <c r="H41" s="15" t="s">
        <v>136</v>
      </c>
      <c r="I41" s="19">
        <v>2950.37</v>
      </c>
      <c r="J41" s="57">
        <f t="shared" si="3"/>
        <v>3540.444</v>
      </c>
      <c r="K41" s="57">
        <f t="shared" si="0"/>
        <v>590.07400000000007</v>
      </c>
    </row>
    <row r="42" spans="1:11" ht="24.95" customHeight="1" x14ac:dyDescent="0.25">
      <c r="A42" s="83">
        <v>45486</v>
      </c>
      <c r="B42" s="23" t="s">
        <v>2383</v>
      </c>
      <c r="C42" s="24" t="s">
        <v>2384</v>
      </c>
      <c r="D42" s="25" t="s">
        <v>2385</v>
      </c>
      <c r="E42" s="26" t="s">
        <v>2386</v>
      </c>
      <c r="F42" s="73" t="s">
        <v>146</v>
      </c>
      <c r="G42" s="76" t="s">
        <v>33</v>
      </c>
      <c r="H42" s="7" t="s">
        <v>136</v>
      </c>
      <c r="I42" s="9">
        <v>1401.84</v>
      </c>
      <c r="J42" s="57">
        <f t="shared" si="3"/>
        <v>1682.2079999999999</v>
      </c>
      <c r="K42" s="57">
        <f t="shared" si="0"/>
        <v>280.36799999999994</v>
      </c>
    </row>
    <row r="43" spans="1:11" ht="24.95" customHeight="1" x14ac:dyDescent="0.25">
      <c r="A43" s="10">
        <v>45487</v>
      </c>
      <c r="B43" s="28" t="s">
        <v>2387</v>
      </c>
      <c r="C43" s="29" t="s">
        <v>2388</v>
      </c>
      <c r="D43" s="25" t="s">
        <v>115</v>
      </c>
      <c r="E43" s="30" t="s">
        <v>2388</v>
      </c>
      <c r="F43" s="7" t="s">
        <v>146</v>
      </c>
      <c r="G43" s="136" t="s">
        <v>33</v>
      </c>
      <c r="H43" s="7" t="s">
        <v>136</v>
      </c>
      <c r="I43" s="12">
        <v>2085.0500000000002</v>
      </c>
      <c r="J43" s="57">
        <f t="shared" si="3"/>
        <v>2502.0600000000004</v>
      </c>
      <c r="K43" s="57">
        <f t="shared" si="0"/>
        <v>417.01000000000022</v>
      </c>
    </row>
    <row r="44" spans="1:11" ht="24.95" customHeight="1" x14ac:dyDescent="0.25">
      <c r="A44" s="10">
        <v>45488</v>
      </c>
      <c r="B44" s="28" t="s">
        <v>2389</v>
      </c>
      <c r="C44" s="29" t="s">
        <v>2390</v>
      </c>
      <c r="D44" s="25" t="s">
        <v>115</v>
      </c>
      <c r="E44" s="30" t="s">
        <v>2390</v>
      </c>
      <c r="F44" s="7" t="s">
        <v>146</v>
      </c>
      <c r="G44" s="136" t="s">
        <v>33</v>
      </c>
      <c r="H44" s="7" t="s">
        <v>136</v>
      </c>
      <c r="I44" s="12">
        <v>2518.1999999999998</v>
      </c>
      <c r="J44" s="57">
        <f t="shared" si="3"/>
        <v>3021.8399999999997</v>
      </c>
      <c r="K44" s="57">
        <f t="shared" si="0"/>
        <v>503.63999999999987</v>
      </c>
    </row>
    <row r="45" spans="1:11" ht="24.95" customHeight="1" x14ac:dyDescent="0.25">
      <c r="A45" s="4">
        <v>45492</v>
      </c>
      <c r="B45" s="23" t="s">
        <v>172</v>
      </c>
      <c r="C45" s="24" t="s">
        <v>119</v>
      </c>
      <c r="D45" s="25" t="s">
        <v>120</v>
      </c>
      <c r="E45" s="26" t="s">
        <v>125</v>
      </c>
      <c r="F45" s="8" t="s">
        <v>146</v>
      </c>
      <c r="G45" s="76" t="s">
        <v>33</v>
      </c>
      <c r="H45" s="7" t="s">
        <v>136</v>
      </c>
      <c r="I45" s="9">
        <v>4396.04</v>
      </c>
      <c r="J45" s="57">
        <f t="shared" si="3"/>
        <v>5275.2479999999996</v>
      </c>
      <c r="K45" s="57">
        <f t="shared" si="0"/>
        <v>879.20799999999963</v>
      </c>
    </row>
    <row r="46" spans="1:11" ht="24.95" customHeight="1" x14ac:dyDescent="0.25">
      <c r="A46" s="83">
        <v>45498</v>
      </c>
      <c r="B46" s="23" t="s">
        <v>932</v>
      </c>
      <c r="C46" s="24" t="s">
        <v>933</v>
      </c>
      <c r="D46" s="25" t="s">
        <v>115</v>
      </c>
      <c r="E46" s="26" t="s">
        <v>933</v>
      </c>
      <c r="F46" s="73" t="s">
        <v>146</v>
      </c>
      <c r="G46" s="76" t="s">
        <v>33</v>
      </c>
      <c r="H46" s="7" t="s">
        <v>136</v>
      </c>
      <c r="I46" s="9">
        <v>4009.84</v>
      </c>
      <c r="J46" s="57">
        <f t="shared" si="3"/>
        <v>4811.808</v>
      </c>
      <c r="K46" s="57">
        <f t="shared" si="0"/>
        <v>801.96799999999985</v>
      </c>
    </row>
    <row r="47" spans="1:11" ht="24.95" customHeight="1" x14ac:dyDescent="0.25">
      <c r="A47" s="10">
        <v>45502</v>
      </c>
      <c r="B47" s="28" t="s">
        <v>2355</v>
      </c>
      <c r="C47" s="29" t="s">
        <v>2356</v>
      </c>
      <c r="D47" s="25" t="s">
        <v>115</v>
      </c>
      <c r="E47" s="30" t="s">
        <v>2356</v>
      </c>
      <c r="F47" s="80" t="s">
        <v>146</v>
      </c>
      <c r="G47" s="136" t="s">
        <v>33</v>
      </c>
      <c r="H47" s="7" t="s">
        <v>136</v>
      </c>
      <c r="I47" s="12">
        <v>2244.19</v>
      </c>
      <c r="J47" s="57">
        <f t="shared" si="3"/>
        <v>2693.0280000000002</v>
      </c>
      <c r="K47" s="57">
        <f t="shared" si="0"/>
        <v>448.83800000000019</v>
      </c>
    </row>
    <row r="48" spans="1:11" ht="24.95" customHeight="1" x14ac:dyDescent="0.25">
      <c r="A48" s="4">
        <v>45499</v>
      </c>
      <c r="B48" s="23" t="s">
        <v>2391</v>
      </c>
      <c r="C48" s="24" t="s">
        <v>2392</v>
      </c>
      <c r="D48" s="25" t="s">
        <v>115</v>
      </c>
      <c r="E48" s="26" t="s">
        <v>2392</v>
      </c>
      <c r="F48" s="8" t="s">
        <v>146</v>
      </c>
      <c r="G48" s="76" t="s">
        <v>33</v>
      </c>
      <c r="H48" s="7" t="s">
        <v>136</v>
      </c>
      <c r="I48" s="9">
        <v>1468.02</v>
      </c>
      <c r="J48" s="57">
        <f t="shared" si="3"/>
        <v>1761.624</v>
      </c>
      <c r="K48" s="57">
        <f t="shared" si="0"/>
        <v>293.60400000000004</v>
      </c>
    </row>
    <row r="49" spans="1:11" ht="24.95" customHeight="1" x14ac:dyDescent="0.25">
      <c r="A49" s="10">
        <v>45478</v>
      </c>
      <c r="B49" s="28" t="s">
        <v>2465</v>
      </c>
      <c r="C49" s="29" t="s">
        <v>2466</v>
      </c>
      <c r="D49" s="25" t="s">
        <v>115</v>
      </c>
      <c r="E49" s="30" t="s">
        <v>2466</v>
      </c>
      <c r="F49" s="80" t="s">
        <v>146</v>
      </c>
      <c r="G49" s="136" t="s">
        <v>33</v>
      </c>
      <c r="H49" s="7" t="s">
        <v>170</v>
      </c>
      <c r="I49" s="12">
        <v>3128.15</v>
      </c>
      <c r="J49" s="57">
        <f t="shared" si="3"/>
        <v>3753.78</v>
      </c>
      <c r="K49" s="57">
        <f t="shared" si="0"/>
        <v>625.63000000000011</v>
      </c>
    </row>
    <row r="50" spans="1:11" ht="24.95" customHeight="1" x14ac:dyDescent="0.25">
      <c r="A50" s="10">
        <v>45481</v>
      </c>
      <c r="B50" s="28" t="s">
        <v>2467</v>
      </c>
      <c r="C50" s="29" t="s">
        <v>2468</v>
      </c>
      <c r="D50" s="25" t="s">
        <v>115</v>
      </c>
      <c r="E50" s="30" t="s">
        <v>2468</v>
      </c>
      <c r="F50" s="80" t="s">
        <v>146</v>
      </c>
      <c r="G50" s="136" t="s">
        <v>33</v>
      </c>
      <c r="H50" s="7" t="s">
        <v>170</v>
      </c>
      <c r="I50" s="12">
        <v>3626.26</v>
      </c>
      <c r="J50" s="57">
        <f t="shared" si="3"/>
        <v>4351.5120000000006</v>
      </c>
      <c r="K50" s="57">
        <f t="shared" si="0"/>
        <v>725.25200000000041</v>
      </c>
    </row>
    <row r="51" spans="1:11" ht="24.95" customHeight="1" x14ac:dyDescent="0.25">
      <c r="A51" s="10">
        <v>45490</v>
      </c>
      <c r="B51" s="28" t="s">
        <v>2469</v>
      </c>
      <c r="C51" s="29" t="s">
        <v>2470</v>
      </c>
      <c r="D51" s="25" t="s">
        <v>115</v>
      </c>
      <c r="E51" s="30" t="s">
        <v>2470</v>
      </c>
      <c r="F51" s="80" t="s">
        <v>146</v>
      </c>
      <c r="G51" s="136" t="s">
        <v>33</v>
      </c>
      <c r="H51" s="7" t="s">
        <v>170</v>
      </c>
      <c r="I51" s="12">
        <v>3152.97</v>
      </c>
      <c r="J51" s="57">
        <f t="shared" si="3"/>
        <v>3783.5639999999999</v>
      </c>
      <c r="K51" s="57">
        <f t="shared" si="0"/>
        <v>630.59400000000005</v>
      </c>
    </row>
    <row r="52" spans="1:11" ht="24.95" customHeight="1" x14ac:dyDescent="0.25">
      <c r="A52" s="10">
        <v>45494</v>
      </c>
      <c r="B52" s="28" t="s">
        <v>2471</v>
      </c>
      <c r="C52" s="29" t="s">
        <v>2472</v>
      </c>
      <c r="D52" s="25" t="s">
        <v>115</v>
      </c>
      <c r="E52" s="30" t="s">
        <v>2472</v>
      </c>
      <c r="F52" s="7" t="s">
        <v>146</v>
      </c>
      <c r="G52" s="136" t="s">
        <v>33</v>
      </c>
      <c r="H52" s="7" t="s">
        <v>170</v>
      </c>
      <c r="I52" s="12">
        <v>2572.59</v>
      </c>
      <c r="J52" s="57">
        <f t="shared" si="3"/>
        <v>3087.1080000000002</v>
      </c>
      <c r="K52" s="57">
        <f t="shared" si="0"/>
        <v>514.51800000000003</v>
      </c>
    </row>
    <row r="53" spans="1:11" ht="24.95" customHeight="1" x14ac:dyDescent="0.25">
      <c r="A53" s="10">
        <v>45479</v>
      </c>
      <c r="B53" s="28" t="s">
        <v>2481</v>
      </c>
      <c r="C53" s="29" t="s">
        <v>2482</v>
      </c>
      <c r="D53" s="25" t="s">
        <v>115</v>
      </c>
      <c r="E53" s="30" t="s">
        <v>2482</v>
      </c>
      <c r="F53" s="80" t="s">
        <v>146</v>
      </c>
      <c r="G53" s="136" t="s">
        <v>33</v>
      </c>
      <c r="H53" s="7" t="s">
        <v>13</v>
      </c>
      <c r="I53" s="12">
        <v>1811.88</v>
      </c>
      <c r="J53" s="57">
        <f t="shared" si="3"/>
        <v>2174.2560000000003</v>
      </c>
      <c r="K53" s="57">
        <f t="shared" si="0"/>
        <v>362.3760000000002</v>
      </c>
    </row>
    <row r="54" spans="1:11" ht="24.95" customHeight="1" x14ac:dyDescent="0.25">
      <c r="A54" s="10">
        <v>45485</v>
      </c>
      <c r="B54" s="28" t="s">
        <v>2259</v>
      </c>
      <c r="C54" s="29" t="s">
        <v>2260</v>
      </c>
      <c r="D54" s="25" t="s">
        <v>115</v>
      </c>
      <c r="E54" s="30" t="s">
        <v>2260</v>
      </c>
      <c r="F54" s="80" t="s">
        <v>146</v>
      </c>
      <c r="G54" s="136" t="s">
        <v>33</v>
      </c>
      <c r="H54" s="7" t="s">
        <v>136</v>
      </c>
      <c r="I54" s="12">
        <v>1752.6</v>
      </c>
      <c r="J54" s="57">
        <f t="shared" si="3"/>
        <v>2103.12</v>
      </c>
      <c r="K54" s="57">
        <f t="shared" si="0"/>
        <v>350.52</v>
      </c>
    </row>
    <row r="55" spans="1:11" ht="24.95" customHeight="1" x14ac:dyDescent="0.25">
      <c r="A55" s="10">
        <v>45487</v>
      </c>
      <c r="B55" s="28" t="s">
        <v>2497</v>
      </c>
      <c r="C55" s="29" t="s">
        <v>2498</v>
      </c>
      <c r="D55" s="25" t="s">
        <v>115</v>
      </c>
      <c r="E55" s="30" t="s">
        <v>2498</v>
      </c>
      <c r="F55" s="7" t="s">
        <v>146</v>
      </c>
      <c r="G55" s="136" t="s">
        <v>33</v>
      </c>
      <c r="H55" s="7" t="s">
        <v>136</v>
      </c>
      <c r="I55" s="12">
        <v>2034.28</v>
      </c>
      <c r="J55" s="57">
        <f t="shared" si="3"/>
        <v>2441.136</v>
      </c>
      <c r="K55" s="57">
        <f t="shared" si="0"/>
        <v>406.85599999999999</v>
      </c>
    </row>
    <row r="56" spans="1:11" ht="24.95" customHeight="1" x14ac:dyDescent="0.25">
      <c r="A56" s="10">
        <v>45489</v>
      </c>
      <c r="B56" s="28" t="s">
        <v>718</v>
      </c>
      <c r="C56" s="29" t="s">
        <v>719</v>
      </c>
      <c r="D56" s="25" t="s">
        <v>115</v>
      </c>
      <c r="E56" s="30" t="s">
        <v>719</v>
      </c>
      <c r="F56" s="7" t="s">
        <v>146</v>
      </c>
      <c r="G56" s="136" t="s">
        <v>33</v>
      </c>
      <c r="H56" s="7" t="s">
        <v>136</v>
      </c>
      <c r="I56" s="12">
        <v>3420.09</v>
      </c>
      <c r="J56" s="57">
        <f t="shared" si="3"/>
        <v>4104.1080000000002</v>
      </c>
      <c r="K56" s="57">
        <f t="shared" si="0"/>
        <v>684.01800000000003</v>
      </c>
    </row>
    <row r="57" spans="1:11" ht="24.95" customHeight="1" x14ac:dyDescent="0.25">
      <c r="A57" s="10">
        <v>45496</v>
      </c>
      <c r="B57" s="28" t="s">
        <v>2499</v>
      </c>
      <c r="C57" s="29" t="s">
        <v>2500</v>
      </c>
      <c r="D57" s="25" t="s">
        <v>115</v>
      </c>
      <c r="E57" s="30" t="s">
        <v>2500</v>
      </c>
      <c r="F57" s="7" t="s">
        <v>146</v>
      </c>
      <c r="G57" s="136" t="s">
        <v>33</v>
      </c>
      <c r="H57" s="7" t="s">
        <v>136</v>
      </c>
      <c r="I57" s="12">
        <v>1891.7</v>
      </c>
      <c r="J57" s="57">
        <f t="shared" si="3"/>
        <v>2270.04</v>
      </c>
      <c r="K57" s="57">
        <f t="shared" si="0"/>
        <v>378.33999999999992</v>
      </c>
    </row>
    <row r="58" spans="1:11" ht="24.95" customHeight="1" x14ac:dyDescent="0.25">
      <c r="A58" s="10">
        <v>45496</v>
      </c>
      <c r="B58" s="28" t="s">
        <v>2501</v>
      </c>
      <c r="C58" s="29" t="s">
        <v>2502</v>
      </c>
      <c r="D58" s="25" t="s">
        <v>115</v>
      </c>
      <c r="E58" s="30" t="s">
        <v>2502</v>
      </c>
      <c r="F58" s="7" t="s">
        <v>146</v>
      </c>
      <c r="G58" s="136" t="s">
        <v>33</v>
      </c>
      <c r="H58" s="7" t="s">
        <v>136</v>
      </c>
      <c r="I58" s="12">
        <v>2356.8200000000002</v>
      </c>
      <c r="J58" s="57">
        <f t="shared" si="3"/>
        <v>2828.1840000000002</v>
      </c>
      <c r="K58" s="57">
        <f t="shared" si="0"/>
        <v>471.36400000000003</v>
      </c>
    </row>
    <row r="59" spans="1:11" ht="24.95" customHeight="1" x14ac:dyDescent="0.25">
      <c r="A59" s="10">
        <v>45498</v>
      </c>
      <c r="B59" s="28" t="s">
        <v>2503</v>
      </c>
      <c r="C59" s="29" t="s">
        <v>2504</v>
      </c>
      <c r="D59" s="25" t="s">
        <v>115</v>
      </c>
      <c r="E59" s="30" t="s">
        <v>2504</v>
      </c>
      <c r="F59" s="7" t="s">
        <v>146</v>
      </c>
      <c r="G59" s="136" t="s">
        <v>33</v>
      </c>
      <c r="H59" s="7" t="s">
        <v>136</v>
      </c>
      <c r="I59" s="12">
        <v>1476.6</v>
      </c>
      <c r="J59" s="57">
        <f t="shared" si="3"/>
        <v>1771.9199999999998</v>
      </c>
      <c r="K59" s="57">
        <f t="shared" si="0"/>
        <v>295.31999999999994</v>
      </c>
    </row>
    <row r="60" spans="1:11" ht="24.95" customHeight="1" x14ac:dyDescent="0.25">
      <c r="A60" s="10">
        <v>45500</v>
      </c>
      <c r="B60" s="28" t="s">
        <v>2215</v>
      </c>
      <c r="C60" s="29" t="s">
        <v>2216</v>
      </c>
      <c r="D60" s="25" t="s">
        <v>115</v>
      </c>
      <c r="E60" s="30" t="s">
        <v>2216</v>
      </c>
      <c r="F60" s="7" t="s">
        <v>146</v>
      </c>
      <c r="G60" s="136" t="s">
        <v>33</v>
      </c>
      <c r="H60" s="7" t="s">
        <v>136</v>
      </c>
      <c r="I60" s="12">
        <v>2148.5100000000002</v>
      </c>
      <c r="J60" s="57">
        <f t="shared" si="3"/>
        <v>2578.2120000000004</v>
      </c>
      <c r="K60" s="57">
        <f t="shared" si="0"/>
        <v>429.70200000000023</v>
      </c>
    </row>
    <row r="61" spans="1:11" ht="24.95" customHeight="1" x14ac:dyDescent="0.25">
      <c r="A61" s="10">
        <v>45501</v>
      </c>
      <c r="B61" s="28" t="s">
        <v>2505</v>
      </c>
      <c r="C61" s="29" t="s">
        <v>2506</v>
      </c>
      <c r="D61" s="25" t="s">
        <v>115</v>
      </c>
      <c r="E61" s="30" t="s">
        <v>2506</v>
      </c>
      <c r="F61" s="80" t="s">
        <v>146</v>
      </c>
      <c r="G61" s="136" t="s">
        <v>33</v>
      </c>
      <c r="H61" s="7" t="s">
        <v>136</v>
      </c>
      <c r="I61" s="12">
        <v>1273.55</v>
      </c>
      <c r="J61" s="57">
        <f t="shared" si="3"/>
        <v>1528.26</v>
      </c>
      <c r="K61" s="57">
        <f t="shared" ref="K61:K115" si="4">J61-I61</f>
        <v>254.71000000000004</v>
      </c>
    </row>
    <row r="62" spans="1:11" ht="24.95" customHeight="1" x14ac:dyDescent="0.25">
      <c r="A62" s="10">
        <v>45517</v>
      </c>
      <c r="B62" s="28" t="s">
        <v>2184</v>
      </c>
      <c r="C62" s="29" t="s">
        <v>2185</v>
      </c>
      <c r="D62" s="25" t="s">
        <v>115</v>
      </c>
      <c r="E62" s="30" t="s">
        <v>2185</v>
      </c>
      <c r="F62" s="80" t="s">
        <v>183</v>
      </c>
      <c r="G62" s="136" t="s">
        <v>155</v>
      </c>
      <c r="H62" s="7" t="s">
        <v>170</v>
      </c>
      <c r="I62" s="12">
        <v>285.55</v>
      </c>
      <c r="J62" s="57">
        <f t="shared" si="3"/>
        <v>342.66</v>
      </c>
      <c r="K62" s="57">
        <f t="shared" si="4"/>
        <v>57.110000000000014</v>
      </c>
    </row>
    <row r="63" spans="1:11" ht="24.95" customHeight="1" x14ac:dyDescent="0.25">
      <c r="A63" s="4">
        <v>45478</v>
      </c>
      <c r="B63" s="23" t="s">
        <v>2190</v>
      </c>
      <c r="C63" s="24" t="s">
        <v>2191</v>
      </c>
      <c r="D63" s="25" t="s">
        <v>115</v>
      </c>
      <c r="E63" s="26" t="s">
        <v>2191</v>
      </c>
      <c r="F63" s="8" t="s">
        <v>183</v>
      </c>
      <c r="G63" s="76" t="s">
        <v>155</v>
      </c>
      <c r="H63" s="7" t="s">
        <v>13</v>
      </c>
      <c r="I63" s="9">
        <v>274.25</v>
      </c>
      <c r="J63" s="57">
        <f t="shared" si="3"/>
        <v>329.1</v>
      </c>
      <c r="K63" s="57">
        <f t="shared" si="4"/>
        <v>54.850000000000023</v>
      </c>
    </row>
    <row r="64" spans="1:11" ht="24.95" customHeight="1" x14ac:dyDescent="0.25">
      <c r="A64" s="83">
        <v>45480</v>
      </c>
      <c r="B64" s="23" t="s">
        <v>1031</v>
      </c>
      <c r="C64" s="24" t="s">
        <v>1032</v>
      </c>
      <c r="D64" s="25" t="s">
        <v>115</v>
      </c>
      <c r="E64" s="26" t="s">
        <v>1032</v>
      </c>
      <c r="F64" s="73" t="s">
        <v>183</v>
      </c>
      <c r="G64" s="76" t="s">
        <v>155</v>
      </c>
      <c r="H64" s="80" t="s">
        <v>13</v>
      </c>
      <c r="I64" s="9">
        <v>673.1</v>
      </c>
      <c r="J64" s="57">
        <f t="shared" si="3"/>
        <v>807.72</v>
      </c>
      <c r="K64" s="57">
        <f t="shared" si="4"/>
        <v>134.62</v>
      </c>
    </row>
    <row r="65" spans="1:11" ht="24.95" customHeight="1" x14ac:dyDescent="0.25">
      <c r="A65" s="4">
        <v>45483</v>
      </c>
      <c r="B65" s="23" t="s">
        <v>2192</v>
      </c>
      <c r="C65" s="24" t="s">
        <v>2193</v>
      </c>
      <c r="D65" s="25" t="s">
        <v>2194</v>
      </c>
      <c r="E65" s="26" t="s">
        <v>2195</v>
      </c>
      <c r="F65" s="8" t="s">
        <v>183</v>
      </c>
      <c r="G65" s="76" t="s">
        <v>155</v>
      </c>
      <c r="H65" s="7" t="s">
        <v>13</v>
      </c>
      <c r="I65" s="9">
        <v>266.31</v>
      </c>
      <c r="J65" s="57">
        <f t="shared" si="3"/>
        <v>319.572</v>
      </c>
      <c r="K65" s="57">
        <f t="shared" si="4"/>
        <v>53.262</v>
      </c>
    </row>
    <row r="66" spans="1:11" ht="24.95" customHeight="1" x14ac:dyDescent="0.25">
      <c r="A66" s="4">
        <v>45485</v>
      </c>
      <c r="B66" s="23" t="s">
        <v>2007</v>
      </c>
      <c r="C66" s="24" t="s">
        <v>2008</v>
      </c>
      <c r="D66" s="25" t="s">
        <v>115</v>
      </c>
      <c r="E66" s="26" t="s">
        <v>2008</v>
      </c>
      <c r="F66" s="8" t="s">
        <v>183</v>
      </c>
      <c r="G66" s="76" t="s">
        <v>155</v>
      </c>
      <c r="H66" s="73" t="s">
        <v>13</v>
      </c>
      <c r="I66" s="9">
        <v>432.57</v>
      </c>
      <c r="J66" s="57">
        <f t="shared" si="3"/>
        <v>519.08400000000006</v>
      </c>
      <c r="K66" s="57">
        <f t="shared" si="4"/>
        <v>86.514000000000067</v>
      </c>
    </row>
    <row r="67" spans="1:11" ht="24.95" customHeight="1" x14ac:dyDescent="0.25">
      <c r="A67" s="10">
        <v>45497</v>
      </c>
      <c r="B67" s="28" t="s">
        <v>2196</v>
      </c>
      <c r="C67" s="29" t="s">
        <v>2197</v>
      </c>
      <c r="D67" s="25" t="s">
        <v>115</v>
      </c>
      <c r="E67" s="30" t="s">
        <v>2197</v>
      </c>
      <c r="F67" s="80" t="s">
        <v>183</v>
      </c>
      <c r="G67" s="136" t="s">
        <v>155</v>
      </c>
      <c r="H67" s="7" t="s">
        <v>13</v>
      </c>
      <c r="I67" s="12">
        <v>554.29</v>
      </c>
      <c r="J67" s="57">
        <f t="shared" si="3"/>
        <v>665.14799999999991</v>
      </c>
      <c r="K67" s="57">
        <f t="shared" si="4"/>
        <v>110.85799999999995</v>
      </c>
    </row>
    <row r="68" spans="1:11" ht="24.95" customHeight="1" x14ac:dyDescent="0.25">
      <c r="A68" s="4">
        <v>45498</v>
      </c>
      <c r="B68" s="23" t="s">
        <v>2198</v>
      </c>
      <c r="C68" s="24" t="s">
        <v>2199</v>
      </c>
      <c r="D68" s="25" t="s">
        <v>115</v>
      </c>
      <c r="E68" s="26" t="s">
        <v>2199</v>
      </c>
      <c r="F68" s="8" t="s">
        <v>183</v>
      </c>
      <c r="G68" s="76" t="s">
        <v>155</v>
      </c>
      <c r="H68" s="7" t="s">
        <v>13</v>
      </c>
      <c r="I68" s="9">
        <v>524.23</v>
      </c>
      <c r="J68" s="57">
        <f t="shared" si="3"/>
        <v>629.07600000000002</v>
      </c>
      <c r="K68" s="57">
        <f t="shared" si="4"/>
        <v>104.846</v>
      </c>
    </row>
    <row r="69" spans="1:11" ht="24.95" customHeight="1" x14ac:dyDescent="0.25">
      <c r="A69" s="83">
        <v>45499</v>
      </c>
      <c r="B69" s="23" t="s">
        <v>1723</v>
      </c>
      <c r="C69" s="24" t="s">
        <v>1724</v>
      </c>
      <c r="D69" s="25" t="s">
        <v>115</v>
      </c>
      <c r="E69" s="26" t="s">
        <v>1724</v>
      </c>
      <c r="F69" s="73" t="s">
        <v>183</v>
      </c>
      <c r="G69" s="76" t="s">
        <v>155</v>
      </c>
      <c r="H69" s="7" t="s">
        <v>13</v>
      </c>
      <c r="I69" s="9">
        <v>131.19</v>
      </c>
      <c r="J69" s="57">
        <f t="shared" si="3"/>
        <v>157.428</v>
      </c>
      <c r="K69" s="57">
        <f t="shared" si="4"/>
        <v>26.238</v>
      </c>
    </row>
    <row r="70" spans="1:11" ht="24.95" customHeight="1" x14ac:dyDescent="0.25">
      <c r="A70" s="83">
        <v>45132</v>
      </c>
      <c r="B70" s="23" t="s">
        <v>1545</v>
      </c>
      <c r="C70" s="24" t="s">
        <v>1546</v>
      </c>
      <c r="D70" s="25" t="s">
        <v>115</v>
      </c>
      <c r="E70" s="26" t="s">
        <v>1546</v>
      </c>
      <c r="F70" s="73" t="s">
        <v>387</v>
      </c>
      <c r="G70" s="76" t="s">
        <v>155</v>
      </c>
      <c r="H70" s="7" t="s">
        <v>13</v>
      </c>
      <c r="I70" s="9">
        <v>109.11</v>
      </c>
      <c r="J70" s="57">
        <f t="shared" si="3"/>
        <v>130.93200000000002</v>
      </c>
      <c r="K70" s="57">
        <f t="shared" si="4"/>
        <v>21.822000000000017</v>
      </c>
    </row>
    <row r="71" spans="1:11" ht="24.95" customHeight="1" x14ac:dyDescent="0.25">
      <c r="A71" s="83">
        <v>45132</v>
      </c>
      <c r="B71" s="23" t="s">
        <v>2200</v>
      </c>
      <c r="C71" s="24" t="s">
        <v>2201</v>
      </c>
      <c r="D71" s="25" t="s">
        <v>1545</v>
      </c>
      <c r="E71" s="26" t="s">
        <v>2202</v>
      </c>
      <c r="F71" s="73" t="s">
        <v>387</v>
      </c>
      <c r="G71" s="76" t="s">
        <v>155</v>
      </c>
      <c r="H71" s="11" t="s">
        <v>13</v>
      </c>
      <c r="I71" s="9">
        <v>109.11</v>
      </c>
      <c r="J71" s="57">
        <f t="shared" si="3"/>
        <v>130.93200000000002</v>
      </c>
      <c r="K71" s="57">
        <f t="shared" si="4"/>
        <v>21.822000000000017</v>
      </c>
    </row>
    <row r="72" spans="1:11" ht="24.95" customHeight="1" x14ac:dyDescent="0.25">
      <c r="A72" s="10">
        <v>45132</v>
      </c>
      <c r="B72" s="28" t="s">
        <v>2203</v>
      </c>
      <c r="C72" s="29" t="s">
        <v>2204</v>
      </c>
      <c r="D72" s="25" t="s">
        <v>1545</v>
      </c>
      <c r="E72" s="30" t="s">
        <v>2205</v>
      </c>
      <c r="F72" s="7" t="s">
        <v>387</v>
      </c>
      <c r="G72" s="136" t="s">
        <v>155</v>
      </c>
      <c r="H72" s="7" t="s">
        <v>13</v>
      </c>
      <c r="I72" s="12">
        <v>109.11</v>
      </c>
      <c r="J72" s="57">
        <f t="shared" si="3"/>
        <v>130.93200000000002</v>
      </c>
      <c r="K72" s="57">
        <f t="shared" si="4"/>
        <v>21.822000000000017</v>
      </c>
    </row>
    <row r="73" spans="1:11" ht="24.95" customHeight="1" x14ac:dyDescent="0.25">
      <c r="A73" s="10">
        <v>45132</v>
      </c>
      <c r="B73" s="28" t="s">
        <v>2206</v>
      </c>
      <c r="C73" s="29" t="s">
        <v>2207</v>
      </c>
      <c r="D73" s="25" t="s">
        <v>1545</v>
      </c>
      <c r="E73" s="30" t="s">
        <v>2208</v>
      </c>
      <c r="F73" s="80" t="s">
        <v>387</v>
      </c>
      <c r="G73" s="136" t="s">
        <v>155</v>
      </c>
      <c r="H73" s="7" t="s">
        <v>13</v>
      </c>
      <c r="I73" s="12">
        <v>109.11</v>
      </c>
      <c r="J73" s="57">
        <f t="shared" si="3"/>
        <v>130.93200000000002</v>
      </c>
      <c r="K73" s="57">
        <f t="shared" si="4"/>
        <v>21.822000000000017</v>
      </c>
    </row>
    <row r="74" spans="1:11" ht="24.95" customHeight="1" x14ac:dyDescent="0.25">
      <c r="A74" s="10">
        <v>45137</v>
      </c>
      <c r="B74" s="28" t="s">
        <v>2209</v>
      </c>
      <c r="C74" s="29" t="s">
        <v>2210</v>
      </c>
      <c r="D74" s="25" t="s">
        <v>115</v>
      </c>
      <c r="E74" s="30" t="s">
        <v>2210</v>
      </c>
      <c r="F74" s="7" t="s">
        <v>387</v>
      </c>
      <c r="G74" s="136" t="s">
        <v>155</v>
      </c>
      <c r="H74" s="7" t="s">
        <v>13</v>
      </c>
      <c r="I74" s="12">
        <v>291.81</v>
      </c>
      <c r="J74" s="57">
        <f t="shared" si="3"/>
        <v>350.17200000000003</v>
      </c>
      <c r="K74" s="57">
        <f t="shared" si="4"/>
        <v>58.362000000000023</v>
      </c>
    </row>
    <row r="75" spans="1:11" ht="24.95" customHeight="1" x14ac:dyDescent="0.25">
      <c r="A75" s="83">
        <v>45137</v>
      </c>
      <c r="B75" s="23" t="s">
        <v>2211</v>
      </c>
      <c r="C75" s="24" t="s">
        <v>2212</v>
      </c>
      <c r="D75" s="25" t="s">
        <v>2209</v>
      </c>
      <c r="E75" s="26" t="s">
        <v>2210</v>
      </c>
      <c r="F75" s="73" t="s">
        <v>387</v>
      </c>
      <c r="G75" s="76" t="s">
        <v>155</v>
      </c>
      <c r="H75" s="7" t="s">
        <v>13</v>
      </c>
      <c r="I75" s="9">
        <v>291.81</v>
      </c>
      <c r="J75" s="57">
        <f t="shared" si="3"/>
        <v>350.17200000000003</v>
      </c>
      <c r="K75" s="57">
        <f t="shared" si="4"/>
        <v>58.362000000000023</v>
      </c>
    </row>
    <row r="76" spans="1:11" ht="24.95" customHeight="1" x14ac:dyDescent="0.25">
      <c r="A76" s="10">
        <v>45140</v>
      </c>
      <c r="B76" s="28" t="s">
        <v>2213</v>
      </c>
      <c r="C76" s="29" t="s">
        <v>2214</v>
      </c>
      <c r="D76" s="25" t="s">
        <v>2215</v>
      </c>
      <c r="E76" s="30" t="s">
        <v>2216</v>
      </c>
      <c r="F76" s="7" t="s">
        <v>387</v>
      </c>
      <c r="G76" s="136" t="s">
        <v>155</v>
      </c>
      <c r="H76" s="7" t="s">
        <v>13</v>
      </c>
      <c r="I76" s="12">
        <v>352.86</v>
      </c>
      <c r="J76" s="57">
        <f t="shared" si="3"/>
        <v>423.43200000000002</v>
      </c>
      <c r="K76" s="57">
        <f t="shared" si="4"/>
        <v>70.572000000000003</v>
      </c>
    </row>
    <row r="77" spans="1:11" ht="24.95" customHeight="1" x14ac:dyDescent="0.25">
      <c r="A77" s="10">
        <v>45140</v>
      </c>
      <c r="B77" s="28" t="s">
        <v>2217</v>
      </c>
      <c r="C77" s="29" t="s">
        <v>2218</v>
      </c>
      <c r="D77" s="25" t="s">
        <v>2215</v>
      </c>
      <c r="E77" s="30" t="s">
        <v>2219</v>
      </c>
      <c r="F77" s="80" t="s">
        <v>387</v>
      </c>
      <c r="G77" s="136" t="s">
        <v>155</v>
      </c>
      <c r="H77" s="80" t="s">
        <v>13</v>
      </c>
      <c r="I77" s="12">
        <v>352.86</v>
      </c>
      <c r="J77" s="57">
        <f t="shared" ref="J77:J102" si="5">(I77*0.2)+I77</f>
        <v>423.43200000000002</v>
      </c>
      <c r="K77" s="57">
        <f t="shared" si="4"/>
        <v>70.572000000000003</v>
      </c>
    </row>
    <row r="78" spans="1:11" ht="24.95" customHeight="1" x14ac:dyDescent="0.25">
      <c r="A78" s="10">
        <v>45140</v>
      </c>
      <c r="B78" s="28" t="s">
        <v>2220</v>
      </c>
      <c r="C78" s="29" t="s">
        <v>2221</v>
      </c>
      <c r="D78" s="27" t="s">
        <v>2215</v>
      </c>
      <c r="E78" s="30" t="s">
        <v>2222</v>
      </c>
      <c r="F78" s="80" t="s">
        <v>387</v>
      </c>
      <c r="G78" s="136" t="s">
        <v>155</v>
      </c>
      <c r="H78" s="7" t="s">
        <v>13</v>
      </c>
      <c r="I78" s="12">
        <v>352.86</v>
      </c>
      <c r="J78" s="57">
        <f t="shared" si="5"/>
        <v>423.43200000000002</v>
      </c>
      <c r="K78" s="57">
        <f t="shared" si="4"/>
        <v>70.572000000000003</v>
      </c>
    </row>
    <row r="79" spans="1:11" ht="24.95" customHeight="1" x14ac:dyDescent="0.25">
      <c r="A79" s="81">
        <v>45147</v>
      </c>
      <c r="B79" s="23" t="s">
        <v>2223</v>
      </c>
      <c r="C79" s="29" t="s">
        <v>2224</v>
      </c>
      <c r="D79" s="25" t="s">
        <v>969</v>
      </c>
      <c r="E79" s="30" t="s">
        <v>970</v>
      </c>
      <c r="F79" s="16" t="s">
        <v>387</v>
      </c>
      <c r="G79" s="137" t="s">
        <v>155</v>
      </c>
      <c r="H79" s="15" t="s">
        <v>13</v>
      </c>
      <c r="I79" s="19">
        <v>253.57</v>
      </c>
      <c r="J79" s="57">
        <f t="shared" si="5"/>
        <v>304.28399999999999</v>
      </c>
      <c r="K79" s="57">
        <f t="shared" si="4"/>
        <v>50.713999999999999</v>
      </c>
    </row>
    <row r="80" spans="1:11" ht="24.95" customHeight="1" x14ac:dyDescent="0.25">
      <c r="A80" s="10">
        <v>45154</v>
      </c>
      <c r="B80" s="28" t="s">
        <v>2225</v>
      </c>
      <c r="C80" s="29" t="s">
        <v>2226</v>
      </c>
      <c r="D80" s="25" t="s">
        <v>115</v>
      </c>
      <c r="E80" s="30" t="s">
        <v>2226</v>
      </c>
      <c r="F80" s="80" t="s">
        <v>387</v>
      </c>
      <c r="G80" s="136" t="s">
        <v>155</v>
      </c>
      <c r="H80" s="7" t="s">
        <v>13</v>
      </c>
      <c r="I80" s="12">
        <v>133.82</v>
      </c>
      <c r="J80" s="57">
        <f t="shared" si="5"/>
        <v>160.584</v>
      </c>
      <c r="K80" s="57">
        <f t="shared" si="4"/>
        <v>26.76400000000001</v>
      </c>
    </row>
    <row r="81" spans="1:11" ht="24.95" customHeight="1" x14ac:dyDescent="0.25">
      <c r="A81" s="10">
        <v>45164</v>
      </c>
      <c r="B81" s="28" t="s">
        <v>2227</v>
      </c>
      <c r="C81" s="29" t="s">
        <v>2228</v>
      </c>
      <c r="D81" s="25" t="s">
        <v>115</v>
      </c>
      <c r="E81" s="30" t="s">
        <v>2228</v>
      </c>
      <c r="F81" s="80" t="s">
        <v>387</v>
      </c>
      <c r="G81" s="136" t="s">
        <v>155</v>
      </c>
      <c r="H81" s="7" t="s">
        <v>13</v>
      </c>
      <c r="I81" s="12">
        <v>499.26</v>
      </c>
      <c r="J81" s="57">
        <f t="shared" si="5"/>
        <v>599.11199999999997</v>
      </c>
      <c r="K81" s="57">
        <f t="shared" si="4"/>
        <v>99.851999999999975</v>
      </c>
    </row>
    <row r="82" spans="1:11" ht="24.95" customHeight="1" x14ac:dyDescent="0.25">
      <c r="A82" s="4">
        <v>45164</v>
      </c>
      <c r="B82" s="23" t="s">
        <v>2229</v>
      </c>
      <c r="C82" s="24" t="s">
        <v>2230</v>
      </c>
      <c r="D82" s="25" t="s">
        <v>2231</v>
      </c>
      <c r="E82" s="26" t="s">
        <v>2232</v>
      </c>
      <c r="F82" s="8" t="s">
        <v>387</v>
      </c>
      <c r="G82" s="76" t="s">
        <v>155</v>
      </c>
      <c r="H82" s="7" t="s">
        <v>13</v>
      </c>
      <c r="I82" s="9">
        <v>137.9</v>
      </c>
      <c r="J82" s="57">
        <f t="shared" si="5"/>
        <v>165.48000000000002</v>
      </c>
      <c r="K82" s="57">
        <f t="shared" si="4"/>
        <v>27.580000000000013</v>
      </c>
    </row>
    <row r="83" spans="1:11" ht="24.95" customHeight="1" x14ac:dyDescent="0.25">
      <c r="A83" s="4">
        <v>45259</v>
      </c>
      <c r="B83" s="23" t="s">
        <v>2233</v>
      </c>
      <c r="C83" s="24" t="s">
        <v>2234</v>
      </c>
      <c r="D83" s="25" t="s">
        <v>2235</v>
      </c>
      <c r="E83" s="26" t="s">
        <v>2236</v>
      </c>
      <c r="F83" s="8" t="s">
        <v>387</v>
      </c>
      <c r="G83" s="76" t="s">
        <v>155</v>
      </c>
      <c r="H83" s="7" t="s">
        <v>13</v>
      </c>
      <c r="I83" s="9">
        <v>233.07</v>
      </c>
      <c r="J83" s="57">
        <f t="shared" si="5"/>
        <v>279.68399999999997</v>
      </c>
      <c r="K83" s="57">
        <f t="shared" si="4"/>
        <v>46.613999999999976</v>
      </c>
    </row>
    <row r="84" spans="1:11" ht="24.95" customHeight="1" x14ac:dyDescent="0.25">
      <c r="A84" s="4">
        <v>45259</v>
      </c>
      <c r="B84" s="23" t="s">
        <v>2235</v>
      </c>
      <c r="C84" s="24" t="s">
        <v>2237</v>
      </c>
      <c r="D84" s="25" t="s">
        <v>115</v>
      </c>
      <c r="E84" s="26" t="s">
        <v>2237</v>
      </c>
      <c r="F84" s="8" t="s">
        <v>387</v>
      </c>
      <c r="G84" s="76" t="s">
        <v>155</v>
      </c>
      <c r="H84" s="7" t="s">
        <v>13</v>
      </c>
      <c r="I84" s="9">
        <v>233.07</v>
      </c>
      <c r="J84" s="57">
        <f t="shared" si="5"/>
        <v>279.68399999999997</v>
      </c>
      <c r="K84" s="57">
        <f t="shared" si="4"/>
        <v>46.613999999999976</v>
      </c>
    </row>
    <row r="85" spans="1:11" ht="24.95" customHeight="1" x14ac:dyDescent="0.25">
      <c r="A85" s="4">
        <v>45259</v>
      </c>
      <c r="B85" s="23" t="s">
        <v>2238</v>
      </c>
      <c r="C85" s="24" t="s">
        <v>2239</v>
      </c>
      <c r="D85" s="25" t="s">
        <v>2235</v>
      </c>
      <c r="E85" s="26" t="s">
        <v>2240</v>
      </c>
      <c r="F85" s="8" t="s">
        <v>387</v>
      </c>
      <c r="G85" s="76" t="s">
        <v>155</v>
      </c>
      <c r="H85" s="7" t="s">
        <v>13</v>
      </c>
      <c r="I85" s="9">
        <v>233.07</v>
      </c>
      <c r="J85" s="57">
        <f t="shared" si="5"/>
        <v>279.68399999999997</v>
      </c>
      <c r="K85" s="57">
        <f t="shared" si="4"/>
        <v>46.613999999999976</v>
      </c>
    </row>
    <row r="86" spans="1:11" ht="24.95" customHeight="1" x14ac:dyDescent="0.25">
      <c r="A86" s="79">
        <v>45259</v>
      </c>
      <c r="B86" s="23" t="s">
        <v>2241</v>
      </c>
      <c r="C86" s="24" t="s">
        <v>2242</v>
      </c>
      <c r="D86" s="25" t="s">
        <v>2235</v>
      </c>
      <c r="E86" s="26" t="s">
        <v>2243</v>
      </c>
      <c r="F86" s="8" t="s">
        <v>387</v>
      </c>
      <c r="G86" s="76" t="s">
        <v>155</v>
      </c>
      <c r="H86" s="7" t="s">
        <v>13</v>
      </c>
      <c r="I86" s="9">
        <v>233.07</v>
      </c>
      <c r="J86" s="57">
        <f t="shared" si="5"/>
        <v>279.68399999999997</v>
      </c>
      <c r="K86" s="57">
        <f t="shared" si="4"/>
        <v>46.613999999999976</v>
      </c>
    </row>
    <row r="87" spans="1:11" ht="24.95" customHeight="1" x14ac:dyDescent="0.25">
      <c r="A87" s="83">
        <v>45259</v>
      </c>
      <c r="B87" s="23" t="s">
        <v>2244</v>
      </c>
      <c r="C87" s="24" t="s">
        <v>2245</v>
      </c>
      <c r="D87" s="25" t="s">
        <v>2235</v>
      </c>
      <c r="E87" s="26" t="s">
        <v>2246</v>
      </c>
      <c r="F87" s="73" t="s">
        <v>387</v>
      </c>
      <c r="G87" s="76" t="s">
        <v>155</v>
      </c>
      <c r="H87" s="7" t="s">
        <v>13</v>
      </c>
      <c r="I87" s="9">
        <v>233.07</v>
      </c>
      <c r="J87" s="57">
        <f t="shared" si="5"/>
        <v>279.68399999999997</v>
      </c>
      <c r="K87" s="57">
        <f t="shared" si="4"/>
        <v>46.613999999999976</v>
      </c>
    </row>
    <row r="88" spans="1:11" ht="24.95" customHeight="1" x14ac:dyDescent="0.25">
      <c r="A88" s="10">
        <v>45483</v>
      </c>
      <c r="B88" s="28" t="s">
        <v>2247</v>
      </c>
      <c r="C88" s="29" t="s">
        <v>2248</v>
      </c>
      <c r="D88" s="25" t="s">
        <v>115</v>
      </c>
      <c r="E88" s="30" t="s">
        <v>2248</v>
      </c>
      <c r="F88" s="7" t="s">
        <v>387</v>
      </c>
      <c r="G88" s="136" t="s">
        <v>155</v>
      </c>
      <c r="H88" s="7" t="s">
        <v>13</v>
      </c>
      <c r="I88" s="12">
        <v>1729.91</v>
      </c>
      <c r="J88" s="57">
        <f t="shared" si="5"/>
        <v>2075.8920000000003</v>
      </c>
      <c r="K88" s="57">
        <f t="shared" si="4"/>
        <v>345.9820000000002</v>
      </c>
    </row>
    <row r="89" spans="1:11" ht="24.95" customHeight="1" x14ac:dyDescent="0.25">
      <c r="A89" s="10">
        <v>45486</v>
      </c>
      <c r="B89" s="28" t="s">
        <v>2249</v>
      </c>
      <c r="C89" s="29" t="s">
        <v>2250</v>
      </c>
      <c r="D89" s="25" t="s">
        <v>115</v>
      </c>
      <c r="E89" s="30" t="s">
        <v>2250</v>
      </c>
      <c r="F89" s="7" t="s">
        <v>387</v>
      </c>
      <c r="G89" s="136" t="s">
        <v>155</v>
      </c>
      <c r="H89" s="7" t="s">
        <v>13</v>
      </c>
      <c r="I89" s="12">
        <v>2929.6</v>
      </c>
      <c r="J89" s="57">
        <f t="shared" si="5"/>
        <v>3515.52</v>
      </c>
      <c r="K89" s="57">
        <f t="shared" si="4"/>
        <v>585.92000000000007</v>
      </c>
    </row>
    <row r="90" spans="1:11" ht="24.95" customHeight="1" x14ac:dyDescent="0.25">
      <c r="A90" s="10">
        <v>45493</v>
      </c>
      <c r="B90" s="28" t="s">
        <v>2251</v>
      </c>
      <c r="C90" s="29" t="s">
        <v>2252</v>
      </c>
      <c r="D90" s="25" t="s">
        <v>115</v>
      </c>
      <c r="E90" s="30" t="s">
        <v>2252</v>
      </c>
      <c r="F90" s="7" t="s">
        <v>387</v>
      </c>
      <c r="G90" s="136" t="s">
        <v>155</v>
      </c>
      <c r="H90" s="7" t="s">
        <v>13</v>
      </c>
      <c r="I90" s="12">
        <v>1275.3699999999999</v>
      </c>
      <c r="J90" s="57">
        <f t="shared" si="5"/>
        <v>1530.444</v>
      </c>
      <c r="K90" s="57">
        <f t="shared" si="4"/>
        <v>255.07400000000007</v>
      </c>
    </row>
    <row r="91" spans="1:11" ht="24.95" customHeight="1" x14ac:dyDescent="0.25">
      <c r="A91" s="83">
        <v>45503</v>
      </c>
      <c r="B91" s="23" t="s">
        <v>2253</v>
      </c>
      <c r="C91" s="24" t="s">
        <v>2254</v>
      </c>
      <c r="D91" s="25" t="s">
        <v>115</v>
      </c>
      <c r="E91" s="26" t="s">
        <v>2254</v>
      </c>
      <c r="F91" s="73" t="s">
        <v>387</v>
      </c>
      <c r="G91" s="76" t="s">
        <v>155</v>
      </c>
      <c r="H91" s="7" t="s">
        <v>13</v>
      </c>
      <c r="I91" s="9">
        <v>7224.09</v>
      </c>
      <c r="J91" s="57">
        <f t="shared" si="5"/>
        <v>8668.9079999999994</v>
      </c>
      <c r="K91" s="57">
        <f t="shared" si="4"/>
        <v>1444.8179999999993</v>
      </c>
    </row>
    <row r="92" spans="1:11" ht="24.95" customHeight="1" x14ac:dyDescent="0.25">
      <c r="A92" s="10">
        <v>45479</v>
      </c>
      <c r="B92" s="28" t="s">
        <v>2255</v>
      </c>
      <c r="C92" s="29" t="s">
        <v>2256</v>
      </c>
      <c r="D92" s="25" t="s">
        <v>2067</v>
      </c>
      <c r="E92" s="30" t="s">
        <v>2068</v>
      </c>
      <c r="F92" s="7" t="s">
        <v>146</v>
      </c>
      <c r="G92" s="136" t="s">
        <v>155</v>
      </c>
      <c r="H92" s="7" t="s">
        <v>136</v>
      </c>
      <c r="I92" s="12">
        <v>1662.55</v>
      </c>
      <c r="J92" s="57">
        <f>(I92*0.32)+I92</f>
        <v>2194.5659999999998</v>
      </c>
      <c r="K92" s="57">
        <f t="shared" si="4"/>
        <v>532.01599999999985</v>
      </c>
    </row>
    <row r="93" spans="1:11" ht="24.95" customHeight="1" x14ac:dyDescent="0.25">
      <c r="A93" s="10">
        <v>45480</v>
      </c>
      <c r="B93" s="28" t="s">
        <v>870</v>
      </c>
      <c r="C93" s="29" t="s">
        <v>871</v>
      </c>
      <c r="D93" s="25" t="s">
        <v>115</v>
      </c>
      <c r="E93" s="30" t="s">
        <v>871</v>
      </c>
      <c r="F93" s="7" t="s">
        <v>183</v>
      </c>
      <c r="G93" s="136" t="s">
        <v>155</v>
      </c>
      <c r="H93" s="7" t="s">
        <v>136</v>
      </c>
      <c r="I93" s="12">
        <v>343.71</v>
      </c>
      <c r="J93" s="57">
        <f t="shared" si="5"/>
        <v>412.452</v>
      </c>
      <c r="K93" s="57">
        <f t="shared" si="4"/>
        <v>68.742000000000019</v>
      </c>
    </row>
    <row r="94" spans="1:11" ht="24.95" customHeight="1" x14ac:dyDescent="0.25">
      <c r="A94" s="83">
        <v>45489</v>
      </c>
      <c r="B94" s="23" t="s">
        <v>1919</v>
      </c>
      <c r="C94" s="24" t="s">
        <v>1920</v>
      </c>
      <c r="D94" s="25" t="s">
        <v>115</v>
      </c>
      <c r="E94" s="26" t="s">
        <v>1920</v>
      </c>
      <c r="F94" s="73" t="s">
        <v>183</v>
      </c>
      <c r="G94" s="76" t="s">
        <v>155</v>
      </c>
      <c r="H94" s="7" t="s">
        <v>136</v>
      </c>
      <c r="I94" s="9">
        <v>138.83000000000001</v>
      </c>
      <c r="J94" s="57">
        <f t="shared" si="5"/>
        <v>166.596</v>
      </c>
      <c r="K94" s="57">
        <f t="shared" si="4"/>
        <v>27.765999999999991</v>
      </c>
    </row>
    <row r="95" spans="1:11" ht="24.95" customHeight="1" x14ac:dyDescent="0.25">
      <c r="A95" s="83">
        <v>45489</v>
      </c>
      <c r="B95" s="23" t="s">
        <v>2265</v>
      </c>
      <c r="C95" s="24" t="s">
        <v>2266</v>
      </c>
      <c r="D95" s="25" t="s">
        <v>115</v>
      </c>
      <c r="E95" s="26" t="s">
        <v>2266</v>
      </c>
      <c r="F95" s="73" t="s">
        <v>183</v>
      </c>
      <c r="G95" s="76" t="s">
        <v>155</v>
      </c>
      <c r="H95" s="7" t="s">
        <v>136</v>
      </c>
      <c r="I95" s="9">
        <v>230.1</v>
      </c>
      <c r="J95" s="57">
        <f t="shared" si="5"/>
        <v>276.12</v>
      </c>
      <c r="K95" s="57">
        <f t="shared" si="4"/>
        <v>46.02000000000001</v>
      </c>
    </row>
    <row r="96" spans="1:11" ht="24.95" customHeight="1" x14ac:dyDescent="0.25">
      <c r="A96" s="10">
        <v>45490</v>
      </c>
      <c r="B96" s="28" t="s">
        <v>1812</v>
      </c>
      <c r="C96" s="29" t="s">
        <v>1813</v>
      </c>
      <c r="D96" s="25" t="s">
        <v>115</v>
      </c>
      <c r="E96" s="30" t="s">
        <v>1813</v>
      </c>
      <c r="F96" s="7" t="s">
        <v>183</v>
      </c>
      <c r="G96" s="136" t="s">
        <v>155</v>
      </c>
      <c r="H96" s="7" t="s">
        <v>136</v>
      </c>
      <c r="I96" s="12">
        <v>1453.75</v>
      </c>
      <c r="J96" s="57">
        <f t="shared" si="5"/>
        <v>1744.5</v>
      </c>
      <c r="K96" s="57">
        <f t="shared" si="4"/>
        <v>290.75</v>
      </c>
    </row>
    <row r="97" spans="1:11" ht="24.95" customHeight="1" x14ac:dyDescent="0.25">
      <c r="A97" s="83">
        <v>45491</v>
      </c>
      <c r="B97" s="23" t="s">
        <v>2267</v>
      </c>
      <c r="C97" s="24" t="s">
        <v>2268</v>
      </c>
      <c r="D97" s="25" t="s">
        <v>2269</v>
      </c>
      <c r="E97" s="26" t="s">
        <v>2270</v>
      </c>
      <c r="F97" s="73" t="s">
        <v>183</v>
      </c>
      <c r="G97" s="76" t="s">
        <v>155</v>
      </c>
      <c r="H97" s="7" t="s">
        <v>136</v>
      </c>
      <c r="I97" s="9">
        <v>165.11</v>
      </c>
      <c r="J97" s="57">
        <f t="shared" si="5"/>
        <v>198.13200000000001</v>
      </c>
      <c r="K97" s="57">
        <f t="shared" si="4"/>
        <v>33.021999999999991</v>
      </c>
    </row>
    <row r="98" spans="1:11" ht="24.95" customHeight="1" x14ac:dyDescent="0.25">
      <c r="A98" s="10">
        <v>45495</v>
      </c>
      <c r="B98" s="28" t="s">
        <v>2271</v>
      </c>
      <c r="C98" s="29" t="s">
        <v>2272</v>
      </c>
      <c r="D98" s="25" t="s">
        <v>115</v>
      </c>
      <c r="E98" s="30" t="s">
        <v>2272</v>
      </c>
      <c r="F98" s="7" t="s">
        <v>183</v>
      </c>
      <c r="G98" s="136" t="s">
        <v>155</v>
      </c>
      <c r="H98" s="7" t="s">
        <v>136</v>
      </c>
      <c r="I98" s="12">
        <v>300.47000000000003</v>
      </c>
      <c r="J98" s="57">
        <f t="shared" si="5"/>
        <v>360.56400000000002</v>
      </c>
      <c r="K98" s="57">
        <f t="shared" si="4"/>
        <v>60.093999999999994</v>
      </c>
    </row>
    <row r="99" spans="1:11" ht="24.95" customHeight="1" x14ac:dyDescent="0.25">
      <c r="A99" s="10">
        <v>45496</v>
      </c>
      <c r="B99" s="28" t="s">
        <v>1857</v>
      </c>
      <c r="C99" s="29" t="s">
        <v>1858</v>
      </c>
      <c r="D99" s="25" t="s">
        <v>115</v>
      </c>
      <c r="E99" s="30" t="s">
        <v>1858</v>
      </c>
      <c r="F99" s="80" t="s">
        <v>183</v>
      </c>
      <c r="G99" s="136" t="s">
        <v>155</v>
      </c>
      <c r="H99" s="7" t="s">
        <v>136</v>
      </c>
      <c r="I99" s="12">
        <v>211.57</v>
      </c>
      <c r="J99" s="57">
        <f t="shared" si="5"/>
        <v>253.88399999999999</v>
      </c>
      <c r="K99" s="57">
        <f t="shared" si="4"/>
        <v>42.313999999999993</v>
      </c>
    </row>
    <row r="100" spans="1:11" ht="24.95" customHeight="1" x14ac:dyDescent="0.25">
      <c r="A100" s="10">
        <v>45496</v>
      </c>
      <c r="B100" s="28" t="s">
        <v>1440</v>
      </c>
      <c r="C100" s="29" t="s">
        <v>1441</v>
      </c>
      <c r="D100" s="25" t="s">
        <v>115</v>
      </c>
      <c r="E100" s="30" t="s">
        <v>1441</v>
      </c>
      <c r="F100" s="80" t="s">
        <v>183</v>
      </c>
      <c r="G100" s="136" t="s">
        <v>155</v>
      </c>
      <c r="H100" s="80" t="s">
        <v>136</v>
      </c>
      <c r="I100" s="12">
        <v>287.24</v>
      </c>
      <c r="J100" s="57">
        <f t="shared" si="5"/>
        <v>344.68799999999999</v>
      </c>
      <c r="K100" s="57">
        <f t="shared" si="4"/>
        <v>57.447999999999979</v>
      </c>
    </row>
    <row r="101" spans="1:11" ht="24.95" customHeight="1" x14ac:dyDescent="0.25">
      <c r="A101" s="4">
        <v>45497</v>
      </c>
      <c r="B101" s="23" t="s">
        <v>2273</v>
      </c>
      <c r="C101" s="24" t="s">
        <v>2274</v>
      </c>
      <c r="D101" s="25" t="s">
        <v>2269</v>
      </c>
      <c r="E101" s="26" t="s">
        <v>2270</v>
      </c>
      <c r="F101" s="8" t="s">
        <v>183</v>
      </c>
      <c r="G101" s="76" t="s">
        <v>155</v>
      </c>
      <c r="H101" s="7" t="s">
        <v>136</v>
      </c>
      <c r="I101" s="9">
        <v>117.29</v>
      </c>
      <c r="J101" s="57">
        <f t="shared" si="5"/>
        <v>140.74800000000002</v>
      </c>
      <c r="K101" s="57">
        <f t="shared" si="4"/>
        <v>23.458000000000013</v>
      </c>
    </row>
    <row r="102" spans="1:11" ht="24.95" customHeight="1" x14ac:dyDescent="0.25">
      <c r="A102" s="10">
        <v>45499</v>
      </c>
      <c r="B102" s="28" t="s">
        <v>2273</v>
      </c>
      <c r="C102" s="29" t="s">
        <v>2274</v>
      </c>
      <c r="D102" s="25" t="s">
        <v>2269</v>
      </c>
      <c r="E102" s="30" t="s">
        <v>2270</v>
      </c>
      <c r="F102" s="7" t="s">
        <v>183</v>
      </c>
      <c r="G102" s="136" t="s">
        <v>155</v>
      </c>
      <c r="H102" s="7" t="s">
        <v>136</v>
      </c>
      <c r="I102" s="12">
        <v>127.02</v>
      </c>
      <c r="J102" s="57">
        <f t="shared" si="5"/>
        <v>152.42400000000001</v>
      </c>
      <c r="K102" s="57">
        <f t="shared" si="4"/>
        <v>25.404000000000011</v>
      </c>
    </row>
    <row r="103" spans="1:11" ht="24.95" customHeight="1" x14ac:dyDescent="0.25">
      <c r="A103" s="83">
        <v>45485</v>
      </c>
      <c r="B103" s="23" t="s">
        <v>2287</v>
      </c>
      <c r="C103" s="24" t="s">
        <v>2288</v>
      </c>
      <c r="D103" s="25" t="s">
        <v>392</v>
      </c>
      <c r="E103" s="26" t="s">
        <v>393</v>
      </c>
      <c r="F103" s="73" t="s">
        <v>146</v>
      </c>
      <c r="G103" s="76" t="s">
        <v>155</v>
      </c>
      <c r="H103" s="7" t="s">
        <v>170</v>
      </c>
      <c r="I103" s="9">
        <v>3195.46</v>
      </c>
      <c r="J103" s="57">
        <f>(I103*0.32)+I103</f>
        <v>4218.0072</v>
      </c>
      <c r="K103" s="57">
        <f t="shared" si="4"/>
        <v>1022.5472</v>
      </c>
    </row>
    <row r="104" spans="1:11" ht="24.95" customHeight="1" x14ac:dyDescent="0.25">
      <c r="A104" s="4">
        <v>45486</v>
      </c>
      <c r="B104" s="23" t="s">
        <v>2289</v>
      </c>
      <c r="C104" s="24" t="s">
        <v>2290</v>
      </c>
      <c r="D104" s="25" t="s">
        <v>115</v>
      </c>
      <c r="E104" s="26" t="s">
        <v>2290</v>
      </c>
      <c r="F104" s="8" t="s">
        <v>146</v>
      </c>
      <c r="G104" s="76" t="s">
        <v>155</v>
      </c>
      <c r="H104" s="7" t="s">
        <v>170</v>
      </c>
      <c r="I104" s="9">
        <v>1547.65</v>
      </c>
      <c r="J104" s="57">
        <f t="shared" ref="J104:J167" si="6">(I104*0.32)+I104</f>
        <v>2042.8980000000001</v>
      </c>
      <c r="K104" s="57">
        <f t="shared" si="4"/>
        <v>495.24800000000005</v>
      </c>
    </row>
    <row r="105" spans="1:11" ht="24.95" customHeight="1" x14ac:dyDescent="0.25">
      <c r="A105" s="10">
        <v>45486</v>
      </c>
      <c r="B105" s="28" t="s">
        <v>2291</v>
      </c>
      <c r="C105" s="29" t="s">
        <v>2292</v>
      </c>
      <c r="D105" s="25" t="s">
        <v>115</v>
      </c>
      <c r="E105" s="30" t="s">
        <v>2292</v>
      </c>
      <c r="F105" s="80" t="s">
        <v>146</v>
      </c>
      <c r="G105" s="136" t="s">
        <v>155</v>
      </c>
      <c r="H105" s="7" t="s">
        <v>170</v>
      </c>
      <c r="I105" s="12">
        <v>2261.6999999999998</v>
      </c>
      <c r="J105" s="57">
        <f t="shared" si="6"/>
        <v>2985.4439999999995</v>
      </c>
      <c r="K105" s="57">
        <f t="shared" si="4"/>
        <v>723.74399999999969</v>
      </c>
    </row>
    <row r="106" spans="1:11" ht="24.95" customHeight="1" x14ac:dyDescent="0.25">
      <c r="A106" s="10">
        <v>45492</v>
      </c>
      <c r="B106" s="28" t="s">
        <v>2293</v>
      </c>
      <c r="C106" s="29" t="s">
        <v>2294</v>
      </c>
      <c r="D106" s="25" t="s">
        <v>115</v>
      </c>
      <c r="E106" s="30" t="s">
        <v>2294</v>
      </c>
      <c r="F106" s="7" t="s">
        <v>146</v>
      </c>
      <c r="G106" s="136" t="s">
        <v>155</v>
      </c>
      <c r="H106" s="7" t="s">
        <v>170</v>
      </c>
      <c r="I106" s="12">
        <v>1152.05</v>
      </c>
      <c r="J106" s="57">
        <f t="shared" si="6"/>
        <v>1520.7059999999999</v>
      </c>
      <c r="K106" s="57">
        <f t="shared" si="4"/>
        <v>368.65599999999995</v>
      </c>
    </row>
    <row r="107" spans="1:11" ht="24.95" customHeight="1" x14ac:dyDescent="0.25">
      <c r="A107" s="10">
        <v>45131</v>
      </c>
      <c r="B107" s="28" t="s">
        <v>2295</v>
      </c>
      <c r="C107" s="29" t="s">
        <v>2296</v>
      </c>
      <c r="D107" s="25" t="s">
        <v>115</v>
      </c>
      <c r="E107" s="30" t="s">
        <v>2296</v>
      </c>
      <c r="F107" s="80" t="s">
        <v>146</v>
      </c>
      <c r="G107" s="136" t="s">
        <v>155</v>
      </c>
      <c r="H107" s="7" t="s">
        <v>170</v>
      </c>
      <c r="I107" s="12">
        <v>2137.04</v>
      </c>
      <c r="J107" s="57">
        <f t="shared" si="6"/>
        <v>2820.8928000000001</v>
      </c>
      <c r="K107" s="57">
        <f t="shared" si="4"/>
        <v>683.85280000000012</v>
      </c>
    </row>
    <row r="108" spans="1:11" ht="24.95" customHeight="1" x14ac:dyDescent="0.25">
      <c r="A108" s="10">
        <v>45499</v>
      </c>
      <c r="B108" s="28" t="s">
        <v>392</v>
      </c>
      <c r="C108" s="29" t="s">
        <v>393</v>
      </c>
      <c r="D108" s="25" t="s">
        <v>115</v>
      </c>
      <c r="E108" s="30" t="s">
        <v>393</v>
      </c>
      <c r="F108" s="7" t="s">
        <v>146</v>
      </c>
      <c r="G108" s="136" t="s">
        <v>155</v>
      </c>
      <c r="H108" s="7" t="s">
        <v>170</v>
      </c>
      <c r="I108" s="12">
        <v>1850.36</v>
      </c>
      <c r="J108" s="57">
        <f t="shared" si="6"/>
        <v>2442.4751999999999</v>
      </c>
      <c r="K108" s="57">
        <f t="shared" si="4"/>
        <v>592.11519999999996</v>
      </c>
    </row>
    <row r="109" spans="1:11" ht="24.95" customHeight="1" x14ac:dyDescent="0.25">
      <c r="A109" s="10">
        <v>45500</v>
      </c>
      <c r="B109" s="28" t="s">
        <v>2297</v>
      </c>
      <c r="C109" s="29" t="s">
        <v>2298</v>
      </c>
      <c r="D109" s="25" t="s">
        <v>115</v>
      </c>
      <c r="E109" s="30" t="s">
        <v>2298</v>
      </c>
      <c r="F109" s="80" t="s">
        <v>146</v>
      </c>
      <c r="G109" s="136" t="s">
        <v>155</v>
      </c>
      <c r="H109" s="7" t="s">
        <v>170</v>
      </c>
      <c r="I109" s="12">
        <v>1432.56</v>
      </c>
      <c r="J109" s="57">
        <f t="shared" si="6"/>
        <v>1890.9792</v>
      </c>
      <c r="K109" s="57">
        <f t="shared" si="4"/>
        <v>458.41920000000005</v>
      </c>
    </row>
    <row r="110" spans="1:11" ht="24.95" customHeight="1" x14ac:dyDescent="0.25">
      <c r="A110" s="10">
        <v>45500</v>
      </c>
      <c r="B110" s="28" t="s">
        <v>2299</v>
      </c>
      <c r="C110" s="29" t="s">
        <v>2300</v>
      </c>
      <c r="D110" s="25" t="s">
        <v>2301</v>
      </c>
      <c r="E110" s="30" t="s">
        <v>2302</v>
      </c>
      <c r="F110" s="80" t="s">
        <v>146</v>
      </c>
      <c r="G110" s="136" t="s">
        <v>155</v>
      </c>
      <c r="H110" s="7" t="s">
        <v>170</v>
      </c>
      <c r="I110" s="12">
        <v>1632.64</v>
      </c>
      <c r="J110" s="57">
        <f t="shared" si="6"/>
        <v>2155.0848000000001</v>
      </c>
      <c r="K110" s="57">
        <f t="shared" si="4"/>
        <v>522.44479999999999</v>
      </c>
    </row>
    <row r="111" spans="1:11" ht="24.95" customHeight="1" x14ac:dyDescent="0.25">
      <c r="A111" s="83">
        <v>45501</v>
      </c>
      <c r="B111" s="23" t="s">
        <v>2303</v>
      </c>
      <c r="C111" s="24" t="s">
        <v>2304</v>
      </c>
      <c r="D111" s="25" t="s">
        <v>115</v>
      </c>
      <c r="E111" s="26" t="s">
        <v>2304</v>
      </c>
      <c r="F111" s="73" t="s">
        <v>146</v>
      </c>
      <c r="G111" s="76" t="s">
        <v>155</v>
      </c>
      <c r="H111" s="7" t="s">
        <v>170</v>
      </c>
      <c r="I111" s="9">
        <v>2240.11</v>
      </c>
      <c r="J111" s="57">
        <f t="shared" si="6"/>
        <v>2956.9452000000001</v>
      </c>
      <c r="K111" s="57">
        <f t="shared" si="4"/>
        <v>716.83519999999999</v>
      </c>
    </row>
    <row r="112" spans="1:11" ht="24.95" customHeight="1" x14ac:dyDescent="0.25">
      <c r="A112" s="83">
        <v>45501</v>
      </c>
      <c r="B112" s="23" t="s">
        <v>2305</v>
      </c>
      <c r="C112" s="24" t="s">
        <v>2306</v>
      </c>
      <c r="D112" s="25" t="s">
        <v>2307</v>
      </c>
      <c r="E112" s="26" t="s">
        <v>2308</v>
      </c>
      <c r="F112" s="73" t="s">
        <v>146</v>
      </c>
      <c r="G112" s="76" t="s">
        <v>155</v>
      </c>
      <c r="H112" s="7" t="s">
        <v>170</v>
      </c>
      <c r="I112" s="9">
        <v>1845</v>
      </c>
      <c r="J112" s="57">
        <f t="shared" si="6"/>
        <v>2435.4</v>
      </c>
      <c r="K112" s="57">
        <f t="shared" si="4"/>
        <v>590.40000000000009</v>
      </c>
    </row>
    <row r="113" spans="1:12" ht="24.95" customHeight="1" x14ac:dyDescent="0.25">
      <c r="A113" s="83">
        <v>45506</v>
      </c>
      <c r="B113" s="23" t="s">
        <v>2309</v>
      </c>
      <c r="C113" s="24" t="s">
        <v>2310</v>
      </c>
      <c r="D113" s="25" t="s">
        <v>115</v>
      </c>
      <c r="E113" s="26" t="s">
        <v>2310</v>
      </c>
      <c r="F113" s="73" t="s">
        <v>146</v>
      </c>
      <c r="G113" s="76" t="s">
        <v>155</v>
      </c>
      <c r="H113" s="7" t="s">
        <v>170</v>
      </c>
      <c r="I113" s="9">
        <v>1387.21</v>
      </c>
      <c r="J113" s="57">
        <f t="shared" si="6"/>
        <v>1831.1172000000001</v>
      </c>
      <c r="K113" s="57">
        <f t="shared" si="4"/>
        <v>443.9072000000001</v>
      </c>
    </row>
    <row r="114" spans="1:12" ht="24.95" customHeight="1" x14ac:dyDescent="0.25">
      <c r="A114" s="10">
        <v>45491</v>
      </c>
      <c r="B114" s="28" t="s">
        <v>2321</v>
      </c>
      <c r="C114" s="29" t="s">
        <v>2322</v>
      </c>
      <c r="D114" s="27" t="s">
        <v>115</v>
      </c>
      <c r="E114" s="30" t="s">
        <v>2322</v>
      </c>
      <c r="F114" s="7" t="s">
        <v>146</v>
      </c>
      <c r="G114" s="136" t="s">
        <v>155</v>
      </c>
      <c r="H114" s="7" t="s">
        <v>13</v>
      </c>
      <c r="I114" s="12">
        <v>5434.16</v>
      </c>
      <c r="J114" s="57">
        <f t="shared" si="6"/>
        <v>7173.0911999999998</v>
      </c>
      <c r="K114" s="57">
        <f t="shared" si="4"/>
        <v>1738.9312</v>
      </c>
    </row>
    <row r="115" spans="1:12" ht="24.95" customHeight="1" x14ac:dyDescent="0.25">
      <c r="A115" s="10">
        <v>45476</v>
      </c>
      <c r="B115" s="28" t="s">
        <v>2335</v>
      </c>
      <c r="C115" s="29" t="s">
        <v>2336</v>
      </c>
      <c r="D115" s="25" t="s">
        <v>115</v>
      </c>
      <c r="E115" s="30" t="s">
        <v>2336</v>
      </c>
      <c r="F115" s="7" t="s">
        <v>146</v>
      </c>
      <c r="G115" s="136" t="s">
        <v>155</v>
      </c>
      <c r="H115" s="7" t="s">
        <v>170</v>
      </c>
      <c r="I115" s="12">
        <v>2435.0300000000002</v>
      </c>
      <c r="J115" s="57">
        <f t="shared" si="6"/>
        <v>3214.2396000000003</v>
      </c>
      <c r="K115" s="57">
        <f t="shared" si="4"/>
        <v>779.20960000000014</v>
      </c>
    </row>
    <row r="116" spans="1:12" ht="24.95" customHeight="1" x14ac:dyDescent="0.25">
      <c r="A116" s="4">
        <v>45483</v>
      </c>
      <c r="B116" s="23" t="s">
        <v>534</v>
      </c>
      <c r="C116" s="24" t="s">
        <v>535</v>
      </c>
      <c r="D116" s="25" t="s">
        <v>115</v>
      </c>
      <c r="E116" s="26" t="s">
        <v>535</v>
      </c>
      <c r="F116" s="8" t="s">
        <v>146</v>
      </c>
      <c r="G116" s="76" t="s">
        <v>155</v>
      </c>
      <c r="H116" s="11" t="s">
        <v>170</v>
      </c>
      <c r="I116" s="9">
        <v>1318.51</v>
      </c>
      <c r="J116" s="57">
        <f t="shared" si="6"/>
        <v>1740.4331999999999</v>
      </c>
      <c r="K116" s="57">
        <f>J116-I116</f>
        <v>421.92319999999995</v>
      </c>
    </row>
    <row r="117" spans="1:12" ht="24.95" customHeight="1" x14ac:dyDescent="0.25">
      <c r="A117" s="83">
        <v>45485</v>
      </c>
      <c r="B117" s="23" t="s">
        <v>2337</v>
      </c>
      <c r="C117" s="24" t="s">
        <v>2338</v>
      </c>
      <c r="D117" s="25" t="s">
        <v>115</v>
      </c>
      <c r="E117" s="26" t="s">
        <v>2338</v>
      </c>
      <c r="F117" s="73" t="s">
        <v>146</v>
      </c>
      <c r="G117" s="76" t="s">
        <v>155</v>
      </c>
      <c r="H117" s="7" t="s">
        <v>170</v>
      </c>
      <c r="I117" s="9">
        <v>1051.18</v>
      </c>
      <c r="J117" s="57">
        <f t="shared" si="6"/>
        <v>1387.5576000000001</v>
      </c>
      <c r="K117" s="57">
        <f t="shared" ref="K117:K178" si="7">J117-I117</f>
        <v>336.37760000000003</v>
      </c>
    </row>
    <row r="118" spans="1:12" ht="24.95" customHeight="1" x14ac:dyDescent="0.25">
      <c r="A118" s="83">
        <v>45487</v>
      </c>
      <c r="B118" s="23" t="s">
        <v>2339</v>
      </c>
      <c r="C118" s="24" t="s">
        <v>2340</v>
      </c>
      <c r="D118" s="25" t="s">
        <v>2341</v>
      </c>
      <c r="E118" s="26" t="s">
        <v>2342</v>
      </c>
      <c r="F118" s="73" t="s">
        <v>146</v>
      </c>
      <c r="G118" s="76" t="s">
        <v>155</v>
      </c>
      <c r="H118" s="7" t="s">
        <v>170</v>
      </c>
      <c r="I118" s="9">
        <v>3812.16</v>
      </c>
      <c r="J118" s="57">
        <f t="shared" si="6"/>
        <v>5032.0511999999999</v>
      </c>
      <c r="K118" s="57">
        <f t="shared" si="7"/>
        <v>1219.8912</v>
      </c>
    </row>
    <row r="119" spans="1:12" ht="24.95" customHeight="1" x14ac:dyDescent="0.25">
      <c r="A119" s="83">
        <v>45497</v>
      </c>
      <c r="B119" s="23" t="s">
        <v>2343</v>
      </c>
      <c r="C119" s="24" t="s">
        <v>2344</v>
      </c>
      <c r="D119" s="25" t="s">
        <v>115</v>
      </c>
      <c r="E119" s="26" t="s">
        <v>2344</v>
      </c>
      <c r="F119" s="73" t="s">
        <v>146</v>
      </c>
      <c r="G119" s="76" t="s">
        <v>155</v>
      </c>
      <c r="H119" s="7" t="s">
        <v>170</v>
      </c>
      <c r="I119" s="9">
        <v>1855.72</v>
      </c>
      <c r="J119" s="57">
        <f t="shared" si="6"/>
        <v>2449.5504000000001</v>
      </c>
      <c r="K119" s="57">
        <f t="shared" si="7"/>
        <v>593.83040000000005</v>
      </c>
    </row>
    <row r="120" spans="1:12" ht="24.95" customHeight="1" x14ac:dyDescent="0.25">
      <c r="A120" s="83">
        <v>45498</v>
      </c>
      <c r="B120" s="23" t="s">
        <v>2345</v>
      </c>
      <c r="C120" s="24" t="s">
        <v>2346</v>
      </c>
      <c r="D120" s="25" t="s">
        <v>115</v>
      </c>
      <c r="E120" s="26" t="s">
        <v>2346</v>
      </c>
      <c r="F120" s="73" t="s">
        <v>146</v>
      </c>
      <c r="G120" s="76" t="s">
        <v>155</v>
      </c>
      <c r="H120" s="7" t="s">
        <v>170</v>
      </c>
      <c r="I120" s="9">
        <v>793.42</v>
      </c>
      <c r="J120" s="57">
        <f t="shared" si="6"/>
        <v>1047.3144</v>
      </c>
      <c r="K120" s="57">
        <f t="shared" si="7"/>
        <v>253.89440000000002</v>
      </c>
    </row>
    <row r="121" spans="1:12" ht="24.95" customHeight="1" x14ac:dyDescent="0.25">
      <c r="A121" s="4">
        <v>45509</v>
      </c>
      <c r="B121" s="23" t="s">
        <v>2347</v>
      </c>
      <c r="C121" s="24" t="s">
        <v>2348</v>
      </c>
      <c r="D121" s="25" t="s">
        <v>115</v>
      </c>
      <c r="E121" s="26" t="s">
        <v>2348</v>
      </c>
      <c r="F121" s="8" t="s">
        <v>146</v>
      </c>
      <c r="G121" s="76" t="s">
        <v>155</v>
      </c>
      <c r="H121" s="7" t="s">
        <v>170</v>
      </c>
      <c r="I121" s="9">
        <v>2688.39</v>
      </c>
      <c r="J121" s="57">
        <f t="shared" si="6"/>
        <v>3548.6747999999998</v>
      </c>
      <c r="K121" s="57">
        <f t="shared" si="7"/>
        <v>860.2847999999999</v>
      </c>
    </row>
    <row r="122" spans="1:12" ht="24.95" customHeight="1" x14ac:dyDescent="0.25">
      <c r="A122" s="83">
        <v>45522</v>
      </c>
      <c r="B122" s="23" t="s">
        <v>2349</v>
      </c>
      <c r="C122" s="24" t="s">
        <v>2350</v>
      </c>
      <c r="D122" s="27" t="s">
        <v>115</v>
      </c>
      <c r="E122" s="26" t="s">
        <v>2350</v>
      </c>
      <c r="F122" s="73" t="s">
        <v>146</v>
      </c>
      <c r="G122" s="76" t="s">
        <v>155</v>
      </c>
      <c r="H122" s="7" t="s">
        <v>170</v>
      </c>
      <c r="I122" s="9">
        <v>1337.57</v>
      </c>
      <c r="J122" s="57">
        <f t="shared" si="6"/>
        <v>1765.5924</v>
      </c>
      <c r="K122" s="57">
        <f t="shared" si="7"/>
        <v>428.02240000000006</v>
      </c>
    </row>
    <row r="123" spans="1:12" ht="24.95" customHeight="1" x14ac:dyDescent="0.25">
      <c r="A123" s="10">
        <v>45484</v>
      </c>
      <c r="B123" s="28" t="s">
        <v>2357</v>
      </c>
      <c r="C123" s="29" t="s">
        <v>2358</v>
      </c>
      <c r="D123" s="25" t="s">
        <v>115</v>
      </c>
      <c r="E123" s="30" t="s">
        <v>2358</v>
      </c>
      <c r="F123" s="80" t="s">
        <v>146</v>
      </c>
      <c r="G123" s="136" t="s">
        <v>155</v>
      </c>
      <c r="H123" s="7" t="s">
        <v>13</v>
      </c>
      <c r="I123" s="12">
        <v>4063.87</v>
      </c>
      <c r="J123" s="57">
        <f t="shared" si="6"/>
        <v>5364.3083999999999</v>
      </c>
      <c r="K123" s="57">
        <f t="shared" si="7"/>
        <v>1300.4384</v>
      </c>
    </row>
    <row r="124" spans="1:12" ht="24.95" customHeight="1" x14ac:dyDescent="0.25">
      <c r="A124" s="10">
        <v>45505</v>
      </c>
      <c r="B124" s="28" t="s">
        <v>2359</v>
      </c>
      <c r="C124" s="29" t="s">
        <v>2360</v>
      </c>
      <c r="D124" s="25" t="s">
        <v>115</v>
      </c>
      <c r="E124" s="30" t="s">
        <v>2360</v>
      </c>
      <c r="F124" s="80" t="s">
        <v>146</v>
      </c>
      <c r="G124" s="136" t="s">
        <v>155</v>
      </c>
      <c r="H124" s="7" t="s">
        <v>13</v>
      </c>
      <c r="I124" s="12">
        <v>3033.48</v>
      </c>
      <c r="J124" s="57">
        <f t="shared" si="6"/>
        <v>4004.1936000000001</v>
      </c>
      <c r="K124" s="57">
        <f t="shared" si="7"/>
        <v>970.71360000000004</v>
      </c>
    </row>
    <row r="125" spans="1:12" s="41" customFormat="1" ht="24.95" customHeight="1" x14ac:dyDescent="0.25">
      <c r="A125" s="10">
        <v>45501</v>
      </c>
      <c r="B125" s="28" t="s">
        <v>566</v>
      </c>
      <c r="C125" s="29" t="s">
        <v>567</v>
      </c>
      <c r="D125" s="25" t="s">
        <v>115</v>
      </c>
      <c r="E125" s="30" t="s">
        <v>567</v>
      </c>
      <c r="F125" s="80" t="s">
        <v>146</v>
      </c>
      <c r="G125" s="136" t="s">
        <v>155</v>
      </c>
      <c r="H125" s="7" t="s">
        <v>13</v>
      </c>
      <c r="I125" s="12">
        <v>4162.2700000000004</v>
      </c>
      <c r="J125" s="57">
        <f t="shared" si="6"/>
        <v>5494.1964000000007</v>
      </c>
      <c r="K125" s="57">
        <f t="shared" si="7"/>
        <v>1331.9264000000003</v>
      </c>
      <c r="L125"/>
    </row>
    <row r="126" spans="1:12" ht="24.95" customHeight="1" x14ac:dyDescent="0.25">
      <c r="A126" s="10">
        <v>45505</v>
      </c>
      <c r="B126" s="28" t="s">
        <v>2359</v>
      </c>
      <c r="C126" s="29" t="s">
        <v>2360</v>
      </c>
      <c r="D126" s="25" t="s">
        <v>115</v>
      </c>
      <c r="E126" s="30" t="s">
        <v>2360</v>
      </c>
      <c r="F126" s="7" t="s">
        <v>183</v>
      </c>
      <c r="G126" s="136" t="s">
        <v>155</v>
      </c>
      <c r="H126" s="7" t="s">
        <v>13</v>
      </c>
      <c r="I126" s="12">
        <v>503.32</v>
      </c>
      <c r="J126" s="57">
        <f t="shared" si="6"/>
        <v>664.38239999999996</v>
      </c>
      <c r="K126" s="57">
        <f t="shared" si="7"/>
        <v>161.06239999999997</v>
      </c>
    </row>
    <row r="127" spans="1:12" ht="24.95" customHeight="1" x14ac:dyDescent="0.25">
      <c r="A127" s="10">
        <v>45476</v>
      </c>
      <c r="B127" s="28" t="s">
        <v>2393</v>
      </c>
      <c r="C127" s="29" t="s">
        <v>2394</v>
      </c>
      <c r="D127" s="25" t="s">
        <v>115</v>
      </c>
      <c r="E127" s="30" t="s">
        <v>2394</v>
      </c>
      <c r="F127" s="7" t="s">
        <v>146</v>
      </c>
      <c r="G127" s="136" t="s">
        <v>155</v>
      </c>
      <c r="H127" s="7" t="s">
        <v>136</v>
      </c>
      <c r="I127" s="12">
        <v>2759.72</v>
      </c>
      <c r="J127" s="57">
        <f t="shared" si="6"/>
        <v>3642.8303999999998</v>
      </c>
      <c r="K127" s="57">
        <f t="shared" si="7"/>
        <v>883.11040000000003</v>
      </c>
    </row>
    <row r="128" spans="1:12" ht="24.95" customHeight="1" x14ac:dyDescent="0.25">
      <c r="A128" s="83">
        <v>45479</v>
      </c>
      <c r="B128" s="23" t="s">
        <v>2395</v>
      </c>
      <c r="C128" s="24" t="s">
        <v>2396</v>
      </c>
      <c r="D128" s="25" t="s">
        <v>115</v>
      </c>
      <c r="E128" s="26" t="s">
        <v>2396</v>
      </c>
      <c r="F128" s="73" t="s">
        <v>146</v>
      </c>
      <c r="G128" s="76" t="s">
        <v>155</v>
      </c>
      <c r="H128" s="7" t="s">
        <v>136</v>
      </c>
      <c r="I128" s="9">
        <v>2018.73</v>
      </c>
      <c r="J128" s="57">
        <f t="shared" si="6"/>
        <v>2664.7236000000003</v>
      </c>
      <c r="K128" s="57">
        <f t="shared" si="7"/>
        <v>645.99360000000024</v>
      </c>
    </row>
    <row r="129" spans="1:11" ht="24.95" customHeight="1" x14ac:dyDescent="0.25">
      <c r="A129" s="83">
        <v>45480</v>
      </c>
      <c r="B129" s="23" t="s">
        <v>2397</v>
      </c>
      <c r="C129" s="24" t="s">
        <v>2398</v>
      </c>
      <c r="D129" s="25" t="s">
        <v>115</v>
      </c>
      <c r="E129" s="26" t="s">
        <v>2398</v>
      </c>
      <c r="F129" s="73" t="s">
        <v>146</v>
      </c>
      <c r="G129" s="76" t="s">
        <v>155</v>
      </c>
      <c r="H129" s="7" t="s">
        <v>136</v>
      </c>
      <c r="I129" s="9">
        <v>3994.43</v>
      </c>
      <c r="J129" s="57">
        <f t="shared" si="6"/>
        <v>5272.6476000000002</v>
      </c>
      <c r="K129" s="57">
        <f t="shared" si="7"/>
        <v>1278.2176000000004</v>
      </c>
    </row>
    <row r="130" spans="1:11" ht="24.95" customHeight="1" x14ac:dyDescent="0.25">
      <c r="A130" s="10">
        <v>45484</v>
      </c>
      <c r="B130" s="28" t="s">
        <v>1759</v>
      </c>
      <c r="C130" s="29" t="s">
        <v>1159</v>
      </c>
      <c r="D130" s="25" t="s">
        <v>115</v>
      </c>
      <c r="E130" s="30" t="s">
        <v>1159</v>
      </c>
      <c r="F130" s="7" t="s">
        <v>146</v>
      </c>
      <c r="G130" s="136" t="s">
        <v>155</v>
      </c>
      <c r="H130" s="7" t="s">
        <v>136</v>
      </c>
      <c r="I130" s="12">
        <v>3949.58</v>
      </c>
      <c r="J130" s="57">
        <f t="shared" si="6"/>
        <v>5213.4456</v>
      </c>
      <c r="K130" s="57">
        <f t="shared" si="7"/>
        <v>1263.8656000000001</v>
      </c>
    </row>
    <row r="131" spans="1:11" ht="24.95" customHeight="1" x14ac:dyDescent="0.25">
      <c r="A131" s="10">
        <v>45485</v>
      </c>
      <c r="B131" s="28" t="s">
        <v>2399</v>
      </c>
      <c r="C131" s="29" t="s">
        <v>2400</v>
      </c>
      <c r="D131" s="25" t="s">
        <v>115</v>
      </c>
      <c r="E131" s="30" t="s">
        <v>2400</v>
      </c>
      <c r="F131" s="7" t="s">
        <v>146</v>
      </c>
      <c r="G131" s="136" t="s">
        <v>155</v>
      </c>
      <c r="H131" s="7" t="s">
        <v>136</v>
      </c>
      <c r="I131" s="12">
        <v>1378.88</v>
      </c>
      <c r="J131" s="57">
        <f t="shared" si="6"/>
        <v>1820.1216000000002</v>
      </c>
      <c r="K131" s="57">
        <f t="shared" si="7"/>
        <v>441.24160000000006</v>
      </c>
    </row>
    <row r="132" spans="1:11" ht="24.95" customHeight="1" x14ac:dyDescent="0.25">
      <c r="A132" s="10">
        <v>45485</v>
      </c>
      <c r="B132" s="28" t="s">
        <v>2401</v>
      </c>
      <c r="C132" s="29" t="s">
        <v>2402</v>
      </c>
      <c r="D132" s="25" t="s">
        <v>115</v>
      </c>
      <c r="E132" s="30" t="s">
        <v>2402</v>
      </c>
      <c r="F132" s="80" t="s">
        <v>146</v>
      </c>
      <c r="G132" s="136" t="s">
        <v>155</v>
      </c>
      <c r="H132" s="7" t="s">
        <v>136</v>
      </c>
      <c r="I132" s="12">
        <v>1255.26</v>
      </c>
      <c r="J132" s="57">
        <f t="shared" si="6"/>
        <v>1656.9431999999999</v>
      </c>
      <c r="K132" s="57">
        <f t="shared" si="7"/>
        <v>401.68319999999994</v>
      </c>
    </row>
    <row r="133" spans="1:11" ht="20.100000000000001" customHeight="1" x14ac:dyDescent="0.25">
      <c r="A133" s="10">
        <v>45486</v>
      </c>
      <c r="B133" s="28" t="s">
        <v>2403</v>
      </c>
      <c r="C133" s="29" t="s">
        <v>2404</v>
      </c>
      <c r="D133" s="25" t="s">
        <v>115</v>
      </c>
      <c r="E133" s="30" t="s">
        <v>2404</v>
      </c>
      <c r="F133" s="7" t="s">
        <v>146</v>
      </c>
      <c r="G133" s="136" t="s">
        <v>155</v>
      </c>
      <c r="H133" s="7" t="s">
        <v>136</v>
      </c>
      <c r="I133" s="12">
        <v>1403.76</v>
      </c>
      <c r="J133" s="57">
        <f t="shared" si="6"/>
        <v>1852.9631999999999</v>
      </c>
      <c r="K133" s="57">
        <f t="shared" si="7"/>
        <v>449.20319999999992</v>
      </c>
    </row>
    <row r="134" spans="1:11" ht="20.100000000000001" customHeight="1" x14ac:dyDescent="0.25">
      <c r="A134" s="10">
        <v>45490</v>
      </c>
      <c r="B134" s="28" t="s">
        <v>2405</v>
      </c>
      <c r="C134" s="29" t="s">
        <v>2406</v>
      </c>
      <c r="D134" s="25" t="s">
        <v>115</v>
      </c>
      <c r="E134" s="30" t="s">
        <v>2406</v>
      </c>
      <c r="F134" s="7" t="s">
        <v>146</v>
      </c>
      <c r="G134" s="136" t="s">
        <v>155</v>
      </c>
      <c r="H134" s="7" t="s">
        <v>136</v>
      </c>
      <c r="I134" s="12">
        <v>2405.8200000000002</v>
      </c>
      <c r="J134" s="57">
        <f t="shared" si="6"/>
        <v>3175.6824000000001</v>
      </c>
      <c r="K134" s="57">
        <f t="shared" si="7"/>
        <v>769.86239999999998</v>
      </c>
    </row>
    <row r="135" spans="1:11" ht="20.100000000000001" customHeight="1" x14ac:dyDescent="0.25">
      <c r="A135" s="83">
        <v>45491</v>
      </c>
      <c r="B135" s="23" t="s">
        <v>2407</v>
      </c>
      <c r="C135" s="24" t="s">
        <v>2408</v>
      </c>
      <c r="D135" s="25" t="s">
        <v>115</v>
      </c>
      <c r="E135" s="26" t="s">
        <v>2408</v>
      </c>
      <c r="F135" s="73" t="s">
        <v>146</v>
      </c>
      <c r="G135" s="76" t="s">
        <v>155</v>
      </c>
      <c r="H135" s="7" t="s">
        <v>136</v>
      </c>
      <c r="I135" s="9">
        <v>1294.52</v>
      </c>
      <c r="J135" s="57">
        <f t="shared" si="6"/>
        <v>1708.7664</v>
      </c>
      <c r="K135" s="57">
        <f t="shared" si="7"/>
        <v>414.24639999999999</v>
      </c>
    </row>
    <row r="136" spans="1:11" ht="20.100000000000001" customHeight="1" x14ac:dyDescent="0.25">
      <c r="A136" s="10">
        <v>45491</v>
      </c>
      <c r="B136" s="28" t="s">
        <v>774</v>
      </c>
      <c r="C136" s="29" t="s">
        <v>775</v>
      </c>
      <c r="D136" s="25" t="s">
        <v>115</v>
      </c>
      <c r="E136" s="30" t="s">
        <v>775</v>
      </c>
      <c r="F136" s="7" t="s">
        <v>146</v>
      </c>
      <c r="G136" s="136" t="s">
        <v>155</v>
      </c>
      <c r="H136" s="7" t="s">
        <v>136</v>
      </c>
      <c r="I136" s="12">
        <v>1472.63</v>
      </c>
      <c r="J136" s="57">
        <f t="shared" si="6"/>
        <v>1943.8716000000002</v>
      </c>
      <c r="K136" s="57">
        <f t="shared" si="7"/>
        <v>471.24160000000006</v>
      </c>
    </row>
    <row r="137" spans="1:11" ht="20.100000000000001" customHeight="1" x14ac:dyDescent="0.25">
      <c r="A137" s="10">
        <v>45492</v>
      </c>
      <c r="B137" s="28" t="s">
        <v>2409</v>
      </c>
      <c r="C137" s="29" t="s">
        <v>2410</v>
      </c>
      <c r="D137" s="25" t="s">
        <v>115</v>
      </c>
      <c r="E137" s="30" t="s">
        <v>2410</v>
      </c>
      <c r="F137" s="7" t="s">
        <v>146</v>
      </c>
      <c r="G137" s="136" t="s">
        <v>155</v>
      </c>
      <c r="H137" s="7" t="s">
        <v>136</v>
      </c>
      <c r="I137" s="12">
        <v>1464.8</v>
      </c>
      <c r="J137" s="57">
        <f t="shared" si="6"/>
        <v>1933.5360000000001</v>
      </c>
      <c r="K137" s="57">
        <f t="shared" si="7"/>
        <v>468.7360000000001</v>
      </c>
    </row>
    <row r="138" spans="1:11" ht="20.100000000000001" customHeight="1" x14ac:dyDescent="0.25">
      <c r="A138" s="10">
        <v>45495</v>
      </c>
      <c r="B138" s="28" t="s">
        <v>2411</v>
      </c>
      <c r="C138" s="29" t="s">
        <v>2412</v>
      </c>
      <c r="D138" s="25" t="s">
        <v>115</v>
      </c>
      <c r="E138" s="30" t="s">
        <v>2412</v>
      </c>
      <c r="F138" s="7" t="s">
        <v>146</v>
      </c>
      <c r="G138" s="136" t="s">
        <v>155</v>
      </c>
      <c r="H138" s="7" t="s">
        <v>136</v>
      </c>
      <c r="I138" s="12">
        <v>2021.45</v>
      </c>
      <c r="J138" s="57">
        <f t="shared" si="6"/>
        <v>2668.3140000000003</v>
      </c>
      <c r="K138" s="57">
        <f t="shared" si="7"/>
        <v>646.86400000000026</v>
      </c>
    </row>
    <row r="139" spans="1:11" ht="20.100000000000001" customHeight="1" x14ac:dyDescent="0.25">
      <c r="A139" s="10">
        <v>45495</v>
      </c>
      <c r="B139" s="28" t="s">
        <v>2413</v>
      </c>
      <c r="C139" s="29" t="s">
        <v>2414</v>
      </c>
      <c r="D139" s="25" t="s">
        <v>2387</v>
      </c>
      <c r="E139" s="30" t="s">
        <v>2388</v>
      </c>
      <c r="F139" s="7" t="s">
        <v>146</v>
      </c>
      <c r="G139" s="136" t="s">
        <v>155</v>
      </c>
      <c r="H139" s="7" t="s">
        <v>136</v>
      </c>
      <c r="I139" s="12">
        <v>1584.89</v>
      </c>
      <c r="J139" s="57">
        <f t="shared" si="6"/>
        <v>2092.0548000000003</v>
      </c>
      <c r="K139" s="57">
        <f t="shared" si="7"/>
        <v>507.16480000000024</v>
      </c>
    </row>
    <row r="140" spans="1:11" ht="20.100000000000001" customHeight="1" x14ac:dyDescent="0.25">
      <c r="A140" s="83" t="s">
        <v>2415</v>
      </c>
      <c r="B140" s="23" t="s">
        <v>2416</v>
      </c>
      <c r="C140" s="24" t="s">
        <v>2417</v>
      </c>
      <c r="D140" s="25" t="s">
        <v>115</v>
      </c>
      <c r="E140" s="26" t="s">
        <v>2417</v>
      </c>
      <c r="F140" s="73" t="s">
        <v>146</v>
      </c>
      <c r="G140" s="76" t="s">
        <v>155</v>
      </c>
      <c r="H140" s="7" t="s">
        <v>136</v>
      </c>
      <c r="I140" s="9">
        <v>2093.4899999999998</v>
      </c>
      <c r="J140" s="57">
        <f t="shared" si="6"/>
        <v>2763.4067999999997</v>
      </c>
      <c r="K140" s="57">
        <f t="shared" si="7"/>
        <v>669.91679999999997</v>
      </c>
    </row>
    <row r="141" spans="1:11" ht="20.100000000000001" customHeight="1" x14ac:dyDescent="0.25">
      <c r="A141" s="10">
        <v>45496</v>
      </c>
      <c r="B141" s="28" t="s">
        <v>2418</v>
      </c>
      <c r="C141" s="29" t="s">
        <v>2419</v>
      </c>
      <c r="D141" s="25" t="s">
        <v>115</v>
      </c>
      <c r="E141" s="30" t="s">
        <v>2419</v>
      </c>
      <c r="F141" s="7" t="s">
        <v>146</v>
      </c>
      <c r="G141" s="136" t="s">
        <v>155</v>
      </c>
      <c r="H141" s="7" t="s">
        <v>136</v>
      </c>
      <c r="I141" s="12">
        <v>1555.73</v>
      </c>
      <c r="J141" s="57">
        <f t="shared" si="6"/>
        <v>2053.5636</v>
      </c>
      <c r="K141" s="57">
        <f t="shared" si="7"/>
        <v>497.83359999999993</v>
      </c>
    </row>
    <row r="142" spans="1:11" ht="20.100000000000001" customHeight="1" x14ac:dyDescent="0.25">
      <c r="A142" s="83">
        <v>45496</v>
      </c>
      <c r="B142" s="23" t="s">
        <v>2420</v>
      </c>
      <c r="C142" s="24" t="s">
        <v>2421</v>
      </c>
      <c r="D142" s="25" t="s">
        <v>115</v>
      </c>
      <c r="E142" s="26" t="s">
        <v>2421</v>
      </c>
      <c r="F142" s="73" t="s">
        <v>146</v>
      </c>
      <c r="G142" s="76" t="s">
        <v>155</v>
      </c>
      <c r="H142" s="7" t="s">
        <v>136</v>
      </c>
      <c r="I142" s="9">
        <v>415.03</v>
      </c>
      <c r="J142" s="57">
        <f t="shared" si="6"/>
        <v>547.83960000000002</v>
      </c>
      <c r="K142" s="57">
        <f t="shared" si="7"/>
        <v>132.80960000000005</v>
      </c>
    </row>
    <row r="143" spans="1:11" ht="20.100000000000001" customHeight="1" x14ac:dyDescent="0.25">
      <c r="A143" s="83">
        <v>45496</v>
      </c>
      <c r="B143" s="23" t="s">
        <v>2422</v>
      </c>
      <c r="C143" s="24" t="s">
        <v>2423</v>
      </c>
      <c r="D143" s="25" t="s">
        <v>115</v>
      </c>
      <c r="E143" s="26" t="s">
        <v>2423</v>
      </c>
      <c r="F143" s="73" t="s">
        <v>146</v>
      </c>
      <c r="G143" s="76" t="s">
        <v>155</v>
      </c>
      <c r="H143" s="7" t="s">
        <v>136</v>
      </c>
      <c r="I143" s="9">
        <v>2340.62</v>
      </c>
      <c r="J143" s="57">
        <f t="shared" si="6"/>
        <v>3089.6183999999998</v>
      </c>
      <c r="K143" s="57">
        <f t="shared" si="7"/>
        <v>748.99839999999995</v>
      </c>
    </row>
    <row r="144" spans="1:11" ht="20.100000000000001" customHeight="1" x14ac:dyDescent="0.25">
      <c r="A144" s="83">
        <v>45496</v>
      </c>
      <c r="B144" s="23" t="s">
        <v>2424</v>
      </c>
      <c r="C144" s="24" t="s">
        <v>2425</v>
      </c>
      <c r="D144" s="25" t="s">
        <v>1233</v>
      </c>
      <c r="E144" s="26" t="s">
        <v>1234</v>
      </c>
      <c r="F144" s="73" t="s">
        <v>146</v>
      </c>
      <c r="G144" s="76" t="s">
        <v>155</v>
      </c>
      <c r="H144" s="7" t="s">
        <v>136</v>
      </c>
      <c r="I144" s="9">
        <v>2030.38</v>
      </c>
      <c r="J144" s="57">
        <f t="shared" si="6"/>
        <v>2680.1016</v>
      </c>
      <c r="K144" s="57">
        <f t="shared" si="7"/>
        <v>649.72159999999985</v>
      </c>
    </row>
    <row r="145" spans="1:11" ht="20.100000000000001" customHeight="1" x14ac:dyDescent="0.25">
      <c r="A145" s="10">
        <v>45499</v>
      </c>
      <c r="B145" s="28" t="s">
        <v>2426</v>
      </c>
      <c r="C145" s="29" t="s">
        <v>2427</v>
      </c>
      <c r="D145" s="25" t="s">
        <v>2428</v>
      </c>
      <c r="E145" s="30" t="s">
        <v>2429</v>
      </c>
      <c r="F145" s="7" t="s">
        <v>146</v>
      </c>
      <c r="G145" s="136" t="s">
        <v>155</v>
      </c>
      <c r="H145" s="7" t="s">
        <v>136</v>
      </c>
      <c r="I145" s="12">
        <v>2010.85</v>
      </c>
      <c r="J145" s="57">
        <f t="shared" si="6"/>
        <v>2654.3220000000001</v>
      </c>
      <c r="K145" s="57">
        <f t="shared" si="7"/>
        <v>643.47200000000021</v>
      </c>
    </row>
    <row r="146" spans="1:11" ht="20.100000000000001" customHeight="1" x14ac:dyDescent="0.25">
      <c r="A146" s="10">
        <v>45499</v>
      </c>
      <c r="B146" s="28" t="s">
        <v>2430</v>
      </c>
      <c r="C146" s="29" t="s">
        <v>605</v>
      </c>
      <c r="D146" s="25" t="s">
        <v>115</v>
      </c>
      <c r="E146" s="30" t="s">
        <v>605</v>
      </c>
      <c r="F146" s="7" t="s">
        <v>146</v>
      </c>
      <c r="G146" s="136" t="s">
        <v>155</v>
      </c>
      <c r="H146" s="7" t="s">
        <v>136</v>
      </c>
      <c r="I146" s="12">
        <v>2065.98</v>
      </c>
      <c r="J146" s="57">
        <f t="shared" si="6"/>
        <v>2727.0936000000002</v>
      </c>
      <c r="K146" s="57">
        <f t="shared" si="7"/>
        <v>661.11360000000013</v>
      </c>
    </row>
    <row r="147" spans="1:11" ht="20.100000000000001" customHeight="1" x14ac:dyDescent="0.25">
      <c r="A147" s="10">
        <v>45499</v>
      </c>
      <c r="B147" s="28" t="s">
        <v>2431</v>
      </c>
      <c r="C147" s="29" t="s">
        <v>2432</v>
      </c>
      <c r="D147" s="25" t="s">
        <v>115</v>
      </c>
      <c r="E147" s="30" t="s">
        <v>2432</v>
      </c>
      <c r="F147" s="7" t="s">
        <v>146</v>
      </c>
      <c r="G147" s="136" t="s">
        <v>155</v>
      </c>
      <c r="H147" s="7" t="s">
        <v>136</v>
      </c>
      <c r="I147" s="12">
        <v>1647.19</v>
      </c>
      <c r="J147" s="57">
        <f t="shared" si="6"/>
        <v>2174.2908000000002</v>
      </c>
      <c r="K147" s="57">
        <f t="shared" si="7"/>
        <v>527.10080000000016</v>
      </c>
    </row>
    <row r="148" spans="1:11" ht="20.100000000000001" customHeight="1" x14ac:dyDescent="0.25">
      <c r="A148" s="10">
        <v>45499</v>
      </c>
      <c r="B148" s="28" t="s">
        <v>757</v>
      </c>
      <c r="C148" s="29" t="s">
        <v>758</v>
      </c>
      <c r="D148" s="25" t="s">
        <v>115</v>
      </c>
      <c r="E148" s="30" t="s">
        <v>758</v>
      </c>
      <c r="F148" s="7" t="s">
        <v>146</v>
      </c>
      <c r="G148" s="136" t="s">
        <v>155</v>
      </c>
      <c r="H148" s="7" t="s">
        <v>136</v>
      </c>
      <c r="I148" s="12">
        <v>1574.81</v>
      </c>
      <c r="J148" s="57">
        <f t="shared" si="6"/>
        <v>2078.7491999999997</v>
      </c>
      <c r="K148" s="57">
        <f t="shared" si="7"/>
        <v>503.9391999999998</v>
      </c>
    </row>
    <row r="149" spans="1:11" ht="20.100000000000001" customHeight="1" x14ac:dyDescent="0.25">
      <c r="A149" s="10">
        <v>45502</v>
      </c>
      <c r="B149" s="28" t="s">
        <v>2433</v>
      </c>
      <c r="C149" s="29" t="s">
        <v>2434</v>
      </c>
      <c r="D149" s="25" t="s">
        <v>2435</v>
      </c>
      <c r="E149" s="30" t="s">
        <v>2436</v>
      </c>
      <c r="F149" s="7" t="s">
        <v>146</v>
      </c>
      <c r="G149" s="136" t="s">
        <v>155</v>
      </c>
      <c r="H149" s="7" t="s">
        <v>136</v>
      </c>
      <c r="I149" s="12">
        <v>1901.26</v>
      </c>
      <c r="J149" s="57">
        <f t="shared" si="6"/>
        <v>2509.6632</v>
      </c>
      <c r="K149" s="57">
        <f t="shared" si="7"/>
        <v>608.40319999999997</v>
      </c>
    </row>
    <row r="150" spans="1:11" ht="20.100000000000001" customHeight="1" x14ac:dyDescent="0.25">
      <c r="A150" s="10">
        <v>45505</v>
      </c>
      <c r="B150" s="28" t="s">
        <v>2437</v>
      </c>
      <c r="C150" s="29" t="s">
        <v>2438</v>
      </c>
      <c r="D150" s="25" t="s">
        <v>115</v>
      </c>
      <c r="E150" s="30" t="s">
        <v>2438</v>
      </c>
      <c r="F150" s="7" t="s">
        <v>146</v>
      </c>
      <c r="G150" s="136" t="s">
        <v>155</v>
      </c>
      <c r="H150" s="7" t="s">
        <v>136</v>
      </c>
      <c r="I150" s="12">
        <v>2300.65</v>
      </c>
      <c r="J150" s="57">
        <f t="shared" si="6"/>
        <v>3036.8580000000002</v>
      </c>
      <c r="K150" s="57">
        <f t="shared" si="7"/>
        <v>736.20800000000008</v>
      </c>
    </row>
    <row r="151" spans="1:11" ht="20.100000000000001" customHeight="1" x14ac:dyDescent="0.25">
      <c r="A151" s="83">
        <v>45505</v>
      </c>
      <c r="B151" s="23" t="s">
        <v>1464</v>
      </c>
      <c r="C151" s="24" t="s">
        <v>1465</v>
      </c>
      <c r="D151" s="25" t="s">
        <v>115</v>
      </c>
      <c r="E151" s="26" t="s">
        <v>1465</v>
      </c>
      <c r="F151" s="73" t="s">
        <v>146</v>
      </c>
      <c r="G151" s="76" t="s">
        <v>155</v>
      </c>
      <c r="H151" s="7" t="s">
        <v>136</v>
      </c>
      <c r="I151" s="9">
        <v>1421.47</v>
      </c>
      <c r="J151" s="57">
        <f t="shared" si="6"/>
        <v>1876.3404</v>
      </c>
      <c r="K151" s="57">
        <f t="shared" si="7"/>
        <v>454.87040000000002</v>
      </c>
    </row>
    <row r="152" spans="1:11" ht="20.100000000000001" customHeight="1" x14ac:dyDescent="0.25">
      <c r="A152" s="10">
        <v>45506</v>
      </c>
      <c r="B152" s="28" t="s">
        <v>2435</v>
      </c>
      <c r="C152" s="29" t="s">
        <v>2436</v>
      </c>
      <c r="D152" s="25" t="s">
        <v>115</v>
      </c>
      <c r="E152" s="30" t="s">
        <v>2436</v>
      </c>
      <c r="F152" s="7" t="s">
        <v>146</v>
      </c>
      <c r="G152" s="136" t="s">
        <v>155</v>
      </c>
      <c r="H152" s="7" t="s">
        <v>136</v>
      </c>
      <c r="I152" s="12">
        <v>2258.7600000000002</v>
      </c>
      <c r="J152" s="57">
        <f t="shared" si="6"/>
        <v>2981.5632000000005</v>
      </c>
      <c r="K152" s="57">
        <f t="shared" si="7"/>
        <v>722.80320000000029</v>
      </c>
    </row>
    <row r="153" spans="1:11" ht="20.100000000000001" customHeight="1" x14ac:dyDescent="0.25">
      <c r="A153" s="10">
        <v>45506</v>
      </c>
      <c r="B153" s="28" t="s">
        <v>2439</v>
      </c>
      <c r="C153" s="29" t="s">
        <v>2440</v>
      </c>
      <c r="D153" s="25" t="s">
        <v>115</v>
      </c>
      <c r="E153" s="30" t="s">
        <v>2440</v>
      </c>
      <c r="F153" s="7" t="s">
        <v>146</v>
      </c>
      <c r="G153" s="136" t="s">
        <v>155</v>
      </c>
      <c r="H153" s="7" t="s">
        <v>136</v>
      </c>
      <c r="I153" s="12">
        <v>1907.57</v>
      </c>
      <c r="J153" s="57">
        <f t="shared" si="6"/>
        <v>2517.9924000000001</v>
      </c>
      <c r="K153" s="57">
        <f t="shared" si="7"/>
        <v>610.42240000000015</v>
      </c>
    </row>
    <row r="154" spans="1:11" ht="20.100000000000001" customHeight="1" x14ac:dyDescent="0.25">
      <c r="A154" s="10">
        <v>45142</v>
      </c>
      <c r="B154" s="28" t="s">
        <v>2441</v>
      </c>
      <c r="C154" s="29" t="s">
        <v>2442</v>
      </c>
      <c r="D154" s="25" t="s">
        <v>115</v>
      </c>
      <c r="E154" s="30" t="s">
        <v>2442</v>
      </c>
      <c r="F154" s="7" t="s">
        <v>146</v>
      </c>
      <c r="G154" s="136" t="s">
        <v>155</v>
      </c>
      <c r="H154" s="7" t="s">
        <v>136</v>
      </c>
      <c r="I154" s="12">
        <v>2936.74</v>
      </c>
      <c r="J154" s="57">
        <f t="shared" si="6"/>
        <v>3876.4967999999999</v>
      </c>
      <c r="K154" s="57">
        <f t="shared" si="7"/>
        <v>939.75680000000011</v>
      </c>
    </row>
    <row r="155" spans="1:11" ht="20.100000000000001" customHeight="1" x14ac:dyDescent="0.25">
      <c r="A155" s="10">
        <v>45505</v>
      </c>
      <c r="B155" s="28" t="s">
        <v>2443</v>
      </c>
      <c r="C155" s="29" t="s">
        <v>2444</v>
      </c>
      <c r="D155" s="25" t="s">
        <v>115</v>
      </c>
      <c r="E155" s="30" t="s">
        <v>2444</v>
      </c>
      <c r="F155" s="7" t="s">
        <v>146</v>
      </c>
      <c r="G155" s="136" t="s">
        <v>155</v>
      </c>
      <c r="H155" s="7" t="s">
        <v>136</v>
      </c>
      <c r="I155" s="12">
        <v>2361</v>
      </c>
      <c r="J155" s="57">
        <f t="shared" si="6"/>
        <v>3116.52</v>
      </c>
      <c r="K155" s="57">
        <f t="shared" si="7"/>
        <v>755.52</v>
      </c>
    </row>
    <row r="156" spans="1:11" ht="20.100000000000001" customHeight="1" x14ac:dyDescent="0.25">
      <c r="A156" s="10">
        <v>45487</v>
      </c>
      <c r="B156" s="28" t="s">
        <v>2473</v>
      </c>
      <c r="C156" s="29" t="s">
        <v>2474</v>
      </c>
      <c r="D156" s="25" t="s">
        <v>115</v>
      </c>
      <c r="E156" s="30" t="s">
        <v>2474</v>
      </c>
      <c r="F156" s="7" t="s">
        <v>146</v>
      </c>
      <c r="G156" s="136" t="s">
        <v>155</v>
      </c>
      <c r="H156" s="7" t="s">
        <v>170</v>
      </c>
      <c r="I156" s="12">
        <v>1492.73</v>
      </c>
      <c r="J156" s="57">
        <f t="shared" si="6"/>
        <v>1970.4036000000001</v>
      </c>
      <c r="K156" s="57">
        <f t="shared" si="7"/>
        <v>477.67360000000008</v>
      </c>
    </row>
    <row r="157" spans="1:11" ht="20.100000000000001" customHeight="1" x14ac:dyDescent="0.25">
      <c r="A157" s="10">
        <v>45491</v>
      </c>
      <c r="B157" s="28" t="s">
        <v>2475</v>
      </c>
      <c r="C157" s="29" t="s">
        <v>2476</v>
      </c>
      <c r="D157" s="25" t="s">
        <v>115</v>
      </c>
      <c r="E157" s="30" t="s">
        <v>2476</v>
      </c>
      <c r="F157" s="7" t="s">
        <v>146</v>
      </c>
      <c r="G157" s="136" t="s">
        <v>155</v>
      </c>
      <c r="H157" s="7" t="s">
        <v>170</v>
      </c>
      <c r="I157" s="12">
        <v>2127.08</v>
      </c>
      <c r="J157" s="57">
        <f t="shared" si="6"/>
        <v>2807.7456000000002</v>
      </c>
      <c r="K157" s="57">
        <f t="shared" si="7"/>
        <v>680.66560000000027</v>
      </c>
    </row>
    <row r="158" spans="1:11" ht="20.100000000000001" customHeight="1" x14ac:dyDescent="0.25">
      <c r="A158" s="10">
        <v>45499</v>
      </c>
      <c r="B158" s="28" t="s">
        <v>2477</v>
      </c>
      <c r="C158" s="29" t="s">
        <v>2478</v>
      </c>
      <c r="D158" s="25" t="s">
        <v>115</v>
      </c>
      <c r="E158" s="30" t="s">
        <v>2478</v>
      </c>
      <c r="F158" s="7" t="s">
        <v>146</v>
      </c>
      <c r="G158" s="136" t="s">
        <v>155</v>
      </c>
      <c r="H158" s="7" t="s">
        <v>170</v>
      </c>
      <c r="I158" s="12">
        <v>2628.61</v>
      </c>
      <c r="J158" s="57">
        <f t="shared" si="6"/>
        <v>3469.7652000000003</v>
      </c>
      <c r="K158" s="57">
        <f t="shared" si="7"/>
        <v>841.15520000000015</v>
      </c>
    </row>
    <row r="159" spans="1:11" ht="20.100000000000001" customHeight="1" x14ac:dyDescent="0.25">
      <c r="A159" s="10">
        <v>45478</v>
      </c>
      <c r="B159" s="28" t="s">
        <v>2483</v>
      </c>
      <c r="C159" s="29" t="s">
        <v>2484</v>
      </c>
      <c r="D159" s="25" t="s">
        <v>755</v>
      </c>
      <c r="E159" s="30" t="s">
        <v>756</v>
      </c>
      <c r="F159" s="7" t="s">
        <v>146</v>
      </c>
      <c r="G159" s="136" t="s">
        <v>155</v>
      </c>
      <c r="H159" s="7" t="s">
        <v>13</v>
      </c>
      <c r="I159" s="12">
        <v>2194.67</v>
      </c>
      <c r="J159" s="57">
        <f t="shared" si="6"/>
        <v>2896.9643999999998</v>
      </c>
      <c r="K159" s="57">
        <f t="shared" si="7"/>
        <v>702.29439999999977</v>
      </c>
    </row>
    <row r="160" spans="1:11" ht="20.100000000000001" customHeight="1" x14ac:dyDescent="0.25">
      <c r="A160" s="10">
        <v>45492</v>
      </c>
      <c r="B160" s="28" t="s">
        <v>2485</v>
      </c>
      <c r="C160" s="29" t="s">
        <v>2486</v>
      </c>
      <c r="D160" s="25" t="s">
        <v>2487</v>
      </c>
      <c r="E160" s="30" t="s">
        <v>2488</v>
      </c>
      <c r="F160" s="7" t="s">
        <v>387</v>
      </c>
      <c r="G160" s="136" t="s">
        <v>155</v>
      </c>
      <c r="H160" s="7" t="s">
        <v>13</v>
      </c>
      <c r="I160" s="12">
        <v>992</v>
      </c>
      <c r="J160" s="57">
        <f t="shared" si="6"/>
        <v>1309.44</v>
      </c>
      <c r="K160" s="57">
        <f t="shared" si="7"/>
        <v>317.44000000000005</v>
      </c>
    </row>
    <row r="161" spans="1:11" ht="20.100000000000001" customHeight="1" x14ac:dyDescent="0.25">
      <c r="A161" s="10">
        <v>45480</v>
      </c>
      <c r="B161" s="28" t="s">
        <v>2507</v>
      </c>
      <c r="C161" s="29" t="s">
        <v>2508</v>
      </c>
      <c r="D161" s="25" t="s">
        <v>2509</v>
      </c>
      <c r="E161" s="30" t="s">
        <v>487</v>
      </c>
      <c r="F161" s="7" t="s">
        <v>146</v>
      </c>
      <c r="G161" s="136" t="s">
        <v>155</v>
      </c>
      <c r="H161" s="7" t="s">
        <v>136</v>
      </c>
      <c r="I161" s="12">
        <v>1668.82</v>
      </c>
      <c r="J161" s="57">
        <f t="shared" si="6"/>
        <v>2202.8424</v>
      </c>
      <c r="K161" s="57">
        <f t="shared" si="7"/>
        <v>534.02240000000006</v>
      </c>
    </row>
    <row r="162" spans="1:11" ht="20.100000000000001" customHeight="1" x14ac:dyDescent="0.25">
      <c r="A162" s="10">
        <v>45486</v>
      </c>
      <c r="B162" s="28" t="s">
        <v>2510</v>
      </c>
      <c r="C162" s="29" t="s">
        <v>2511</v>
      </c>
      <c r="D162" s="25" t="s">
        <v>115</v>
      </c>
      <c r="E162" s="30" t="s">
        <v>2511</v>
      </c>
      <c r="F162" s="7" t="s">
        <v>146</v>
      </c>
      <c r="G162" s="136" t="s">
        <v>155</v>
      </c>
      <c r="H162" s="7" t="s">
        <v>136</v>
      </c>
      <c r="I162" s="12">
        <v>1327.97</v>
      </c>
      <c r="J162" s="57">
        <f t="shared" si="6"/>
        <v>1752.9204</v>
      </c>
      <c r="K162" s="57">
        <f t="shared" si="7"/>
        <v>424.95039999999995</v>
      </c>
    </row>
    <row r="163" spans="1:11" ht="20.100000000000001" customHeight="1" x14ac:dyDescent="0.25">
      <c r="A163" s="10">
        <v>45489</v>
      </c>
      <c r="B163" s="28" t="s">
        <v>2512</v>
      </c>
      <c r="C163" s="29" t="s">
        <v>2513</v>
      </c>
      <c r="D163" s="25" t="s">
        <v>115</v>
      </c>
      <c r="E163" s="30" t="s">
        <v>2513</v>
      </c>
      <c r="F163" s="7" t="s">
        <v>146</v>
      </c>
      <c r="G163" s="136" t="s">
        <v>155</v>
      </c>
      <c r="H163" s="7" t="s">
        <v>136</v>
      </c>
      <c r="I163" s="12">
        <v>493.75</v>
      </c>
      <c r="J163" s="57">
        <f t="shared" si="6"/>
        <v>651.75</v>
      </c>
      <c r="K163" s="57">
        <f t="shared" si="7"/>
        <v>158</v>
      </c>
    </row>
    <row r="164" spans="1:11" ht="20.100000000000001" customHeight="1" x14ac:dyDescent="0.25">
      <c r="A164" s="10">
        <v>45489</v>
      </c>
      <c r="B164" s="28" t="s">
        <v>1402</v>
      </c>
      <c r="C164" s="29" t="s">
        <v>109</v>
      </c>
      <c r="D164" s="25" t="s">
        <v>115</v>
      </c>
      <c r="E164" s="30" t="s">
        <v>109</v>
      </c>
      <c r="F164" s="7" t="s">
        <v>146</v>
      </c>
      <c r="G164" s="136" t="s">
        <v>155</v>
      </c>
      <c r="H164" s="7" t="s">
        <v>136</v>
      </c>
      <c r="I164" s="12">
        <v>1847.48</v>
      </c>
      <c r="J164" s="57">
        <f t="shared" si="6"/>
        <v>2438.6736000000001</v>
      </c>
      <c r="K164" s="57">
        <f t="shared" si="7"/>
        <v>591.19360000000006</v>
      </c>
    </row>
    <row r="165" spans="1:11" ht="20.100000000000001" customHeight="1" x14ac:dyDescent="0.25">
      <c r="A165" s="10">
        <v>45489</v>
      </c>
      <c r="B165" s="28" t="s">
        <v>1967</v>
      </c>
      <c r="C165" s="29" t="s">
        <v>1968</v>
      </c>
      <c r="D165" s="25" t="s">
        <v>115</v>
      </c>
      <c r="E165" s="30" t="s">
        <v>1968</v>
      </c>
      <c r="F165" s="7" t="s">
        <v>146</v>
      </c>
      <c r="G165" s="136" t="s">
        <v>155</v>
      </c>
      <c r="H165" s="7" t="s">
        <v>136</v>
      </c>
      <c r="I165" s="12">
        <v>1941.32</v>
      </c>
      <c r="J165" s="57">
        <f t="shared" si="6"/>
        <v>2562.5423999999998</v>
      </c>
      <c r="K165" s="57">
        <f t="shared" si="7"/>
        <v>621.22239999999988</v>
      </c>
    </row>
    <row r="166" spans="1:11" ht="20.100000000000001" customHeight="1" x14ac:dyDescent="0.25">
      <c r="A166" s="10">
        <v>45491</v>
      </c>
      <c r="B166" s="28" t="s">
        <v>2514</v>
      </c>
      <c r="C166" s="29" t="s">
        <v>2515</v>
      </c>
      <c r="D166" s="25" t="s">
        <v>115</v>
      </c>
      <c r="E166" s="30" t="s">
        <v>2515</v>
      </c>
      <c r="F166" s="7" t="s">
        <v>146</v>
      </c>
      <c r="G166" s="136" t="s">
        <v>155</v>
      </c>
      <c r="H166" s="7" t="s">
        <v>136</v>
      </c>
      <c r="I166" s="12">
        <v>1506.43</v>
      </c>
      <c r="J166" s="57">
        <f t="shared" si="6"/>
        <v>1988.4876000000002</v>
      </c>
      <c r="K166" s="57">
        <f t="shared" si="7"/>
        <v>482.05760000000009</v>
      </c>
    </row>
    <row r="167" spans="1:11" ht="20.100000000000001" customHeight="1" x14ac:dyDescent="0.25">
      <c r="A167" s="10">
        <v>45496</v>
      </c>
      <c r="B167" s="28" t="s">
        <v>2516</v>
      </c>
      <c r="C167" s="29" t="s">
        <v>2517</v>
      </c>
      <c r="D167" s="25" t="s">
        <v>2497</v>
      </c>
      <c r="E167" s="30" t="s">
        <v>2498</v>
      </c>
      <c r="F167" s="7" t="s">
        <v>146</v>
      </c>
      <c r="G167" s="136" t="s">
        <v>155</v>
      </c>
      <c r="H167" s="7" t="s">
        <v>136</v>
      </c>
      <c r="I167" s="12">
        <v>1259.21</v>
      </c>
      <c r="J167" s="57">
        <f t="shared" si="6"/>
        <v>1662.1572000000001</v>
      </c>
      <c r="K167" s="57">
        <f t="shared" si="7"/>
        <v>402.94720000000007</v>
      </c>
    </row>
    <row r="168" spans="1:11" ht="20.100000000000001" customHeight="1" x14ac:dyDescent="0.25">
      <c r="A168" s="10">
        <v>45498</v>
      </c>
      <c r="B168" s="28" t="s">
        <v>2518</v>
      </c>
      <c r="C168" s="29" t="s">
        <v>2519</v>
      </c>
      <c r="D168" s="25" t="s">
        <v>2520</v>
      </c>
      <c r="E168" s="30" t="s">
        <v>2521</v>
      </c>
      <c r="F168" s="7" t="s">
        <v>146</v>
      </c>
      <c r="G168" s="136" t="s">
        <v>155</v>
      </c>
      <c r="H168" s="7" t="s">
        <v>136</v>
      </c>
      <c r="I168" s="12">
        <v>3964.11</v>
      </c>
      <c r="J168" s="57">
        <f t="shared" ref="J168:J182" si="8">(I168*0.32)+I168</f>
        <v>5232.6252000000004</v>
      </c>
      <c r="K168" s="57">
        <f t="shared" si="7"/>
        <v>1268.5152000000003</v>
      </c>
    </row>
    <row r="169" spans="1:11" ht="20.100000000000001" customHeight="1" x14ac:dyDescent="0.25">
      <c r="A169" s="10">
        <v>45498</v>
      </c>
      <c r="B169" s="28" t="s">
        <v>2522</v>
      </c>
      <c r="C169" s="29" t="s">
        <v>2523</v>
      </c>
      <c r="D169" s="25" t="s">
        <v>115</v>
      </c>
      <c r="E169" s="30" t="s">
        <v>2523</v>
      </c>
      <c r="F169" s="7" t="s">
        <v>146</v>
      </c>
      <c r="G169" s="136" t="s">
        <v>155</v>
      </c>
      <c r="H169" s="7" t="s">
        <v>136</v>
      </c>
      <c r="I169" s="12">
        <v>1520.89</v>
      </c>
      <c r="J169" s="57">
        <f t="shared" si="8"/>
        <v>2007.5748000000001</v>
      </c>
      <c r="K169" s="57">
        <f t="shared" si="7"/>
        <v>486.6848</v>
      </c>
    </row>
    <row r="170" spans="1:11" ht="20.100000000000001" customHeight="1" x14ac:dyDescent="0.25">
      <c r="A170" s="10">
        <v>45499</v>
      </c>
      <c r="B170" s="28" t="s">
        <v>2524</v>
      </c>
      <c r="C170" s="29" t="s">
        <v>2525</v>
      </c>
      <c r="D170" s="25" t="s">
        <v>115</v>
      </c>
      <c r="E170" s="30" t="s">
        <v>2525</v>
      </c>
      <c r="F170" s="7" t="s">
        <v>146</v>
      </c>
      <c r="G170" s="136" t="s">
        <v>155</v>
      </c>
      <c r="H170" s="7" t="s">
        <v>136</v>
      </c>
      <c r="I170" s="12">
        <v>1490.25</v>
      </c>
      <c r="J170" s="57">
        <f t="shared" si="8"/>
        <v>1967.13</v>
      </c>
      <c r="K170" s="57">
        <f t="shared" si="7"/>
        <v>476.88000000000011</v>
      </c>
    </row>
    <row r="171" spans="1:11" ht="20.100000000000001" customHeight="1" x14ac:dyDescent="0.25">
      <c r="A171" s="10">
        <v>45501</v>
      </c>
      <c r="B171" s="28" t="s">
        <v>2526</v>
      </c>
      <c r="C171" s="29" t="s">
        <v>2527</v>
      </c>
      <c r="D171" s="25" t="s">
        <v>115</v>
      </c>
      <c r="E171" s="30" t="s">
        <v>2527</v>
      </c>
      <c r="F171" s="7" t="s">
        <v>146</v>
      </c>
      <c r="G171" s="136" t="s">
        <v>155</v>
      </c>
      <c r="H171" s="7" t="s">
        <v>136</v>
      </c>
      <c r="I171" s="12">
        <v>1162.54</v>
      </c>
      <c r="J171" s="57">
        <f t="shared" si="8"/>
        <v>1534.5527999999999</v>
      </c>
      <c r="K171" s="57">
        <f t="shared" si="7"/>
        <v>372.01279999999997</v>
      </c>
    </row>
    <row r="172" spans="1:11" ht="20.100000000000001" customHeight="1" x14ac:dyDescent="0.25">
      <c r="A172" s="10">
        <v>45503</v>
      </c>
      <c r="B172" s="28" t="s">
        <v>168</v>
      </c>
      <c r="C172" s="29" t="s">
        <v>169</v>
      </c>
      <c r="D172" s="25" t="s">
        <v>115</v>
      </c>
      <c r="E172" s="30" t="s">
        <v>169</v>
      </c>
      <c r="F172" s="7" t="s">
        <v>146</v>
      </c>
      <c r="G172" s="136" t="s">
        <v>155</v>
      </c>
      <c r="H172" s="7" t="s">
        <v>136</v>
      </c>
      <c r="I172" s="12">
        <v>1198.24</v>
      </c>
      <c r="J172" s="57">
        <f t="shared" si="8"/>
        <v>1581.6768</v>
      </c>
      <c r="K172" s="57">
        <f t="shared" si="7"/>
        <v>383.43679999999995</v>
      </c>
    </row>
    <row r="173" spans="1:11" ht="20.100000000000001" customHeight="1" x14ac:dyDescent="0.25">
      <c r="A173" s="130">
        <v>45503</v>
      </c>
      <c r="B173" s="131" t="s">
        <v>166</v>
      </c>
      <c r="C173" s="131" t="s">
        <v>167</v>
      </c>
      <c r="D173" s="132" t="s">
        <v>115</v>
      </c>
      <c r="E173" s="132" t="s">
        <v>167</v>
      </c>
      <c r="F173" s="122" t="s">
        <v>146</v>
      </c>
      <c r="G173" s="76" t="s">
        <v>155</v>
      </c>
      <c r="H173" s="78" t="s">
        <v>136</v>
      </c>
      <c r="I173" s="135">
        <v>1952.31</v>
      </c>
      <c r="J173" s="57">
        <f t="shared" si="8"/>
        <v>2577.0491999999999</v>
      </c>
      <c r="K173" s="57">
        <f t="shared" si="7"/>
        <v>624.73919999999998</v>
      </c>
    </row>
    <row r="174" spans="1:11" ht="20.100000000000001" customHeight="1" x14ac:dyDescent="0.25">
      <c r="A174" s="130">
        <v>45503</v>
      </c>
      <c r="B174" s="131" t="s">
        <v>150</v>
      </c>
      <c r="C174" s="131" t="s">
        <v>151</v>
      </c>
      <c r="D174" s="132" t="s">
        <v>115</v>
      </c>
      <c r="E174" s="132" t="s">
        <v>151</v>
      </c>
      <c r="F174" s="122" t="s">
        <v>146</v>
      </c>
      <c r="G174" s="76" t="s">
        <v>155</v>
      </c>
      <c r="H174" s="78" t="s">
        <v>136</v>
      </c>
      <c r="I174" s="135">
        <v>1925.98</v>
      </c>
      <c r="J174" s="57">
        <f t="shared" si="8"/>
        <v>2542.2936</v>
      </c>
      <c r="K174" s="57">
        <f t="shared" si="7"/>
        <v>616.31359999999995</v>
      </c>
    </row>
    <row r="175" spans="1:11" ht="20.100000000000001" customHeight="1" x14ac:dyDescent="0.25">
      <c r="A175" s="130">
        <v>45504</v>
      </c>
      <c r="B175" s="131" t="s">
        <v>2528</v>
      </c>
      <c r="C175" s="131" t="s">
        <v>2529</v>
      </c>
      <c r="D175" s="132" t="s">
        <v>115</v>
      </c>
      <c r="E175" s="132" t="s">
        <v>2529</v>
      </c>
      <c r="F175" s="122" t="s">
        <v>146</v>
      </c>
      <c r="G175" s="76" t="s">
        <v>155</v>
      </c>
      <c r="H175" s="78" t="s">
        <v>136</v>
      </c>
      <c r="I175" s="135">
        <v>7307.17</v>
      </c>
      <c r="J175" s="57">
        <f t="shared" si="8"/>
        <v>9645.4644000000008</v>
      </c>
      <c r="K175" s="57">
        <f t="shared" si="7"/>
        <v>2338.2944000000007</v>
      </c>
    </row>
    <row r="176" spans="1:11" ht="20.100000000000001" customHeight="1" x14ac:dyDescent="0.25">
      <c r="A176" s="130">
        <v>45504</v>
      </c>
      <c r="B176" s="131" t="s">
        <v>2530</v>
      </c>
      <c r="C176" s="131" t="s">
        <v>2531</v>
      </c>
      <c r="D176" s="132" t="s">
        <v>2532</v>
      </c>
      <c r="E176" s="132" t="s">
        <v>2533</v>
      </c>
      <c r="F176" s="122" t="s">
        <v>146</v>
      </c>
      <c r="G176" s="76" t="s">
        <v>155</v>
      </c>
      <c r="H176" s="78" t="s">
        <v>136</v>
      </c>
      <c r="I176" s="135">
        <v>2457.2399999999998</v>
      </c>
      <c r="J176" s="57">
        <f t="shared" si="8"/>
        <v>3243.5567999999998</v>
      </c>
      <c r="K176" s="57">
        <f t="shared" si="7"/>
        <v>786.31680000000006</v>
      </c>
    </row>
    <row r="177" spans="1:11" ht="20.100000000000001" customHeight="1" x14ac:dyDescent="0.25">
      <c r="A177" s="130">
        <v>45510</v>
      </c>
      <c r="B177" s="131" t="s">
        <v>2534</v>
      </c>
      <c r="C177" s="131" t="s">
        <v>2535</v>
      </c>
      <c r="D177" s="132" t="s">
        <v>115</v>
      </c>
      <c r="E177" s="132" t="s">
        <v>2535</v>
      </c>
      <c r="F177" s="122" t="s">
        <v>146</v>
      </c>
      <c r="G177" s="76" t="s">
        <v>155</v>
      </c>
      <c r="H177" s="78" t="s">
        <v>136</v>
      </c>
      <c r="I177" s="135">
        <v>4558.84</v>
      </c>
      <c r="J177" s="57">
        <f t="shared" si="8"/>
        <v>6017.6688000000004</v>
      </c>
      <c r="K177" s="57">
        <f t="shared" si="7"/>
        <v>1458.8288000000002</v>
      </c>
    </row>
    <row r="178" spans="1:11" ht="20.100000000000001" customHeight="1" x14ac:dyDescent="0.25">
      <c r="A178" s="130">
        <v>45503</v>
      </c>
      <c r="B178" s="131" t="s">
        <v>737</v>
      </c>
      <c r="C178" s="131" t="s">
        <v>738</v>
      </c>
      <c r="D178" s="132" t="s">
        <v>115</v>
      </c>
      <c r="E178" s="132" t="s">
        <v>738</v>
      </c>
      <c r="F178" s="122" t="s">
        <v>146</v>
      </c>
      <c r="G178" s="76" t="s">
        <v>155</v>
      </c>
      <c r="H178" s="78" t="s">
        <v>136</v>
      </c>
      <c r="I178" s="135">
        <v>1446.77</v>
      </c>
      <c r="J178" s="57">
        <f t="shared" si="8"/>
        <v>1909.7364</v>
      </c>
      <c r="K178" s="57">
        <f t="shared" si="7"/>
        <v>462.96640000000002</v>
      </c>
    </row>
    <row r="179" spans="1:11" ht="20.100000000000001" customHeight="1" x14ac:dyDescent="0.25">
      <c r="A179" s="130">
        <v>45484</v>
      </c>
      <c r="B179" s="131" t="s">
        <v>2540</v>
      </c>
      <c r="C179" s="131" t="s">
        <v>2541</v>
      </c>
      <c r="D179" s="132" t="s">
        <v>2546</v>
      </c>
      <c r="E179" s="132" t="s">
        <v>2545</v>
      </c>
      <c r="F179" s="122" t="s">
        <v>146</v>
      </c>
      <c r="G179" s="76" t="s">
        <v>155</v>
      </c>
      <c r="H179" s="78" t="s">
        <v>136</v>
      </c>
      <c r="I179" s="135">
        <v>2366.81</v>
      </c>
      <c r="J179" s="57">
        <f t="shared" si="8"/>
        <v>3124.1891999999998</v>
      </c>
      <c r="K179" s="57">
        <f t="shared" ref="K179:K184" si="9">J179-I179</f>
        <v>757.37919999999986</v>
      </c>
    </row>
    <row r="180" spans="1:11" ht="20.100000000000001" customHeight="1" x14ac:dyDescent="0.25">
      <c r="A180" s="130">
        <v>45501</v>
      </c>
      <c r="B180" s="131" t="s">
        <v>20</v>
      </c>
      <c r="C180" s="131" t="s">
        <v>171</v>
      </c>
      <c r="D180" s="132" t="s">
        <v>115</v>
      </c>
      <c r="E180" s="132" t="s">
        <v>171</v>
      </c>
      <c r="F180" s="122" t="s">
        <v>387</v>
      </c>
      <c r="G180" s="76" t="s">
        <v>155</v>
      </c>
      <c r="H180" s="78" t="s">
        <v>136</v>
      </c>
      <c r="I180" s="135">
        <v>637.5</v>
      </c>
      <c r="J180" s="57">
        <f t="shared" si="8"/>
        <v>841.5</v>
      </c>
      <c r="K180" s="57">
        <f t="shared" si="9"/>
        <v>204</v>
      </c>
    </row>
    <row r="181" spans="1:11" ht="20.100000000000001" customHeight="1" x14ac:dyDescent="0.25">
      <c r="A181" s="130">
        <v>45529</v>
      </c>
      <c r="B181" s="131" t="s">
        <v>2542</v>
      </c>
      <c r="C181" s="131" t="s">
        <v>2543</v>
      </c>
      <c r="D181" s="132" t="s">
        <v>115</v>
      </c>
      <c r="E181" s="132" t="s">
        <v>2543</v>
      </c>
      <c r="F181" s="122" t="s">
        <v>387</v>
      </c>
      <c r="G181" s="76" t="s">
        <v>155</v>
      </c>
      <c r="H181" s="78" t="s">
        <v>136</v>
      </c>
      <c r="I181" s="135">
        <v>1179.6099999999999</v>
      </c>
      <c r="J181" s="57">
        <f t="shared" si="8"/>
        <v>1557.0852</v>
      </c>
      <c r="K181" s="57">
        <f t="shared" si="9"/>
        <v>377.47520000000009</v>
      </c>
    </row>
    <row r="182" spans="1:11" ht="20.100000000000001" customHeight="1" x14ac:dyDescent="0.25">
      <c r="A182" s="130">
        <v>45539</v>
      </c>
      <c r="B182" s="131" t="s">
        <v>2544</v>
      </c>
      <c r="C182" s="131" t="s">
        <v>672</v>
      </c>
      <c r="D182" s="132" t="s">
        <v>115</v>
      </c>
      <c r="E182" s="132" t="s">
        <v>672</v>
      </c>
      <c r="F182" s="122" t="s">
        <v>387</v>
      </c>
      <c r="G182" s="76" t="s">
        <v>155</v>
      </c>
      <c r="H182" s="78" t="s">
        <v>136</v>
      </c>
      <c r="I182" s="135">
        <v>10159.620000000001</v>
      </c>
      <c r="J182" s="57">
        <f t="shared" si="8"/>
        <v>13410.698400000001</v>
      </c>
      <c r="K182" s="57">
        <f t="shared" si="9"/>
        <v>3251.0784000000003</v>
      </c>
    </row>
    <row r="183" spans="1:11" ht="20.100000000000001" customHeight="1" x14ac:dyDescent="0.25">
      <c r="A183" s="81">
        <v>45493</v>
      </c>
      <c r="B183" s="23" t="s">
        <v>2311</v>
      </c>
      <c r="C183" s="29" t="s">
        <v>2312</v>
      </c>
      <c r="D183" s="25" t="s">
        <v>115</v>
      </c>
      <c r="E183" s="30" t="s">
        <v>2312</v>
      </c>
      <c r="F183" s="16" t="s">
        <v>146</v>
      </c>
      <c r="G183" s="137" t="s">
        <v>49</v>
      </c>
      <c r="H183" s="15" t="s">
        <v>170</v>
      </c>
      <c r="I183" s="17">
        <v>1127.81</v>
      </c>
      <c r="J183" s="57">
        <f>(I183*0.1)+I183</f>
        <v>1240.5909999999999</v>
      </c>
      <c r="K183" s="57">
        <f t="shared" si="9"/>
        <v>112.78099999999995</v>
      </c>
    </row>
    <row r="184" spans="1:11" ht="20.100000000000001" customHeight="1" x14ac:dyDescent="0.25">
      <c r="A184" s="83">
        <v>45514</v>
      </c>
      <c r="B184" s="23" t="s">
        <v>2313</v>
      </c>
      <c r="C184" s="24" t="s">
        <v>2314</v>
      </c>
      <c r="D184" s="25" t="s">
        <v>115</v>
      </c>
      <c r="E184" s="26" t="s">
        <v>2314</v>
      </c>
      <c r="F184" s="73" t="s">
        <v>146</v>
      </c>
      <c r="G184" s="76" t="s">
        <v>49</v>
      </c>
      <c r="H184" s="80" t="s">
        <v>170</v>
      </c>
      <c r="I184" s="9">
        <v>2204.73</v>
      </c>
      <c r="J184" s="57">
        <f t="shared" ref="J184:J196" si="10">(I184*0.1)+I184</f>
        <v>2425.203</v>
      </c>
      <c r="K184" s="57">
        <f t="shared" si="9"/>
        <v>220.47299999999996</v>
      </c>
    </row>
    <row r="185" spans="1:11" ht="20.100000000000001" customHeight="1" x14ac:dyDescent="0.25">
      <c r="A185" s="83">
        <v>45508</v>
      </c>
      <c r="B185" s="23" t="s">
        <v>2351</v>
      </c>
      <c r="C185" s="24" t="s">
        <v>2352</v>
      </c>
      <c r="D185" s="25" t="s">
        <v>115</v>
      </c>
      <c r="E185" s="26" t="s">
        <v>2352</v>
      </c>
      <c r="F185" s="73" t="s">
        <v>146</v>
      </c>
      <c r="G185" s="76" t="s">
        <v>49</v>
      </c>
      <c r="H185" s="80" t="s">
        <v>170</v>
      </c>
      <c r="I185" s="9">
        <v>1196.3499999999999</v>
      </c>
      <c r="J185" s="57">
        <f t="shared" si="10"/>
        <v>1315.9849999999999</v>
      </c>
      <c r="K185" s="57">
        <f t="shared" ref="K185:K196" si="11">J185-I185</f>
        <v>119.63499999999999</v>
      </c>
    </row>
    <row r="186" spans="1:11" ht="20.100000000000001" customHeight="1" x14ac:dyDescent="0.25">
      <c r="A186" s="10">
        <v>45478</v>
      </c>
      <c r="B186" s="28" t="s">
        <v>2361</v>
      </c>
      <c r="C186" s="29" t="s">
        <v>2362</v>
      </c>
      <c r="D186" s="25" t="s">
        <v>2363</v>
      </c>
      <c r="E186" s="30" t="s">
        <v>2364</v>
      </c>
      <c r="F186" s="80" t="s">
        <v>146</v>
      </c>
      <c r="G186" s="136" t="s">
        <v>49</v>
      </c>
      <c r="H186" s="80" t="s">
        <v>13</v>
      </c>
      <c r="I186" s="12">
        <v>2374.5500000000002</v>
      </c>
      <c r="J186" s="57">
        <f t="shared" si="10"/>
        <v>2612.0050000000001</v>
      </c>
      <c r="K186" s="57">
        <f t="shared" si="11"/>
        <v>237.45499999999993</v>
      </c>
    </row>
    <row r="187" spans="1:11" ht="20.100000000000001" customHeight="1" x14ac:dyDescent="0.25">
      <c r="A187" s="10">
        <v>45474</v>
      </c>
      <c r="B187" s="28" t="s">
        <v>2445</v>
      </c>
      <c r="C187" s="29" t="s">
        <v>2446</v>
      </c>
      <c r="D187" s="25" t="s">
        <v>115</v>
      </c>
      <c r="E187" s="30" t="s">
        <v>2446</v>
      </c>
      <c r="F187" s="80" t="s">
        <v>146</v>
      </c>
      <c r="G187" s="136" t="s">
        <v>49</v>
      </c>
      <c r="H187" s="80" t="s">
        <v>136</v>
      </c>
      <c r="I187" s="12">
        <v>1154.8499999999999</v>
      </c>
      <c r="J187" s="57">
        <f t="shared" si="10"/>
        <v>1270.3349999999998</v>
      </c>
      <c r="K187" s="57">
        <f t="shared" si="11"/>
        <v>115.4849999999999</v>
      </c>
    </row>
    <row r="188" spans="1:11" ht="20.100000000000001" customHeight="1" x14ac:dyDescent="0.25">
      <c r="A188" s="10">
        <v>45485</v>
      </c>
      <c r="B188" s="28" t="s">
        <v>2447</v>
      </c>
      <c r="C188" s="29" t="s">
        <v>2448</v>
      </c>
      <c r="D188" s="25" t="s">
        <v>2449</v>
      </c>
      <c r="E188" s="30" t="s">
        <v>2450</v>
      </c>
      <c r="F188" s="80" t="s">
        <v>146</v>
      </c>
      <c r="G188" s="136" t="s">
        <v>49</v>
      </c>
      <c r="H188" s="80" t="s">
        <v>136</v>
      </c>
      <c r="I188" s="12">
        <v>1658.13</v>
      </c>
      <c r="J188" s="57">
        <f t="shared" si="10"/>
        <v>1823.9430000000002</v>
      </c>
      <c r="K188" s="57">
        <f t="shared" si="11"/>
        <v>165.8130000000001</v>
      </c>
    </row>
    <row r="189" spans="1:11" ht="20.100000000000001" customHeight="1" x14ac:dyDescent="0.25">
      <c r="A189" s="10">
        <v>45489</v>
      </c>
      <c r="B189" s="28" t="s">
        <v>1596</v>
      </c>
      <c r="C189" s="29" t="s">
        <v>1597</v>
      </c>
      <c r="D189" s="25" t="s">
        <v>115</v>
      </c>
      <c r="E189" s="30" t="s">
        <v>1597</v>
      </c>
      <c r="F189" s="80" t="s">
        <v>146</v>
      </c>
      <c r="G189" s="136" t="s">
        <v>49</v>
      </c>
      <c r="H189" s="80" t="s">
        <v>136</v>
      </c>
      <c r="I189" s="12">
        <v>1854.03</v>
      </c>
      <c r="J189" s="57">
        <f t="shared" si="10"/>
        <v>2039.433</v>
      </c>
      <c r="K189" s="57">
        <f t="shared" si="11"/>
        <v>185.40300000000002</v>
      </c>
    </row>
    <row r="190" spans="1:11" ht="20.100000000000001" customHeight="1" x14ac:dyDescent="0.25">
      <c r="A190" s="10">
        <v>45493</v>
      </c>
      <c r="B190" s="28" t="s">
        <v>2413</v>
      </c>
      <c r="C190" s="29" t="s">
        <v>2414</v>
      </c>
      <c r="D190" s="25" t="s">
        <v>2387</v>
      </c>
      <c r="E190" s="30" t="s">
        <v>2388</v>
      </c>
      <c r="F190" s="80" t="s">
        <v>146</v>
      </c>
      <c r="G190" s="136" t="s">
        <v>49</v>
      </c>
      <c r="H190" s="80" t="s">
        <v>136</v>
      </c>
      <c r="I190" s="12">
        <v>1494.74</v>
      </c>
      <c r="J190" s="57">
        <f t="shared" si="10"/>
        <v>1644.2139999999999</v>
      </c>
      <c r="K190" s="57">
        <f t="shared" si="11"/>
        <v>149.47399999999993</v>
      </c>
    </row>
    <row r="191" spans="1:11" ht="20.100000000000001" customHeight="1" x14ac:dyDescent="0.25">
      <c r="A191" s="10">
        <v>45496</v>
      </c>
      <c r="B191" s="28" t="s">
        <v>2451</v>
      </c>
      <c r="C191" s="29" t="s">
        <v>2452</v>
      </c>
      <c r="D191" s="25" t="s">
        <v>115</v>
      </c>
      <c r="E191" s="30" t="s">
        <v>2452</v>
      </c>
      <c r="F191" s="80" t="s">
        <v>146</v>
      </c>
      <c r="G191" s="136" t="s">
        <v>49</v>
      </c>
      <c r="H191" s="80" t="s">
        <v>136</v>
      </c>
      <c r="I191" s="12">
        <v>2595.25</v>
      </c>
      <c r="J191" s="57">
        <f t="shared" si="10"/>
        <v>2854.7750000000001</v>
      </c>
      <c r="K191" s="57">
        <f t="shared" si="11"/>
        <v>259.52500000000009</v>
      </c>
    </row>
    <row r="192" spans="1:11" ht="20.100000000000001" customHeight="1" x14ac:dyDescent="0.25">
      <c r="A192" s="10">
        <v>45504</v>
      </c>
      <c r="B192" s="28" t="s">
        <v>2353</v>
      </c>
      <c r="C192" s="29" t="s">
        <v>2354</v>
      </c>
      <c r="D192" s="25" t="s">
        <v>115</v>
      </c>
      <c r="E192" s="30" t="s">
        <v>2354</v>
      </c>
      <c r="F192" s="80" t="s">
        <v>146</v>
      </c>
      <c r="G192" s="136" t="s">
        <v>49</v>
      </c>
      <c r="H192" s="80" t="s">
        <v>136</v>
      </c>
      <c r="I192" s="12">
        <v>4230.71</v>
      </c>
      <c r="J192" s="57">
        <f t="shared" si="10"/>
        <v>4653.7809999999999</v>
      </c>
      <c r="K192" s="57">
        <f t="shared" si="11"/>
        <v>423.07099999999991</v>
      </c>
    </row>
    <row r="193" spans="1:11" ht="20.100000000000001" customHeight="1" x14ac:dyDescent="0.25">
      <c r="A193" s="10">
        <v>45504</v>
      </c>
      <c r="B193" s="28" t="s">
        <v>2453</v>
      </c>
      <c r="C193" s="29" t="s">
        <v>2454</v>
      </c>
      <c r="D193" s="25" t="s">
        <v>115</v>
      </c>
      <c r="E193" s="30" t="s">
        <v>2454</v>
      </c>
      <c r="F193" s="80" t="s">
        <v>146</v>
      </c>
      <c r="G193" s="136" t="s">
        <v>49</v>
      </c>
      <c r="H193" s="80" t="s">
        <v>136</v>
      </c>
      <c r="I193" s="12">
        <v>3619.85</v>
      </c>
      <c r="J193" s="57">
        <f t="shared" si="10"/>
        <v>3981.835</v>
      </c>
      <c r="K193" s="57">
        <f t="shared" si="11"/>
        <v>361.98500000000013</v>
      </c>
    </row>
    <row r="194" spans="1:11" ht="20.100000000000001" customHeight="1" x14ac:dyDescent="0.25">
      <c r="A194" s="10">
        <v>45493</v>
      </c>
      <c r="B194" s="28" t="s">
        <v>2479</v>
      </c>
      <c r="C194" s="29" t="s">
        <v>2480</v>
      </c>
      <c r="D194" s="25" t="s">
        <v>115</v>
      </c>
      <c r="E194" s="30" t="s">
        <v>2480</v>
      </c>
      <c r="F194" s="80" t="s">
        <v>146</v>
      </c>
      <c r="G194" s="136" t="s">
        <v>49</v>
      </c>
      <c r="H194" s="80" t="s">
        <v>170</v>
      </c>
      <c r="I194" s="12">
        <v>2581.88</v>
      </c>
      <c r="J194" s="57">
        <f t="shared" si="10"/>
        <v>2840.0680000000002</v>
      </c>
      <c r="K194" s="57">
        <f t="shared" si="11"/>
        <v>258.1880000000001</v>
      </c>
    </row>
    <row r="195" spans="1:11" ht="20.100000000000001" customHeight="1" x14ac:dyDescent="0.25">
      <c r="A195" s="130">
        <v>45498</v>
      </c>
      <c r="B195" s="131" t="s">
        <v>2536</v>
      </c>
      <c r="C195" s="131" t="s">
        <v>2537</v>
      </c>
      <c r="D195" s="132" t="s">
        <v>115</v>
      </c>
      <c r="E195" s="132" t="s">
        <v>2537</v>
      </c>
      <c r="F195" s="122" t="s">
        <v>146</v>
      </c>
      <c r="G195" s="76" t="s">
        <v>49</v>
      </c>
      <c r="H195" s="78" t="s">
        <v>136</v>
      </c>
      <c r="I195" s="135">
        <v>1189.8499999999999</v>
      </c>
      <c r="J195" s="57">
        <f t="shared" si="10"/>
        <v>1308.8349999999998</v>
      </c>
      <c r="K195" s="57">
        <f t="shared" si="11"/>
        <v>118.9849999999999</v>
      </c>
    </row>
    <row r="196" spans="1:11" ht="20.100000000000001" customHeight="1" x14ac:dyDescent="0.25">
      <c r="A196" s="130">
        <v>45499</v>
      </c>
      <c r="B196" s="131" t="s">
        <v>381</v>
      </c>
      <c r="C196" s="131" t="s">
        <v>382</v>
      </c>
      <c r="D196" s="132" t="s">
        <v>2538</v>
      </c>
      <c r="E196" s="132" t="s">
        <v>2539</v>
      </c>
      <c r="F196" s="122" t="s">
        <v>146</v>
      </c>
      <c r="G196" s="76" t="s">
        <v>49</v>
      </c>
      <c r="H196" s="78" t="s">
        <v>136</v>
      </c>
      <c r="I196" s="135">
        <v>5130.3599999999997</v>
      </c>
      <c r="J196" s="57">
        <f t="shared" si="10"/>
        <v>5643.3959999999997</v>
      </c>
      <c r="K196" s="57">
        <f t="shared" si="11"/>
        <v>513.03600000000006</v>
      </c>
    </row>
  </sheetData>
  <sortState ref="A2:I196">
    <sortCondition ref="G2:G196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workbookViewId="0">
      <pane ySplit="1" topLeftCell="A186" activePane="bottomLeft" state="frozen"/>
      <selection pane="bottomLeft" activeCell="K200" sqref="K200"/>
    </sheetView>
  </sheetViews>
  <sheetFormatPr defaultRowHeight="15" x14ac:dyDescent="0.25"/>
  <cols>
    <col min="1" max="1" width="11.28515625" style="60" bestFit="1" customWidth="1"/>
    <col min="2" max="2" width="57.42578125" style="54" bestFit="1" customWidth="1"/>
    <col min="3" max="3" width="16.140625" style="54" bestFit="1" customWidth="1"/>
    <col min="4" max="4" width="50.85546875" style="84" bestFit="1" customWidth="1"/>
    <col min="5" max="5" width="16.140625" style="54" customWidth="1"/>
    <col min="6" max="6" width="14.42578125" style="61" bestFit="1" customWidth="1"/>
    <col min="7" max="7" width="18.7109375" style="64" bestFit="1" customWidth="1"/>
    <col min="8" max="8" width="14.7109375" style="52" customWidth="1"/>
    <col min="9" max="9" width="14.7109375" style="52" bestFit="1" customWidth="1"/>
    <col min="10" max="10" width="15.42578125" style="59" customWidth="1"/>
    <col min="11" max="11" width="19.7109375" style="54" bestFit="1" customWidth="1"/>
    <col min="12" max="12" width="12.7109375" style="54" bestFit="1" customWidth="1"/>
  </cols>
  <sheetData>
    <row r="1" spans="1:13" ht="30" x14ac:dyDescent="0.25">
      <c r="A1" s="42" t="s">
        <v>0</v>
      </c>
      <c r="B1" s="1" t="s">
        <v>1</v>
      </c>
      <c r="C1" s="2" t="s">
        <v>3</v>
      </c>
      <c r="D1" s="1" t="s">
        <v>2</v>
      </c>
      <c r="E1" s="2" t="s">
        <v>3</v>
      </c>
      <c r="F1" s="3" t="s">
        <v>4</v>
      </c>
      <c r="G1" s="62" t="s">
        <v>6</v>
      </c>
      <c r="H1" s="3" t="s">
        <v>175</v>
      </c>
      <c r="I1" s="3" t="s">
        <v>5</v>
      </c>
      <c r="J1" s="50" t="s">
        <v>7</v>
      </c>
      <c r="K1" s="22" t="s">
        <v>103</v>
      </c>
      <c r="L1" s="65" t="s">
        <v>104</v>
      </c>
    </row>
    <row r="2" spans="1:13" ht="24.95" customHeight="1" x14ac:dyDescent="0.25">
      <c r="A2" s="4">
        <v>45511</v>
      </c>
      <c r="B2" s="23" t="s">
        <v>2547</v>
      </c>
      <c r="C2" s="24" t="s">
        <v>2548</v>
      </c>
      <c r="D2" s="66" t="s">
        <v>2549</v>
      </c>
      <c r="E2" s="26" t="s">
        <v>2550</v>
      </c>
      <c r="F2" s="8" t="s">
        <v>146</v>
      </c>
      <c r="G2" s="37" t="s">
        <v>12</v>
      </c>
      <c r="H2" s="11">
        <v>831844</v>
      </c>
      <c r="I2" s="11" t="s">
        <v>13</v>
      </c>
      <c r="J2" s="9">
        <v>2274.25</v>
      </c>
      <c r="K2" s="57">
        <f>(J2*0.15)+J2</f>
        <v>2615.3874999999998</v>
      </c>
      <c r="L2" s="57">
        <f t="shared" ref="L2:L64" si="0">K2-J2</f>
        <v>341.13749999999982</v>
      </c>
    </row>
    <row r="3" spans="1:13" ht="24.95" customHeight="1" x14ac:dyDescent="0.25">
      <c r="A3" s="4">
        <v>45518</v>
      </c>
      <c r="B3" s="23" t="s">
        <v>20</v>
      </c>
      <c r="C3" s="24" t="s">
        <v>171</v>
      </c>
      <c r="D3" s="66" t="s">
        <v>115</v>
      </c>
      <c r="E3" s="26" t="s">
        <v>171</v>
      </c>
      <c r="F3" s="8" t="s">
        <v>146</v>
      </c>
      <c r="G3" s="37" t="s">
        <v>12</v>
      </c>
      <c r="H3" s="11">
        <v>831925</v>
      </c>
      <c r="I3" s="11" t="s">
        <v>136</v>
      </c>
      <c r="J3" s="9">
        <v>982.51</v>
      </c>
      <c r="K3" s="57">
        <f t="shared" ref="K3:K12" si="1">(J3*0.15)+J3</f>
        <v>1129.8865000000001</v>
      </c>
      <c r="L3" s="57">
        <f t="shared" si="0"/>
        <v>147.37650000000008</v>
      </c>
    </row>
    <row r="4" spans="1:13" ht="24.95" customHeight="1" x14ac:dyDescent="0.25">
      <c r="A4" s="10">
        <v>45519</v>
      </c>
      <c r="B4" s="28" t="s">
        <v>2551</v>
      </c>
      <c r="C4" s="29" t="s">
        <v>2552</v>
      </c>
      <c r="D4" s="66" t="s">
        <v>115</v>
      </c>
      <c r="E4" s="30" t="s">
        <v>2552</v>
      </c>
      <c r="F4" s="7" t="s">
        <v>146</v>
      </c>
      <c r="G4" s="38" t="s">
        <v>12</v>
      </c>
      <c r="H4" s="7">
        <v>832120</v>
      </c>
      <c r="I4" s="7" t="s">
        <v>170</v>
      </c>
      <c r="J4" s="12">
        <v>2074.0100000000002</v>
      </c>
      <c r="K4" s="57">
        <f t="shared" si="1"/>
        <v>2385.1115000000004</v>
      </c>
      <c r="L4" s="57">
        <f t="shared" si="0"/>
        <v>311.10150000000021</v>
      </c>
    </row>
    <row r="5" spans="1:13" ht="24.95" customHeight="1" x14ac:dyDescent="0.25">
      <c r="A5" s="10">
        <v>45526</v>
      </c>
      <c r="B5" s="28" t="s">
        <v>2553</v>
      </c>
      <c r="C5" s="29" t="s">
        <v>2554</v>
      </c>
      <c r="D5" s="66" t="s">
        <v>2555</v>
      </c>
      <c r="E5" s="30" t="s">
        <v>2556</v>
      </c>
      <c r="F5" s="7" t="s">
        <v>146</v>
      </c>
      <c r="G5" s="38" t="s">
        <v>12</v>
      </c>
      <c r="H5" s="7">
        <v>832544</v>
      </c>
      <c r="I5" s="7" t="s">
        <v>170</v>
      </c>
      <c r="J5" s="12">
        <v>1200.44</v>
      </c>
      <c r="K5" s="57">
        <f t="shared" si="1"/>
        <v>1380.5060000000001</v>
      </c>
      <c r="L5" s="57">
        <f t="shared" si="0"/>
        <v>180.06600000000003</v>
      </c>
    </row>
    <row r="6" spans="1:13" ht="24.95" customHeight="1" x14ac:dyDescent="0.25">
      <c r="A6" s="4">
        <v>45528</v>
      </c>
      <c r="B6" s="23" t="s">
        <v>2557</v>
      </c>
      <c r="C6" s="24" t="s">
        <v>2558</v>
      </c>
      <c r="D6" s="66" t="s">
        <v>2559</v>
      </c>
      <c r="E6" s="26" t="s">
        <v>2560</v>
      </c>
      <c r="F6" s="8" t="s">
        <v>146</v>
      </c>
      <c r="G6" s="39" t="s">
        <v>12</v>
      </c>
      <c r="H6" s="7">
        <v>832405</v>
      </c>
      <c r="I6" s="7" t="s">
        <v>170</v>
      </c>
      <c r="J6" s="9">
        <v>1851.35</v>
      </c>
      <c r="K6" s="57">
        <f t="shared" si="1"/>
        <v>2129.0524999999998</v>
      </c>
      <c r="L6" s="57">
        <f t="shared" si="0"/>
        <v>277.70249999999987</v>
      </c>
    </row>
    <row r="7" spans="1:13" ht="24.95" customHeight="1" x14ac:dyDescent="0.25">
      <c r="A7" s="4">
        <v>45508</v>
      </c>
      <c r="B7" s="23" t="s">
        <v>2561</v>
      </c>
      <c r="C7" s="24" t="s">
        <v>2562</v>
      </c>
      <c r="D7" s="66" t="s">
        <v>115</v>
      </c>
      <c r="E7" s="26" t="s">
        <v>2562</v>
      </c>
      <c r="F7" s="8" t="s">
        <v>146</v>
      </c>
      <c r="G7" s="39" t="s">
        <v>19</v>
      </c>
      <c r="H7" s="7">
        <v>101539</v>
      </c>
      <c r="I7" s="7" t="s">
        <v>13</v>
      </c>
      <c r="J7" s="9">
        <v>793.63</v>
      </c>
      <c r="K7" s="57">
        <f t="shared" si="1"/>
        <v>912.67449999999997</v>
      </c>
      <c r="L7" s="57">
        <f t="shared" si="0"/>
        <v>119.04449999999997</v>
      </c>
    </row>
    <row r="8" spans="1:13" ht="24.95" customHeight="1" x14ac:dyDescent="0.25">
      <c r="A8" s="10">
        <v>45526</v>
      </c>
      <c r="B8" s="28" t="s">
        <v>2563</v>
      </c>
      <c r="C8" s="29" t="s">
        <v>2564</v>
      </c>
      <c r="D8" s="66" t="s">
        <v>2565</v>
      </c>
      <c r="E8" s="30" t="s">
        <v>2566</v>
      </c>
      <c r="F8" s="7" t="s">
        <v>146</v>
      </c>
      <c r="G8" s="38" t="s">
        <v>19</v>
      </c>
      <c r="H8" s="7">
        <v>102508</v>
      </c>
      <c r="I8" s="7" t="s">
        <v>136</v>
      </c>
      <c r="J8" s="12">
        <v>1589.36</v>
      </c>
      <c r="K8" s="57">
        <f t="shared" si="1"/>
        <v>1827.7639999999999</v>
      </c>
      <c r="L8" s="57">
        <f t="shared" si="0"/>
        <v>238.404</v>
      </c>
    </row>
    <row r="9" spans="1:13" ht="24.95" customHeight="1" x14ac:dyDescent="0.25">
      <c r="A9" s="10">
        <v>45526</v>
      </c>
      <c r="B9" s="28" t="s">
        <v>2567</v>
      </c>
      <c r="C9" s="29" t="s">
        <v>2568</v>
      </c>
      <c r="D9" s="66" t="s">
        <v>115</v>
      </c>
      <c r="E9" s="30" t="s">
        <v>2568</v>
      </c>
      <c r="F9" s="7" t="s">
        <v>146</v>
      </c>
      <c r="G9" s="38" t="s">
        <v>19</v>
      </c>
      <c r="H9" s="7">
        <v>102747</v>
      </c>
      <c r="I9" s="7" t="s">
        <v>136</v>
      </c>
      <c r="J9" s="12">
        <v>1333.97</v>
      </c>
      <c r="K9" s="57">
        <f t="shared" si="1"/>
        <v>1534.0654999999999</v>
      </c>
      <c r="L9" s="57">
        <f t="shared" si="0"/>
        <v>200.0954999999999</v>
      </c>
    </row>
    <row r="10" spans="1:13" ht="24.95" customHeight="1" x14ac:dyDescent="0.25">
      <c r="A10" s="4">
        <v>45529</v>
      </c>
      <c r="B10" s="23" t="s">
        <v>2569</v>
      </c>
      <c r="C10" s="24" t="s">
        <v>2570</v>
      </c>
      <c r="D10" s="66" t="s">
        <v>115</v>
      </c>
      <c r="E10" s="26" t="s">
        <v>2570</v>
      </c>
      <c r="F10" s="8" t="s">
        <v>146</v>
      </c>
      <c r="G10" s="39" t="s">
        <v>19</v>
      </c>
      <c r="H10" s="7">
        <v>103407</v>
      </c>
      <c r="I10" s="7" t="s">
        <v>136</v>
      </c>
      <c r="J10" s="9">
        <v>1061</v>
      </c>
      <c r="K10" s="57">
        <f t="shared" si="1"/>
        <v>1220.1500000000001</v>
      </c>
      <c r="L10" s="57">
        <f t="shared" si="0"/>
        <v>159.15000000000009</v>
      </c>
    </row>
    <row r="11" spans="1:13" ht="24.95" customHeight="1" x14ac:dyDescent="0.25">
      <c r="A11" s="10">
        <v>45532</v>
      </c>
      <c r="B11" s="28" t="s">
        <v>2571</v>
      </c>
      <c r="C11" s="29" t="s">
        <v>2572</v>
      </c>
      <c r="D11" s="66" t="s">
        <v>115</v>
      </c>
      <c r="E11" s="30" t="s">
        <v>2572</v>
      </c>
      <c r="F11" s="7" t="s">
        <v>146</v>
      </c>
      <c r="G11" s="38" t="s">
        <v>19</v>
      </c>
      <c r="H11" s="7">
        <v>102933</v>
      </c>
      <c r="I11" s="7" t="s">
        <v>170</v>
      </c>
      <c r="J11" s="12">
        <v>939.51</v>
      </c>
      <c r="K11" s="57">
        <f t="shared" si="1"/>
        <v>1080.4365</v>
      </c>
      <c r="L11" s="57">
        <f t="shared" si="0"/>
        <v>140.92650000000003</v>
      </c>
    </row>
    <row r="12" spans="1:13" ht="24.95" customHeight="1" x14ac:dyDescent="0.25">
      <c r="A12" s="4">
        <v>45532</v>
      </c>
      <c r="B12" s="23" t="s">
        <v>2573</v>
      </c>
      <c r="C12" s="24" t="s">
        <v>2574</v>
      </c>
      <c r="D12" s="66" t="s">
        <v>115</v>
      </c>
      <c r="E12" s="26" t="s">
        <v>2574</v>
      </c>
      <c r="F12" s="8" t="s">
        <v>146</v>
      </c>
      <c r="G12" s="39" t="s">
        <v>19</v>
      </c>
      <c r="H12" s="7">
        <v>103084</v>
      </c>
      <c r="I12" s="7" t="s">
        <v>136</v>
      </c>
      <c r="J12" s="9">
        <v>1417.07</v>
      </c>
      <c r="K12" s="57">
        <f t="shared" si="1"/>
        <v>1629.6305</v>
      </c>
      <c r="L12" s="57">
        <f t="shared" si="0"/>
        <v>212.56050000000005</v>
      </c>
    </row>
    <row r="13" spans="1:13" ht="24.95" customHeight="1" x14ac:dyDescent="0.25">
      <c r="A13" s="10">
        <v>45518</v>
      </c>
      <c r="B13" s="28" t="s">
        <v>2575</v>
      </c>
      <c r="C13" s="29" t="s">
        <v>2576</v>
      </c>
      <c r="D13" s="66" t="s">
        <v>115</v>
      </c>
      <c r="E13" s="30" t="s">
        <v>2576</v>
      </c>
      <c r="F13" s="7" t="s">
        <v>146</v>
      </c>
      <c r="G13" s="38" t="s">
        <v>31</v>
      </c>
      <c r="H13" s="7">
        <v>37073</v>
      </c>
      <c r="I13" s="7" t="s">
        <v>136</v>
      </c>
      <c r="J13" s="12">
        <v>3376.3</v>
      </c>
      <c r="K13" s="57">
        <f>(J13*0.1)+J13</f>
        <v>3713.9300000000003</v>
      </c>
      <c r="L13" s="57">
        <f t="shared" si="0"/>
        <v>337.63000000000011</v>
      </c>
    </row>
    <row r="14" spans="1:13" ht="24.95" customHeight="1" x14ac:dyDescent="0.25">
      <c r="A14" s="4">
        <v>45537</v>
      </c>
      <c r="B14" s="23" t="s">
        <v>714</v>
      </c>
      <c r="C14" s="24" t="s">
        <v>715</v>
      </c>
      <c r="D14" s="66" t="s">
        <v>115</v>
      </c>
      <c r="E14" s="26" t="s">
        <v>715</v>
      </c>
      <c r="F14" s="8" t="s">
        <v>146</v>
      </c>
      <c r="G14" s="39" t="s">
        <v>31</v>
      </c>
      <c r="H14" s="7">
        <v>37221</v>
      </c>
      <c r="I14" s="7" t="s">
        <v>170</v>
      </c>
      <c r="J14" s="9">
        <v>1698.18</v>
      </c>
      <c r="K14" s="57">
        <f>(J14*0.1)+J14</f>
        <v>1867.998</v>
      </c>
      <c r="L14" s="57">
        <f t="shared" si="0"/>
        <v>169.81799999999998</v>
      </c>
    </row>
    <row r="15" spans="1:13" ht="24.95" customHeight="1" x14ac:dyDescent="0.25">
      <c r="A15" s="4">
        <v>45538</v>
      </c>
      <c r="B15" s="23" t="s">
        <v>2577</v>
      </c>
      <c r="C15" s="24" t="s">
        <v>2578</v>
      </c>
      <c r="D15" s="66" t="s">
        <v>115</v>
      </c>
      <c r="E15" s="26" t="s">
        <v>2578</v>
      </c>
      <c r="F15" s="8" t="s">
        <v>146</v>
      </c>
      <c r="G15" s="39" t="s">
        <v>31</v>
      </c>
      <c r="H15" s="7">
        <v>37196</v>
      </c>
      <c r="I15" s="7" t="s">
        <v>136</v>
      </c>
      <c r="J15" s="9">
        <v>2735.7</v>
      </c>
      <c r="K15" s="57">
        <f>(J15*0.1)+J15</f>
        <v>3009.27</v>
      </c>
      <c r="L15" s="58">
        <f t="shared" si="0"/>
        <v>273.57000000000016</v>
      </c>
      <c r="M15" s="41"/>
    </row>
    <row r="16" spans="1:13" ht="24.95" customHeight="1" x14ac:dyDescent="0.25">
      <c r="A16" s="10">
        <v>45500</v>
      </c>
      <c r="B16" s="28" t="s">
        <v>2579</v>
      </c>
      <c r="C16" s="29" t="s">
        <v>964</v>
      </c>
      <c r="D16" s="66" t="s">
        <v>115</v>
      </c>
      <c r="E16" s="30" t="s">
        <v>964</v>
      </c>
      <c r="F16" s="7" t="s">
        <v>146</v>
      </c>
      <c r="G16" s="38" t="s">
        <v>33</v>
      </c>
      <c r="H16" s="7">
        <v>831102</v>
      </c>
      <c r="I16" s="7" t="s">
        <v>13</v>
      </c>
      <c r="J16" s="12">
        <v>2989.21</v>
      </c>
      <c r="K16" s="57">
        <f>(J16*0.2)+J16</f>
        <v>3587.0520000000001</v>
      </c>
      <c r="L16" s="57">
        <f t="shared" si="0"/>
        <v>597.8420000000001</v>
      </c>
    </row>
    <row r="17" spans="1:12" ht="24.95" customHeight="1" x14ac:dyDescent="0.25">
      <c r="A17" s="10">
        <v>45506</v>
      </c>
      <c r="B17" s="28" t="s">
        <v>2580</v>
      </c>
      <c r="C17" s="29" t="s">
        <v>2581</v>
      </c>
      <c r="D17" s="68" t="s">
        <v>115</v>
      </c>
      <c r="E17" s="30" t="s">
        <v>2581</v>
      </c>
      <c r="F17" s="7" t="s">
        <v>183</v>
      </c>
      <c r="G17" s="38" t="s">
        <v>33</v>
      </c>
      <c r="H17" s="7">
        <v>706687</v>
      </c>
      <c r="I17" s="7" t="s">
        <v>136</v>
      </c>
      <c r="J17" s="12">
        <v>728.55</v>
      </c>
      <c r="K17" s="57">
        <f t="shared" ref="K17:K55" si="2">(J17*0.2)+J17</f>
        <v>874.26</v>
      </c>
      <c r="L17" s="57">
        <f t="shared" si="0"/>
        <v>145.71000000000004</v>
      </c>
    </row>
    <row r="18" spans="1:12" ht="24.95" customHeight="1" x14ac:dyDescent="0.25">
      <c r="A18" s="4">
        <v>45507</v>
      </c>
      <c r="B18" s="23" t="s">
        <v>2582</v>
      </c>
      <c r="C18" s="24" t="s">
        <v>2583</v>
      </c>
      <c r="D18" s="66" t="s">
        <v>278</v>
      </c>
      <c r="E18" s="26" t="s">
        <v>279</v>
      </c>
      <c r="F18" s="8" t="s">
        <v>146</v>
      </c>
      <c r="G18" s="39" t="s">
        <v>33</v>
      </c>
      <c r="H18" s="7">
        <v>831293</v>
      </c>
      <c r="I18" s="7" t="s">
        <v>13</v>
      </c>
      <c r="J18" s="9">
        <v>3659.09</v>
      </c>
      <c r="K18" s="57">
        <f t="shared" si="2"/>
        <v>4390.9080000000004</v>
      </c>
      <c r="L18" s="57">
        <f t="shared" si="0"/>
        <v>731.81800000000021</v>
      </c>
    </row>
    <row r="19" spans="1:12" ht="24.95" customHeight="1" x14ac:dyDescent="0.25">
      <c r="A19" s="10">
        <v>45507</v>
      </c>
      <c r="B19" s="28" t="s">
        <v>2584</v>
      </c>
      <c r="C19" s="29" t="s">
        <v>2585</v>
      </c>
      <c r="D19" s="66" t="s">
        <v>115</v>
      </c>
      <c r="E19" s="30" t="s">
        <v>2585</v>
      </c>
      <c r="F19" s="7" t="s">
        <v>146</v>
      </c>
      <c r="G19" s="38" t="s">
        <v>33</v>
      </c>
      <c r="H19" s="7">
        <v>831331</v>
      </c>
      <c r="I19" s="7" t="s">
        <v>136</v>
      </c>
      <c r="J19" s="12">
        <v>2670.27</v>
      </c>
      <c r="K19" s="57">
        <f t="shared" si="2"/>
        <v>3204.3240000000001</v>
      </c>
      <c r="L19" s="57">
        <f t="shared" si="0"/>
        <v>534.05400000000009</v>
      </c>
    </row>
    <row r="20" spans="1:12" ht="24.95" customHeight="1" x14ac:dyDescent="0.25">
      <c r="A20" s="10">
        <v>45508</v>
      </c>
      <c r="B20" s="28" t="s">
        <v>2586</v>
      </c>
      <c r="C20" s="29" t="s">
        <v>2587</v>
      </c>
      <c r="D20" s="66" t="s">
        <v>115</v>
      </c>
      <c r="E20" s="30" t="s">
        <v>2587</v>
      </c>
      <c r="F20" s="7" t="s">
        <v>146</v>
      </c>
      <c r="G20" s="38" t="s">
        <v>33</v>
      </c>
      <c r="H20" s="7">
        <v>831358</v>
      </c>
      <c r="I20" s="7" t="s">
        <v>13</v>
      </c>
      <c r="J20" s="12">
        <v>4708.3599999999997</v>
      </c>
      <c r="K20" s="57">
        <f t="shared" si="2"/>
        <v>5650.0319999999992</v>
      </c>
      <c r="L20" s="57">
        <f t="shared" si="0"/>
        <v>941.67199999999957</v>
      </c>
    </row>
    <row r="21" spans="1:12" ht="24.95" customHeight="1" x14ac:dyDescent="0.25">
      <c r="A21" s="4">
        <v>45508</v>
      </c>
      <c r="B21" s="23" t="s">
        <v>2588</v>
      </c>
      <c r="C21" s="24" t="s">
        <v>2589</v>
      </c>
      <c r="D21" s="66" t="s">
        <v>115</v>
      </c>
      <c r="E21" s="26" t="s">
        <v>2589</v>
      </c>
      <c r="F21" s="8" t="s">
        <v>146</v>
      </c>
      <c r="G21" s="39" t="s">
        <v>33</v>
      </c>
      <c r="H21" s="7">
        <v>831064</v>
      </c>
      <c r="I21" s="7" t="s">
        <v>136</v>
      </c>
      <c r="J21" s="9">
        <v>2346.81</v>
      </c>
      <c r="K21" s="57">
        <f t="shared" si="2"/>
        <v>2816.172</v>
      </c>
      <c r="L21" s="57">
        <f t="shared" si="0"/>
        <v>469.36200000000008</v>
      </c>
    </row>
    <row r="22" spans="1:12" ht="24.95" customHeight="1" x14ac:dyDescent="0.25">
      <c r="A22" s="10">
        <v>45512</v>
      </c>
      <c r="B22" s="28" t="s">
        <v>2590</v>
      </c>
      <c r="C22" s="29" t="s">
        <v>2591</v>
      </c>
      <c r="D22" s="66" t="s">
        <v>115</v>
      </c>
      <c r="E22" s="30" t="s">
        <v>2591</v>
      </c>
      <c r="F22" s="7" t="s">
        <v>146</v>
      </c>
      <c r="G22" s="38" t="s">
        <v>33</v>
      </c>
      <c r="H22" s="7">
        <v>831166</v>
      </c>
      <c r="I22" s="7" t="s">
        <v>136</v>
      </c>
      <c r="J22" s="12">
        <v>2400.2800000000002</v>
      </c>
      <c r="K22" s="57">
        <f t="shared" si="2"/>
        <v>2880.3360000000002</v>
      </c>
      <c r="L22" s="57">
        <f t="shared" si="0"/>
        <v>480.05600000000004</v>
      </c>
    </row>
    <row r="23" spans="1:12" ht="24.95" customHeight="1" x14ac:dyDescent="0.25">
      <c r="A23" s="10">
        <v>45512</v>
      </c>
      <c r="B23" s="28" t="s">
        <v>2592</v>
      </c>
      <c r="C23" s="29" t="s">
        <v>199</v>
      </c>
      <c r="D23" s="66" t="s">
        <v>115</v>
      </c>
      <c r="E23" s="30" t="s">
        <v>199</v>
      </c>
      <c r="F23" s="7" t="s">
        <v>146</v>
      </c>
      <c r="G23" s="38" t="s">
        <v>33</v>
      </c>
      <c r="H23" s="7">
        <v>831597</v>
      </c>
      <c r="I23" s="7" t="s">
        <v>170</v>
      </c>
      <c r="J23" s="12">
        <v>2833.27</v>
      </c>
      <c r="K23" s="57">
        <f t="shared" si="2"/>
        <v>3399.924</v>
      </c>
      <c r="L23" s="57">
        <f t="shared" si="0"/>
        <v>566.654</v>
      </c>
    </row>
    <row r="24" spans="1:12" ht="24.95" customHeight="1" x14ac:dyDescent="0.25">
      <c r="A24" s="10">
        <v>45513</v>
      </c>
      <c r="B24" s="28" t="s">
        <v>2593</v>
      </c>
      <c r="C24" s="29" t="s">
        <v>2594</v>
      </c>
      <c r="D24" s="66" t="s">
        <v>2595</v>
      </c>
      <c r="E24" s="30" t="s">
        <v>2596</v>
      </c>
      <c r="F24" s="7" t="s">
        <v>183</v>
      </c>
      <c r="G24" s="38" t="s">
        <v>33</v>
      </c>
      <c r="H24" s="7">
        <v>706716</v>
      </c>
      <c r="I24" s="7" t="s">
        <v>136</v>
      </c>
      <c r="J24" s="12">
        <v>329.5</v>
      </c>
      <c r="K24" s="57">
        <f t="shared" si="2"/>
        <v>395.4</v>
      </c>
      <c r="L24" s="57">
        <f t="shared" si="0"/>
        <v>65.899999999999977</v>
      </c>
    </row>
    <row r="25" spans="1:12" ht="24.95" customHeight="1" x14ac:dyDescent="0.25">
      <c r="A25" s="4">
        <v>45513</v>
      </c>
      <c r="B25" s="23" t="s">
        <v>786</v>
      </c>
      <c r="C25" s="24" t="s">
        <v>787</v>
      </c>
      <c r="D25" s="66" t="s">
        <v>115</v>
      </c>
      <c r="E25" s="26" t="s">
        <v>787</v>
      </c>
      <c r="F25" s="8" t="s">
        <v>183</v>
      </c>
      <c r="G25" s="39" t="s">
        <v>33</v>
      </c>
      <c r="H25" s="7">
        <v>706762</v>
      </c>
      <c r="I25" s="7" t="s">
        <v>13</v>
      </c>
      <c r="J25" s="9">
        <v>919.33</v>
      </c>
      <c r="K25" s="57">
        <f t="shared" si="2"/>
        <v>1103.1960000000001</v>
      </c>
      <c r="L25" s="57">
        <f t="shared" si="0"/>
        <v>183.8660000000001</v>
      </c>
    </row>
    <row r="26" spans="1:12" ht="24.95" customHeight="1" x14ac:dyDescent="0.25">
      <c r="A26" s="10">
        <v>45514</v>
      </c>
      <c r="B26" s="28" t="s">
        <v>71</v>
      </c>
      <c r="C26" s="29" t="s">
        <v>72</v>
      </c>
      <c r="D26" s="68" t="s">
        <v>115</v>
      </c>
      <c r="E26" s="30" t="s">
        <v>72</v>
      </c>
      <c r="F26" s="7" t="s">
        <v>183</v>
      </c>
      <c r="G26" s="38" t="s">
        <v>33</v>
      </c>
      <c r="H26" s="7">
        <v>706715</v>
      </c>
      <c r="I26" s="7" t="s">
        <v>136</v>
      </c>
      <c r="J26" s="12">
        <v>237.62</v>
      </c>
      <c r="K26" s="57">
        <f t="shared" si="2"/>
        <v>285.14400000000001</v>
      </c>
      <c r="L26" s="57">
        <f t="shared" si="0"/>
        <v>47.524000000000001</v>
      </c>
    </row>
    <row r="27" spans="1:12" ht="24.95" customHeight="1" x14ac:dyDescent="0.25">
      <c r="A27" s="10">
        <v>45514</v>
      </c>
      <c r="B27" s="28" t="s">
        <v>2597</v>
      </c>
      <c r="C27" s="29" t="s">
        <v>2598</v>
      </c>
      <c r="D27" s="66" t="s">
        <v>115</v>
      </c>
      <c r="E27" s="30" t="s">
        <v>2598</v>
      </c>
      <c r="F27" s="7" t="s">
        <v>183</v>
      </c>
      <c r="G27" s="38" t="s">
        <v>33</v>
      </c>
      <c r="H27" s="7">
        <v>706749</v>
      </c>
      <c r="I27" s="7" t="s">
        <v>136</v>
      </c>
      <c r="J27" s="12">
        <v>191.25</v>
      </c>
      <c r="K27" s="57">
        <f t="shared" si="2"/>
        <v>229.5</v>
      </c>
      <c r="L27" s="57">
        <f t="shared" si="0"/>
        <v>38.25</v>
      </c>
    </row>
    <row r="28" spans="1:12" ht="24.95" customHeight="1" x14ac:dyDescent="0.25">
      <c r="A28" s="10">
        <v>45517</v>
      </c>
      <c r="B28" s="28" t="s">
        <v>2599</v>
      </c>
      <c r="C28" s="29" t="s">
        <v>2600</v>
      </c>
      <c r="D28" s="66" t="s">
        <v>1039</v>
      </c>
      <c r="E28" s="30" t="s">
        <v>1040</v>
      </c>
      <c r="F28" s="7" t="s">
        <v>183</v>
      </c>
      <c r="G28" s="38" t="s">
        <v>33</v>
      </c>
      <c r="H28" s="7">
        <v>706732</v>
      </c>
      <c r="I28" s="7" t="s">
        <v>136</v>
      </c>
      <c r="J28" s="12">
        <v>289.89</v>
      </c>
      <c r="K28" s="57">
        <f t="shared" si="2"/>
        <v>347.86799999999999</v>
      </c>
      <c r="L28" s="57">
        <f t="shared" si="0"/>
        <v>57.978000000000009</v>
      </c>
    </row>
    <row r="29" spans="1:12" ht="24.95" customHeight="1" x14ac:dyDescent="0.25">
      <c r="A29" s="4">
        <v>45518</v>
      </c>
      <c r="B29" s="23" t="s">
        <v>2601</v>
      </c>
      <c r="C29" s="24" t="s">
        <v>2602</v>
      </c>
      <c r="D29" s="66" t="s">
        <v>115</v>
      </c>
      <c r="E29" s="26" t="s">
        <v>2602</v>
      </c>
      <c r="F29" s="8" t="s">
        <v>146</v>
      </c>
      <c r="G29" s="39" t="s">
        <v>33</v>
      </c>
      <c r="H29" s="7">
        <v>831465</v>
      </c>
      <c r="I29" s="7" t="s">
        <v>136</v>
      </c>
      <c r="J29" s="9">
        <v>1822.03</v>
      </c>
      <c r="K29" s="57">
        <f t="shared" si="2"/>
        <v>2186.4360000000001</v>
      </c>
      <c r="L29" s="57">
        <f t="shared" si="0"/>
        <v>364.40600000000018</v>
      </c>
    </row>
    <row r="30" spans="1:12" ht="24.95" customHeight="1" x14ac:dyDescent="0.25">
      <c r="A30" s="4">
        <v>45520</v>
      </c>
      <c r="B30" s="23" t="s">
        <v>2603</v>
      </c>
      <c r="C30" s="24" t="s">
        <v>2604</v>
      </c>
      <c r="D30" s="66" t="s">
        <v>115</v>
      </c>
      <c r="E30" s="26" t="s">
        <v>2604</v>
      </c>
      <c r="F30" s="8" t="s">
        <v>146</v>
      </c>
      <c r="G30" s="39" t="s">
        <v>33</v>
      </c>
      <c r="H30" s="7">
        <v>831915</v>
      </c>
      <c r="I30" s="7" t="s">
        <v>170</v>
      </c>
      <c r="J30" s="9">
        <v>2726.47</v>
      </c>
      <c r="K30" s="57">
        <f t="shared" si="2"/>
        <v>3271.7639999999997</v>
      </c>
      <c r="L30" s="57">
        <f t="shared" si="0"/>
        <v>545.29399999999987</v>
      </c>
    </row>
    <row r="31" spans="1:12" ht="24.95" customHeight="1" x14ac:dyDescent="0.25">
      <c r="A31" s="4">
        <v>45522</v>
      </c>
      <c r="B31" s="23" t="s">
        <v>2605</v>
      </c>
      <c r="C31" s="24" t="s">
        <v>2606</v>
      </c>
      <c r="D31" s="66" t="s">
        <v>115</v>
      </c>
      <c r="E31" s="26" t="s">
        <v>2606</v>
      </c>
      <c r="F31" s="8" t="s">
        <v>146</v>
      </c>
      <c r="G31" s="39" t="s">
        <v>33</v>
      </c>
      <c r="H31" s="7">
        <v>832294</v>
      </c>
      <c r="I31" s="7" t="s">
        <v>136</v>
      </c>
      <c r="J31" s="9">
        <v>5312.66</v>
      </c>
      <c r="K31" s="57">
        <f t="shared" si="2"/>
        <v>6375.192</v>
      </c>
      <c r="L31" s="57">
        <f t="shared" si="0"/>
        <v>1062.5320000000002</v>
      </c>
    </row>
    <row r="32" spans="1:12" ht="24.95" customHeight="1" x14ac:dyDescent="0.25">
      <c r="A32" s="10">
        <v>45522</v>
      </c>
      <c r="B32" s="28" t="s">
        <v>2607</v>
      </c>
      <c r="C32" s="29" t="s">
        <v>2608</v>
      </c>
      <c r="D32" s="66" t="s">
        <v>2609</v>
      </c>
      <c r="E32" s="30" t="s">
        <v>2610</v>
      </c>
      <c r="F32" s="7" t="s">
        <v>146</v>
      </c>
      <c r="G32" s="38" t="s">
        <v>33</v>
      </c>
      <c r="H32" s="7">
        <v>832235</v>
      </c>
      <c r="I32" s="7" t="s">
        <v>13</v>
      </c>
      <c r="J32" s="12">
        <v>3613.33</v>
      </c>
      <c r="K32" s="57">
        <f t="shared" si="2"/>
        <v>4335.9960000000001</v>
      </c>
      <c r="L32" s="57">
        <f t="shared" si="0"/>
        <v>722.66600000000017</v>
      </c>
    </row>
    <row r="33" spans="1:12" ht="24.95" customHeight="1" x14ac:dyDescent="0.25">
      <c r="A33" s="10">
        <v>45523</v>
      </c>
      <c r="B33" s="28" t="s">
        <v>2611</v>
      </c>
      <c r="C33" s="29" t="s">
        <v>2612</v>
      </c>
      <c r="D33" s="66" t="s">
        <v>2613</v>
      </c>
      <c r="E33" s="30" t="s">
        <v>2614</v>
      </c>
      <c r="F33" s="7" t="s">
        <v>146</v>
      </c>
      <c r="G33" s="38" t="s">
        <v>33</v>
      </c>
      <c r="H33" s="7">
        <v>832001</v>
      </c>
      <c r="I33" s="7" t="s">
        <v>170</v>
      </c>
      <c r="J33" s="12">
        <v>3071.93</v>
      </c>
      <c r="K33" s="57">
        <f t="shared" si="2"/>
        <v>3686.3159999999998</v>
      </c>
      <c r="L33" s="57">
        <f t="shared" si="0"/>
        <v>614.38599999999997</v>
      </c>
    </row>
    <row r="34" spans="1:12" ht="24.95" customHeight="1" x14ac:dyDescent="0.25">
      <c r="A34" s="4">
        <v>45524</v>
      </c>
      <c r="B34" s="23" t="s">
        <v>2505</v>
      </c>
      <c r="C34" s="24" t="s">
        <v>2506</v>
      </c>
      <c r="D34" s="66" t="s">
        <v>115</v>
      </c>
      <c r="E34" s="26" t="s">
        <v>2506</v>
      </c>
      <c r="F34" s="8" t="s">
        <v>183</v>
      </c>
      <c r="G34" s="39" t="s">
        <v>33</v>
      </c>
      <c r="H34" s="7">
        <v>706742</v>
      </c>
      <c r="I34" s="7" t="s">
        <v>136</v>
      </c>
      <c r="J34" s="9">
        <v>364.22</v>
      </c>
      <c r="K34" s="57">
        <f t="shared" si="2"/>
        <v>437.06400000000002</v>
      </c>
      <c r="L34" s="57">
        <f t="shared" si="0"/>
        <v>72.843999999999994</v>
      </c>
    </row>
    <row r="35" spans="1:12" ht="24.95" customHeight="1" x14ac:dyDescent="0.25">
      <c r="A35" s="10">
        <v>45525</v>
      </c>
      <c r="B35" s="28" t="s">
        <v>1450</v>
      </c>
      <c r="C35" s="29" t="s">
        <v>1451</v>
      </c>
      <c r="D35" s="66" t="s">
        <v>115</v>
      </c>
      <c r="E35" s="30" t="s">
        <v>1451</v>
      </c>
      <c r="F35" s="7" t="s">
        <v>183</v>
      </c>
      <c r="G35" s="38" t="s">
        <v>33</v>
      </c>
      <c r="H35" s="7">
        <v>706956</v>
      </c>
      <c r="I35" s="7" t="s">
        <v>13</v>
      </c>
      <c r="J35" s="12">
        <v>565.04</v>
      </c>
      <c r="K35" s="57">
        <f t="shared" si="2"/>
        <v>678.048</v>
      </c>
      <c r="L35" s="57">
        <f t="shared" si="0"/>
        <v>113.00800000000004</v>
      </c>
    </row>
    <row r="36" spans="1:12" ht="24.95" customHeight="1" x14ac:dyDescent="0.25">
      <c r="A36" s="10">
        <v>45525</v>
      </c>
      <c r="B36" s="28" t="s">
        <v>2615</v>
      </c>
      <c r="C36" s="29" t="s">
        <v>2616</v>
      </c>
      <c r="D36" s="66" t="s">
        <v>908</v>
      </c>
      <c r="E36" s="30" t="s">
        <v>909</v>
      </c>
      <c r="F36" s="7" t="s">
        <v>146</v>
      </c>
      <c r="G36" s="38" t="s">
        <v>33</v>
      </c>
      <c r="H36" s="7">
        <v>832060</v>
      </c>
      <c r="I36" s="7" t="s">
        <v>136</v>
      </c>
      <c r="J36" s="12">
        <v>3361.48</v>
      </c>
      <c r="K36" s="57">
        <f t="shared" si="2"/>
        <v>4033.7759999999998</v>
      </c>
      <c r="L36" s="57">
        <f t="shared" si="0"/>
        <v>672.29599999999982</v>
      </c>
    </row>
    <row r="37" spans="1:12" ht="24.95" customHeight="1" x14ac:dyDescent="0.25">
      <c r="A37" s="4">
        <v>45525</v>
      </c>
      <c r="B37" s="23" t="s">
        <v>2617</v>
      </c>
      <c r="C37" s="24" t="s">
        <v>2618</v>
      </c>
      <c r="D37" s="66" t="s">
        <v>115</v>
      </c>
      <c r="E37" s="26" t="s">
        <v>2618</v>
      </c>
      <c r="F37" s="8" t="s">
        <v>146</v>
      </c>
      <c r="G37" s="39" t="s">
        <v>33</v>
      </c>
      <c r="H37" s="7">
        <v>832398</v>
      </c>
      <c r="I37" s="7" t="s">
        <v>136</v>
      </c>
      <c r="J37" s="9">
        <v>2568.81</v>
      </c>
      <c r="K37" s="57">
        <f t="shared" si="2"/>
        <v>3082.5720000000001</v>
      </c>
      <c r="L37" s="57">
        <f t="shared" si="0"/>
        <v>513.76200000000017</v>
      </c>
    </row>
    <row r="38" spans="1:12" ht="24.95" customHeight="1" x14ac:dyDescent="0.25">
      <c r="A38" s="10">
        <v>45526</v>
      </c>
      <c r="B38" s="28" t="s">
        <v>2619</v>
      </c>
      <c r="C38" s="29" t="s">
        <v>2620</v>
      </c>
      <c r="D38" s="66" t="s">
        <v>115</v>
      </c>
      <c r="E38" s="30" t="s">
        <v>2620</v>
      </c>
      <c r="F38" s="7" t="s">
        <v>146</v>
      </c>
      <c r="G38" s="38" t="s">
        <v>33</v>
      </c>
      <c r="H38" s="7">
        <v>832053</v>
      </c>
      <c r="I38" s="7" t="s">
        <v>170</v>
      </c>
      <c r="J38" s="12">
        <v>2679.46</v>
      </c>
      <c r="K38" s="57">
        <f t="shared" si="2"/>
        <v>3215.3519999999999</v>
      </c>
      <c r="L38" s="57">
        <f t="shared" si="0"/>
        <v>535.89199999999983</v>
      </c>
    </row>
    <row r="39" spans="1:12" ht="24.95" customHeight="1" x14ac:dyDescent="0.25">
      <c r="A39" s="10">
        <v>45527</v>
      </c>
      <c r="B39" s="28" t="s">
        <v>2369</v>
      </c>
      <c r="C39" s="29" t="s">
        <v>2370</v>
      </c>
      <c r="D39" s="66" t="s">
        <v>115</v>
      </c>
      <c r="E39" s="30" t="s">
        <v>2370</v>
      </c>
      <c r="F39" s="7" t="s">
        <v>183</v>
      </c>
      <c r="G39" s="38" t="s">
        <v>33</v>
      </c>
      <c r="H39" s="7">
        <v>706765</v>
      </c>
      <c r="I39" s="7" t="s">
        <v>136</v>
      </c>
      <c r="J39" s="12">
        <v>343.89</v>
      </c>
      <c r="K39" s="57">
        <f t="shared" si="2"/>
        <v>412.66800000000001</v>
      </c>
      <c r="L39" s="57">
        <f t="shared" si="0"/>
        <v>68.77800000000002</v>
      </c>
    </row>
    <row r="40" spans="1:12" ht="24.95" customHeight="1" x14ac:dyDescent="0.25">
      <c r="A40" s="10">
        <v>45528</v>
      </c>
      <c r="B40" s="28" t="s">
        <v>1168</v>
      </c>
      <c r="C40" s="29" t="s">
        <v>1169</v>
      </c>
      <c r="D40" s="66" t="s">
        <v>794</v>
      </c>
      <c r="E40" s="30" t="s">
        <v>795</v>
      </c>
      <c r="F40" s="7" t="s">
        <v>146</v>
      </c>
      <c r="G40" s="38" t="s">
        <v>33</v>
      </c>
      <c r="H40" s="7">
        <v>832623</v>
      </c>
      <c r="I40" s="7" t="s">
        <v>13</v>
      </c>
      <c r="J40" s="12">
        <v>7554.26</v>
      </c>
      <c r="K40" s="57">
        <f t="shared" si="2"/>
        <v>9065.112000000001</v>
      </c>
      <c r="L40" s="57">
        <f t="shared" si="0"/>
        <v>1510.8520000000008</v>
      </c>
    </row>
    <row r="41" spans="1:12" ht="24.95" customHeight="1" x14ac:dyDescent="0.25">
      <c r="A41" s="4">
        <v>45529</v>
      </c>
      <c r="B41" s="23" t="s">
        <v>2621</v>
      </c>
      <c r="C41" s="24" t="s">
        <v>2622</v>
      </c>
      <c r="D41" s="66" t="s">
        <v>115</v>
      </c>
      <c r="E41" s="26" t="s">
        <v>2622</v>
      </c>
      <c r="F41" s="8" t="s">
        <v>146</v>
      </c>
      <c r="G41" s="39" t="s">
        <v>33</v>
      </c>
      <c r="H41" s="7">
        <v>832421</v>
      </c>
      <c r="I41" s="7" t="s">
        <v>136</v>
      </c>
      <c r="J41" s="9">
        <v>2041.77</v>
      </c>
      <c r="K41" s="57">
        <f t="shared" si="2"/>
        <v>2450.1239999999998</v>
      </c>
      <c r="L41" s="57">
        <f t="shared" si="0"/>
        <v>408.35399999999981</v>
      </c>
    </row>
    <row r="42" spans="1:12" ht="24.95" customHeight="1" x14ac:dyDescent="0.25">
      <c r="A42" s="4">
        <v>45530</v>
      </c>
      <c r="B42" s="23" t="s">
        <v>2623</v>
      </c>
      <c r="C42" s="24" t="s">
        <v>2624</v>
      </c>
      <c r="D42" s="66" t="s">
        <v>115</v>
      </c>
      <c r="E42" s="26" t="s">
        <v>2624</v>
      </c>
      <c r="F42" s="8" t="s">
        <v>146</v>
      </c>
      <c r="G42" s="39" t="s">
        <v>33</v>
      </c>
      <c r="H42" s="7">
        <v>832348</v>
      </c>
      <c r="I42" s="7" t="s">
        <v>136</v>
      </c>
      <c r="J42" s="9">
        <v>2056.7600000000002</v>
      </c>
      <c r="K42" s="57">
        <f t="shared" si="2"/>
        <v>2468.1120000000001</v>
      </c>
      <c r="L42" s="57">
        <f t="shared" si="0"/>
        <v>411.35199999999986</v>
      </c>
    </row>
    <row r="43" spans="1:12" ht="24.95" customHeight="1" x14ac:dyDescent="0.25">
      <c r="A43" s="10">
        <v>45530</v>
      </c>
      <c r="B43" s="28" t="s">
        <v>261</v>
      </c>
      <c r="C43" s="29" t="s">
        <v>262</v>
      </c>
      <c r="D43" s="66" t="s">
        <v>263</v>
      </c>
      <c r="E43" s="30" t="s">
        <v>240</v>
      </c>
      <c r="F43" s="7" t="s">
        <v>146</v>
      </c>
      <c r="G43" s="38" t="s">
        <v>33</v>
      </c>
      <c r="H43" s="7">
        <v>832850</v>
      </c>
      <c r="I43" s="7" t="s">
        <v>136</v>
      </c>
      <c r="J43" s="12">
        <v>3513.06</v>
      </c>
      <c r="K43" s="57">
        <f t="shared" si="2"/>
        <v>4215.6720000000005</v>
      </c>
      <c r="L43" s="57">
        <f t="shared" si="0"/>
        <v>702.61200000000053</v>
      </c>
    </row>
    <row r="44" spans="1:12" ht="24.95" customHeight="1" x14ac:dyDescent="0.25">
      <c r="A44" s="10">
        <v>45531</v>
      </c>
      <c r="B44" s="28" t="s">
        <v>2625</v>
      </c>
      <c r="C44" s="29" t="s">
        <v>2626</v>
      </c>
      <c r="D44" s="66" t="s">
        <v>2926</v>
      </c>
      <c r="E44" s="30" t="s">
        <v>2545</v>
      </c>
      <c r="F44" s="7" t="s">
        <v>146</v>
      </c>
      <c r="G44" s="38" t="s">
        <v>33</v>
      </c>
      <c r="H44" s="7">
        <v>832513</v>
      </c>
      <c r="I44" s="7" t="s">
        <v>136</v>
      </c>
      <c r="J44" s="12">
        <v>3779.94</v>
      </c>
      <c r="K44" s="57">
        <f t="shared" si="2"/>
        <v>4535.9279999999999</v>
      </c>
      <c r="L44" s="57">
        <f t="shared" si="0"/>
        <v>755.98799999999983</v>
      </c>
    </row>
    <row r="45" spans="1:12" ht="24.95" customHeight="1" x14ac:dyDescent="0.25">
      <c r="A45" s="10">
        <v>45532</v>
      </c>
      <c r="B45" s="28" t="s">
        <v>2628</v>
      </c>
      <c r="C45" s="29" t="s">
        <v>2629</v>
      </c>
      <c r="D45" s="66" t="s">
        <v>115</v>
      </c>
      <c r="E45" s="30" t="s">
        <v>2629</v>
      </c>
      <c r="F45" s="7" t="s">
        <v>146</v>
      </c>
      <c r="G45" s="38" t="s">
        <v>33</v>
      </c>
      <c r="H45" s="7">
        <v>832912</v>
      </c>
      <c r="I45" s="7" t="s">
        <v>136</v>
      </c>
      <c r="J45" s="12">
        <v>1692.94</v>
      </c>
      <c r="K45" s="57">
        <f t="shared" si="2"/>
        <v>2031.528</v>
      </c>
      <c r="L45" s="57">
        <f t="shared" si="0"/>
        <v>338.58799999999997</v>
      </c>
    </row>
    <row r="46" spans="1:12" ht="24.95" customHeight="1" x14ac:dyDescent="0.25">
      <c r="A46" s="10">
        <v>45533</v>
      </c>
      <c r="B46" s="28" t="s">
        <v>2630</v>
      </c>
      <c r="C46" s="29" t="s">
        <v>2631</v>
      </c>
      <c r="D46" s="66" t="s">
        <v>115</v>
      </c>
      <c r="E46" s="30" t="s">
        <v>2631</v>
      </c>
      <c r="F46" s="7" t="s">
        <v>183</v>
      </c>
      <c r="G46" s="38" t="s">
        <v>33</v>
      </c>
      <c r="H46" s="7">
        <v>706936</v>
      </c>
      <c r="I46" s="7" t="s">
        <v>136</v>
      </c>
      <c r="J46" s="12">
        <v>525.24</v>
      </c>
      <c r="K46" s="57">
        <f t="shared" si="2"/>
        <v>630.28800000000001</v>
      </c>
      <c r="L46" s="57">
        <f t="shared" si="0"/>
        <v>105.048</v>
      </c>
    </row>
    <row r="47" spans="1:12" ht="24.95" customHeight="1" x14ac:dyDescent="0.25">
      <c r="A47" s="10">
        <v>45533</v>
      </c>
      <c r="B47" s="28" t="s">
        <v>2632</v>
      </c>
      <c r="C47" s="29" t="s">
        <v>2633</v>
      </c>
      <c r="D47" s="66" t="s">
        <v>2634</v>
      </c>
      <c r="E47" s="30" t="s">
        <v>2635</v>
      </c>
      <c r="F47" s="7" t="s">
        <v>146</v>
      </c>
      <c r="G47" s="38" t="s">
        <v>33</v>
      </c>
      <c r="H47" s="7">
        <v>832995</v>
      </c>
      <c r="I47" s="7" t="s">
        <v>170</v>
      </c>
      <c r="J47" s="12">
        <v>1782.28</v>
      </c>
      <c r="K47" s="57">
        <f t="shared" si="2"/>
        <v>2138.7359999999999</v>
      </c>
      <c r="L47" s="57">
        <f t="shared" si="0"/>
        <v>356.4559999999999</v>
      </c>
    </row>
    <row r="48" spans="1:12" ht="24.95" customHeight="1" x14ac:dyDescent="0.25">
      <c r="A48" s="10">
        <v>45534</v>
      </c>
      <c r="B48" s="28" t="s">
        <v>2636</v>
      </c>
      <c r="C48" s="29" t="s">
        <v>2637</v>
      </c>
      <c r="D48" s="66" t="s">
        <v>333</v>
      </c>
      <c r="E48" s="30" t="s">
        <v>334</v>
      </c>
      <c r="F48" s="7" t="s">
        <v>146</v>
      </c>
      <c r="G48" s="38" t="s">
        <v>33</v>
      </c>
      <c r="H48" s="7">
        <v>833276</v>
      </c>
      <c r="I48" s="7" t="s">
        <v>13</v>
      </c>
      <c r="J48" s="12">
        <v>2079.64</v>
      </c>
      <c r="K48" s="57">
        <f t="shared" si="2"/>
        <v>2495.5679999999998</v>
      </c>
      <c r="L48" s="57">
        <f t="shared" si="0"/>
        <v>415.92799999999988</v>
      </c>
    </row>
    <row r="49" spans="1:12" ht="24.95" customHeight="1" x14ac:dyDescent="0.25">
      <c r="A49" s="10">
        <v>45535</v>
      </c>
      <c r="B49" s="28" t="s">
        <v>718</v>
      </c>
      <c r="C49" s="29" t="s">
        <v>719</v>
      </c>
      <c r="D49" s="66" t="s">
        <v>115</v>
      </c>
      <c r="E49" s="30" t="s">
        <v>719</v>
      </c>
      <c r="F49" s="7" t="s">
        <v>183</v>
      </c>
      <c r="G49" s="38" t="s">
        <v>33</v>
      </c>
      <c r="H49" s="7">
        <v>706989</v>
      </c>
      <c r="I49" s="7" t="s">
        <v>136</v>
      </c>
      <c r="J49" s="12">
        <v>461.97</v>
      </c>
      <c r="K49" s="57">
        <f t="shared" si="2"/>
        <v>554.36400000000003</v>
      </c>
      <c r="L49" s="57">
        <f t="shared" si="0"/>
        <v>92.394000000000005</v>
      </c>
    </row>
    <row r="50" spans="1:12" ht="24.95" customHeight="1" x14ac:dyDescent="0.25">
      <c r="A50" s="10">
        <v>45535</v>
      </c>
      <c r="B50" s="28" t="s">
        <v>2227</v>
      </c>
      <c r="C50" s="29" t="s">
        <v>2228</v>
      </c>
      <c r="D50" s="66" t="s">
        <v>115</v>
      </c>
      <c r="E50" s="30" t="s">
        <v>2228</v>
      </c>
      <c r="F50" s="7" t="s">
        <v>146</v>
      </c>
      <c r="G50" s="38" t="s">
        <v>33</v>
      </c>
      <c r="H50" s="7">
        <v>832548</v>
      </c>
      <c r="I50" s="7" t="s">
        <v>136</v>
      </c>
      <c r="J50" s="12">
        <v>4368.5</v>
      </c>
      <c r="K50" s="57">
        <f t="shared" si="2"/>
        <v>5242.2</v>
      </c>
      <c r="L50" s="57">
        <f t="shared" si="0"/>
        <v>873.69999999999982</v>
      </c>
    </row>
    <row r="51" spans="1:12" ht="24.95" customHeight="1" x14ac:dyDescent="0.25">
      <c r="A51" s="13">
        <v>45535</v>
      </c>
      <c r="B51" s="31" t="s">
        <v>2638</v>
      </c>
      <c r="C51" s="29" t="s">
        <v>2639</v>
      </c>
      <c r="D51" s="66" t="s">
        <v>115</v>
      </c>
      <c r="E51" s="30" t="s">
        <v>2639</v>
      </c>
      <c r="F51" s="16" t="s">
        <v>146</v>
      </c>
      <c r="G51" s="63" t="s">
        <v>33</v>
      </c>
      <c r="H51" s="15">
        <v>833105</v>
      </c>
      <c r="I51" s="15" t="s">
        <v>136</v>
      </c>
      <c r="J51" s="17">
        <v>3337.47</v>
      </c>
      <c r="K51" s="57">
        <f t="shared" si="2"/>
        <v>4004.9639999999999</v>
      </c>
      <c r="L51" s="57">
        <f t="shared" si="0"/>
        <v>667.49400000000014</v>
      </c>
    </row>
    <row r="52" spans="1:12" ht="24.95" customHeight="1" x14ac:dyDescent="0.25">
      <c r="A52" s="32">
        <v>45536</v>
      </c>
      <c r="B52" s="31" t="s">
        <v>2640</v>
      </c>
      <c r="C52" s="33" t="s">
        <v>2641</v>
      </c>
      <c r="D52" s="67" t="s">
        <v>2642</v>
      </c>
      <c r="E52" s="35" t="s">
        <v>2643</v>
      </c>
      <c r="F52" s="39" t="s">
        <v>146</v>
      </c>
      <c r="G52" s="39" t="s">
        <v>33</v>
      </c>
      <c r="H52" s="38">
        <v>832750</v>
      </c>
      <c r="I52" s="38" t="s">
        <v>170</v>
      </c>
      <c r="J52" s="40">
        <v>2092.38</v>
      </c>
      <c r="K52" s="57">
        <f t="shared" si="2"/>
        <v>2510.8560000000002</v>
      </c>
      <c r="L52" s="57">
        <f t="shared" si="0"/>
        <v>418.47600000000011</v>
      </c>
    </row>
    <row r="53" spans="1:12" ht="24.95" customHeight="1" x14ac:dyDescent="0.25">
      <c r="A53" s="10">
        <v>45536</v>
      </c>
      <c r="B53" s="28" t="s">
        <v>2644</v>
      </c>
      <c r="C53" s="29" t="s">
        <v>2645</v>
      </c>
      <c r="D53" s="66" t="s">
        <v>115</v>
      </c>
      <c r="E53" s="30" t="s">
        <v>2645</v>
      </c>
      <c r="F53" s="7" t="s">
        <v>146</v>
      </c>
      <c r="G53" s="38" t="s">
        <v>33</v>
      </c>
      <c r="H53" s="7">
        <v>832692</v>
      </c>
      <c r="I53" s="7" t="s">
        <v>136</v>
      </c>
      <c r="J53" s="12">
        <v>2309.7800000000002</v>
      </c>
      <c r="K53" s="57">
        <f t="shared" si="2"/>
        <v>2771.7360000000003</v>
      </c>
      <c r="L53" s="57">
        <f t="shared" si="0"/>
        <v>461.95600000000013</v>
      </c>
    </row>
    <row r="54" spans="1:12" ht="24.95" customHeight="1" x14ac:dyDescent="0.25">
      <c r="A54" s="4">
        <v>45538</v>
      </c>
      <c r="B54" s="23" t="s">
        <v>2646</v>
      </c>
      <c r="C54" s="24" t="s">
        <v>2647</v>
      </c>
      <c r="D54" s="68" t="s">
        <v>2648</v>
      </c>
      <c r="E54" s="26" t="s">
        <v>2649</v>
      </c>
      <c r="F54" s="8" t="s">
        <v>146</v>
      </c>
      <c r="G54" s="39" t="s">
        <v>33</v>
      </c>
      <c r="H54" s="7">
        <v>833153</v>
      </c>
      <c r="I54" s="7" t="s">
        <v>136</v>
      </c>
      <c r="J54" s="9">
        <v>3110.75</v>
      </c>
      <c r="K54" s="57">
        <f t="shared" si="2"/>
        <v>3732.9</v>
      </c>
      <c r="L54" s="57">
        <f t="shared" si="0"/>
        <v>622.15000000000009</v>
      </c>
    </row>
    <row r="55" spans="1:12" ht="24.95" customHeight="1" x14ac:dyDescent="0.25">
      <c r="A55" s="4">
        <v>45173</v>
      </c>
      <c r="B55" s="23" t="s">
        <v>2650</v>
      </c>
      <c r="C55" s="24" t="s">
        <v>2651</v>
      </c>
      <c r="D55" s="66" t="s">
        <v>115</v>
      </c>
      <c r="E55" s="26" t="s">
        <v>2651</v>
      </c>
      <c r="F55" s="8" t="s">
        <v>146</v>
      </c>
      <c r="G55" s="39" t="s">
        <v>33</v>
      </c>
      <c r="H55" s="7">
        <v>833149</v>
      </c>
      <c r="I55" s="7" t="s">
        <v>136</v>
      </c>
      <c r="J55" s="9">
        <v>1760.17</v>
      </c>
      <c r="K55" s="57">
        <f t="shared" si="2"/>
        <v>2112.2040000000002</v>
      </c>
      <c r="L55" s="57">
        <f t="shared" si="0"/>
        <v>352.03400000000011</v>
      </c>
    </row>
    <row r="56" spans="1:12" ht="24.95" customHeight="1" x14ac:dyDescent="0.25">
      <c r="A56" s="10">
        <v>45505</v>
      </c>
      <c r="B56" s="28" t="s">
        <v>2668</v>
      </c>
      <c r="C56" s="29" t="s">
        <v>2669</v>
      </c>
      <c r="D56" s="66" t="s">
        <v>115</v>
      </c>
      <c r="E56" s="30" t="s">
        <v>2669</v>
      </c>
      <c r="F56" s="80" t="s">
        <v>146</v>
      </c>
      <c r="G56" s="72" t="s">
        <v>155</v>
      </c>
      <c r="H56" s="7">
        <v>11054877</v>
      </c>
      <c r="I56" s="7" t="s">
        <v>136</v>
      </c>
      <c r="J56" s="12">
        <v>2167.54</v>
      </c>
      <c r="K56" s="57">
        <f>(J56*0.25)+J56</f>
        <v>2709.4250000000002</v>
      </c>
      <c r="L56" s="57">
        <f t="shared" si="0"/>
        <v>541.88500000000022</v>
      </c>
    </row>
    <row r="57" spans="1:12" ht="24.95" customHeight="1" x14ac:dyDescent="0.25">
      <c r="A57" s="81">
        <v>45506</v>
      </c>
      <c r="B57" s="23" t="s">
        <v>2670</v>
      </c>
      <c r="C57" s="29" t="s">
        <v>2671</v>
      </c>
      <c r="D57" s="66" t="s">
        <v>115</v>
      </c>
      <c r="E57" s="30" t="s">
        <v>2671</v>
      </c>
      <c r="F57" s="16" t="s">
        <v>146</v>
      </c>
      <c r="G57" s="63" t="s">
        <v>155</v>
      </c>
      <c r="H57" s="15">
        <v>11080320</v>
      </c>
      <c r="I57" s="15" t="s">
        <v>136</v>
      </c>
      <c r="J57" s="19">
        <v>2940.38</v>
      </c>
      <c r="K57" s="57">
        <f t="shared" ref="K57:K120" si="3">(J57*0.25)+J57</f>
        <v>3675.4750000000004</v>
      </c>
      <c r="L57" s="57">
        <f t="shared" si="0"/>
        <v>735.09500000000025</v>
      </c>
    </row>
    <row r="58" spans="1:12" ht="24.95" customHeight="1" x14ac:dyDescent="0.25">
      <c r="A58" s="10">
        <v>45506</v>
      </c>
      <c r="B58" s="28" t="s">
        <v>2672</v>
      </c>
      <c r="C58" s="29" t="s">
        <v>2673</v>
      </c>
      <c r="D58" s="66" t="s">
        <v>2674</v>
      </c>
      <c r="E58" s="30" t="s">
        <v>2675</v>
      </c>
      <c r="F58" s="80" t="s">
        <v>146</v>
      </c>
      <c r="G58" s="72" t="s">
        <v>155</v>
      </c>
      <c r="H58" s="7">
        <v>11063310</v>
      </c>
      <c r="I58" s="7" t="s">
        <v>136</v>
      </c>
      <c r="J58" s="12">
        <v>3892.17</v>
      </c>
      <c r="K58" s="57">
        <f t="shared" si="3"/>
        <v>4865.2124999999996</v>
      </c>
      <c r="L58" s="57">
        <f t="shared" si="0"/>
        <v>973.04249999999956</v>
      </c>
    </row>
    <row r="59" spans="1:12" ht="24.95" customHeight="1" x14ac:dyDescent="0.25">
      <c r="A59" s="10">
        <v>45507</v>
      </c>
      <c r="B59" s="28" t="s">
        <v>2676</v>
      </c>
      <c r="C59" s="29" t="s">
        <v>2677</v>
      </c>
      <c r="D59" s="66" t="s">
        <v>115</v>
      </c>
      <c r="E59" s="30" t="s">
        <v>2677</v>
      </c>
      <c r="F59" s="80" t="s">
        <v>146</v>
      </c>
      <c r="G59" s="72" t="s">
        <v>155</v>
      </c>
      <c r="H59" s="80">
        <v>11058317</v>
      </c>
      <c r="I59" s="80" t="s">
        <v>170</v>
      </c>
      <c r="J59" s="12">
        <v>1383.37</v>
      </c>
      <c r="K59" s="57">
        <f t="shared" si="3"/>
        <v>1729.2124999999999</v>
      </c>
      <c r="L59" s="57">
        <f t="shared" si="0"/>
        <v>345.84249999999997</v>
      </c>
    </row>
    <row r="60" spans="1:12" ht="24.95" customHeight="1" x14ac:dyDescent="0.25">
      <c r="A60" s="83">
        <v>45508</v>
      </c>
      <c r="B60" s="23" t="s">
        <v>2678</v>
      </c>
      <c r="C60" s="24" t="s">
        <v>2679</v>
      </c>
      <c r="D60" s="66" t="s">
        <v>2680</v>
      </c>
      <c r="E60" s="26" t="s">
        <v>2681</v>
      </c>
      <c r="F60" s="73" t="s">
        <v>146</v>
      </c>
      <c r="G60" s="71" t="s">
        <v>155</v>
      </c>
      <c r="H60" s="7">
        <v>11063116</v>
      </c>
      <c r="I60" s="7" t="s">
        <v>136</v>
      </c>
      <c r="J60" s="9">
        <v>2343.9899999999998</v>
      </c>
      <c r="K60" s="57">
        <f t="shared" si="3"/>
        <v>2929.9874999999997</v>
      </c>
      <c r="L60" s="57">
        <f t="shared" si="0"/>
        <v>585.99749999999995</v>
      </c>
    </row>
    <row r="61" spans="1:12" ht="24.95" customHeight="1" x14ac:dyDescent="0.25">
      <c r="A61" s="4">
        <v>45509</v>
      </c>
      <c r="B61" s="23" t="s">
        <v>2682</v>
      </c>
      <c r="C61" s="24" t="s">
        <v>2683</v>
      </c>
      <c r="D61" s="66" t="s">
        <v>115</v>
      </c>
      <c r="E61" s="26" t="s">
        <v>2683</v>
      </c>
      <c r="F61" s="8" t="s">
        <v>146</v>
      </c>
      <c r="G61" s="39" t="s">
        <v>155</v>
      </c>
      <c r="H61" s="7">
        <v>11057515</v>
      </c>
      <c r="I61" s="7" t="s">
        <v>136</v>
      </c>
      <c r="J61" s="9">
        <v>2126.62</v>
      </c>
      <c r="K61" s="57">
        <f t="shared" si="3"/>
        <v>2658.2749999999996</v>
      </c>
      <c r="L61" s="57">
        <f t="shared" si="0"/>
        <v>531.65499999999975</v>
      </c>
    </row>
    <row r="62" spans="1:12" ht="24.95" customHeight="1" x14ac:dyDescent="0.25">
      <c r="A62" s="79">
        <v>45509</v>
      </c>
      <c r="B62" s="23" t="s">
        <v>2684</v>
      </c>
      <c r="C62" s="24" t="s">
        <v>2685</v>
      </c>
      <c r="D62" s="66" t="s">
        <v>115</v>
      </c>
      <c r="E62" s="26" t="s">
        <v>2685</v>
      </c>
      <c r="F62" s="8" t="s">
        <v>146</v>
      </c>
      <c r="G62" s="39" t="s">
        <v>155</v>
      </c>
      <c r="H62" s="7">
        <v>11061792</v>
      </c>
      <c r="I62" s="7" t="s">
        <v>136</v>
      </c>
      <c r="J62" s="9">
        <v>1870.47</v>
      </c>
      <c r="K62" s="57">
        <f t="shared" si="3"/>
        <v>2338.0875000000001</v>
      </c>
      <c r="L62" s="57">
        <f t="shared" si="0"/>
        <v>467.61750000000006</v>
      </c>
    </row>
    <row r="63" spans="1:12" ht="24.95" customHeight="1" x14ac:dyDescent="0.25">
      <c r="A63" s="10">
        <v>45509</v>
      </c>
      <c r="B63" s="28" t="s">
        <v>1535</v>
      </c>
      <c r="C63" s="29" t="s">
        <v>1536</v>
      </c>
      <c r="D63" s="66" t="s">
        <v>115</v>
      </c>
      <c r="E63" s="30" t="s">
        <v>1536</v>
      </c>
      <c r="F63" s="80" t="s">
        <v>146</v>
      </c>
      <c r="G63" s="72" t="s">
        <v>155</v>
      </c>
      <c r="H63" s="80">
        <v>10342798</v>
      </c>
      <c r="I63" s="80" t="s">
        <v>136</v>
      </c>
      <c r="J63" s="12">
        <v>1731.94</v>
      </c>
      <c r="K63" s="57">
        <f t="shared" si="3"/>
        <v>2164.9250000000002</v>
      </c>
      <c r="L63" s="57">
        <f t="shared" si="0"/>
        <v>432.98500000000013</v>
      </c>
    </row>
    <row r="64" spans="1:12" ht="24.95" customHeight="1" x14ac:dyDescent="0.25">
      <c r="A64" s="10">
        <v>45509</v>
      </c>
      <c r="B64" s="28" t="s">
        <v>959</v>
      </c>
      <c r="C64" s="29" t="s">
        <v>960</v>
      </c>
      <c r="D64" s="66" t="s">
        <v>115</v>
      </c>
      <c r="E64" s="30" t="s">
        <v>960</v>
      </c>
      <c r="F64" s="7" t="s">
        <v>146</v>
      </c>
      <c r="G64" s="38" t="s">
        <v>155</v>
      </c>
      <c r="H64" s="7">
        <v>11071208</v>
      </c>
      <c r="I64" s="7" t="s">
        <v>136</v>
      </c>
      <c r="J64" s="12">
        <v>3929.26</v>
      </c>
      <c r="K64" s="57">
        <f t="shared" si="3"/>
        <v>4911.5750000000007</v>
      </c>
      <c r="L64" s="57">
        <f t="shared" si="0"/>
        <v>982.31500000000051</v>
      </c>
    </row>
    <row r="65" spans="1:12" ht="24.95" customHeight="1" x14ac:dyDescent="0.25">
      <c r="A65" s="10">
        <v>45509</v>
      </c>
      <c r="B65" s="28" t="s">
        <v>2686</v>
      </c>
      <c r="C65" s="29" t="s">
        <v>2687</v>
      </c>
      <c r="D65" s="66" t="s">
        <v>115</v>
      </c>
      <c r="E65" s="30" t="s">
        <v>2687</v>
      </c>
      <c r="F65" s="7" t="s">
        <v>146</v>
      </c>
      <c r="G65" s="38" t="s">
        <v>155</v>
      </c>
      <c r="H65" s="7">
        <v>11066212</v>
      </c>
      <c r="I65" s="7" t="s">
        <v>13</v>
      </c>
      <c r="J65" s="12">
        <v>5618.99</v>
      </c>
      <c r="K65" s="57">
        <f t="shared" si="3"/>
        <v>7023.7374999999993</v>
      </c>
      <c r="L65" s="57">
        <f t="shared" ref="L65:L124" si="4">K65-J65</f>
        <v>1404.7474999999995</v>
      </c>
    </row>
    <row r="66" spans="1:12" ht="24.95" customHeight="1" x14ac:dyDescent="0.25">
      <c r="A66" s="10">
        <v>45510</v>
      </c>
      <c r="B66" s="28" t="s">
        <v>2690</v>
      </c>
      <c r="C66" s="29" t="s">
        <v>2691</v>
      </c>
      <c r="D66" s="66" t="s">
        <v>2692</v>
      </c>
      <c r="E66" s="30" t="s">
        <v>2693</v>
      </c>
      <c r="F66" s="7" t="s">
        <v>146</v>
      </c>
      <c r="G66" s="38" t="s">
        <v>155</v>
      </c>
      <c r="H66" s="7">
        <v>11065259</v>
      </c>
      <c r="I66" s="7" t="s">
        <v>170</v>
      </c>
      <c r="J66" s="12">
        <v>1532.63</v>
      </c>
      <c r="K66" s="57">
        <f t="shared" si="3"/>
        <v>1915.7875000000001</v>
      </c>
      <c r="L66" s="57">
        <f t="shared" si="4"/>
        <v>383.15750000000003</v>
      </c>
    </row>
    <row r="67" spans="1:12" ht="24.95" customHeight="1" x14ac:dyDescent="0.25">
      <c r="A67" s="10">
        <v>45510</v>
      </c>
      <c r="B67" s="28" t="s">
        <v>2694</v>
      </c>
      <c r="C67" s="29" t="s">
        <v>2695</v>
      </c>
      <c r="D67" s="66" t="s">
        <v>2696</v>
      </c>
      <c r="E67" s="30" t="s">
        <v>2697</v>
      </c>
      <c r="F67" s="80" t="s">
        <v>146</v>
      </c>
      <c r="G67" s="72" t="s">
        <v>155</v>
      </c>
      <c r="H67" s="80">
        <v>11063230</v>
      </c>
      <c r="I67" s="80" t="s">
        <v>136</v>
      </c>
      <c r="J67" s="12">
        <v>2084.4</v>
      </c>
      <c r="K67" s="57">
        <f t="shared" si="3"/>
        <v>2605.5</v>
      </c>
      <c r="L67" s="57">
        <f t="shared" si="4"/>
        <v>521.09999999999991</v>
      </c>
    </row>
    <row r="68" spans="1:12" ht="24.95" customHeight="1" x14ac:dyDescent="0.25">
      <c r="A68" s="10">
        <v>45511</v>
      </c>
      <c r="B68" s="28" t="s">
        <v>2698</v>
      </c>
      <c r="C68" s="29" t="s">
        <v>2699</v>
      </c>
      <c r="D68" s="66" t="s">
        <v>115</v>
      </c>
      <c r="E68" s="30" t="s">
        <v>2699</v>
      </c>
      <c r="F68" s="7" t="s">
        <v>146</v>
      </c>
      <c r="G68" s="38" t="s">
        <v>155</v>
      </c>
      <c r="H68" s="7">
        <v>11067030</v>
      </c>
      <c r="I68" s="7" t="s">
        <v>13</v>
      </c>
      <c r="J68" s="12">
        <v>4910.3500000000004</v>
      </c>
      <c r="K68" s="57">
        <f t="shared" si="3"/>
        <v>6137.9375</v>
      </c>
      <c r="L68" s="57">
        <f t="shared" si="4"/>
        <v>1227.5874999999996</v>
      </c>
    </row>
    <row r="69" spans="1:12" ht="24.95" customHeight="1" x14ac:dyDescent="0.25">
      <c r="A69" s="83">
        <v>45511</v>
      </c>
      <c r="B69" s="23" t="s">
        <v>697</v>
      </c>
      <c r="C69" s="24" t="s">
        <v>698</v>
      </c>
      <c r="D69" s="66" t="s">
        <v>115</v>
      </c>
      <c r="E69" s="26" t="s">
        <v>698</v>
      </c>
      <c r="F69" s="73" t="s">
        <v>146</v>
      </c>
      <c r="G69" s="71" t="s">
        <v>155</v>
      </c>
      <c r="H69" s="7">
        <v>11054311</v>
      </c>
      <c r="I69" s="7" t="s">
        <v>136</v>
      </c>
      <c r="J69" s="9">
        <v>2116.1</v>
      </c>
      <c r="K69" s="57">
        <f t="shared" si="3"/>
        <v>2645.125</v>
      </c>
      <c r="L69" s="57">
        <f t="shared" si="4"/>
        <v>529.02500000000009</v>
      </c>
    </row>
    <row r="70" spans="1:12" ht="24.95" customHeight="1" x14ac:dyDescent="0.25">
      <c r="A70" s="10">
        <v>45511</v>
      </c>
      <c r="B70" s="28" t="s">
        <v>2652</v>
      </c>
      <c r="C70" s="29" t="s">
        <v>2653</v>
      </c>
      <c r="D70" s="66" t="s">
        <v>115</v>
      </c>
      <c r="E70" s="30" t="s">
        <v>2653</v>
      </c>
      <c r="F70" s="80" t="s">
        <v>146</v>
      </c>
      <c r="G70" s="72" t="s">
        <v>155</v>
      </c>
      <c r="H70" s="7">
        <v>11053986</v>
      </c>
      <c r="I70" s="7" t="s">
        <v>136</v>
      </c>
      <c r="J70" s="12">
        <v>1301.8699999999999</v>
      </c>
      <c r="K70" s="57">
        <f t="shared" si="3"/>
        <v>1627.3374999999999</v>
      </c>
      <c r="L70" s="57">
        <f t="shared" si="4"/>
        <v>325.46749999999997</v>
      </c>
    </row>
    <row r="71" spans="1:12" ht="24.95" customHeight="1" x14ac:dyDescent="0.25">
      <c r="A71" s="4">
        <v>45511</v>
      </c>
      <c r="B71" s="23" t="s">
        <v>2700</v>
      </c>
      <c r="C71" s="24" t="s">
        <v>2701</v>
      </c>
      <c r="D71" s="66" t="s">
        <v>115</v>
      </c>
      <c r="E71" s="26" t="s">
        <v>2701</v>
      </c>
      <c r="F71" s="8" t="s">
        <v>146</v>
      </c>
      <c r="G71" s="39" t="s">
        <v>155</v>
      </c>
      <c r="H71" s="7">
        <v>11065283</v>
      </c>
      <c r="I71" s="7" t="s">
        <v>170</v>
      </c>
      <c r="J71" s="9">
        <v>2074.65</v>
      </c>
      <c r="K71" s="57">
        <f t="shared" si="3"/>
        <v>2593.3125</v>
      </c>
      <c r="L71" s="57">
        <f t="shared" si="4"/>
        <v>518.66249999999991</v>
      </c>
    </row>
    <row r="72" spans="1:12" ht="24.95" customHeight="1" x14ac:dyDescent="0.25">
      <c r="A72" s="10">
        <v>45512</v>
      </c>
      <c r="B72" s="28" t="s">
        <v>2702</v>
      </c>
      <c r="C72" s="29" t="s">
        <v>2703</v>
      </c>
      <c r="D72" s="66" t="s">
        <v>115</v>
      </c>
      <c r="E72" s="30" t="s">
        <v>2703</v>
      </c>
      <c r="F72" s="80" t="s">
        <v>146</v>
      </c>
      <c r="G72" s="72" t="s">
        <v>155</v>
      </c>
      <c r="H72" s="7">
        <v>11055857</v>
      </c>
      <c r="I72" s="7" t="s">
        <v>136</v>
      </c>
      <c r="J72" s="12">
        <v>2060.02</v>
      </c>
      <c r="K72" s="57">
        <f t="shared" si="3"/>
        <v>2575.0250000000001</v>
      </c>
      <c r="L72" s="57">
        <f t="shared" si="4"/>
        <v>515.00500000000011</v>
      </c>
    </row>
    <row r="73" spans="1:12" ht="24.95" customHeight="1" x14ac:dyDescent="0.25">
      <c r="A73" s="10">
        <v>45512</v>
      </c>
      <c r="B73" s="28" t="s">
        <v>2704</v>
      </c>
      <c r="C73" s="29" t="s">
        <v>2705</v>
      </c>
      <c r="D73" s="66" t="s">
        <v>115</v>
      </c>
      <c r="E73" s="30" t="s">
        <v>2705</v>
      </c>
      <c r="F73" s="7" t="s">
        <v>146</v>
      </c>
      <c r="G73" s="38" t="s">
        <v>155</v>
      </c>
      <c r="H73" s="7">
        <v>11065054</v>
      </c>
      <c r="I73" s="7" t="s">
        <v>136</v>
      </c>
      <c r="J73" s="12">
        <v>1931.64</v>
      </c>
      <c r="K73" s="57">
        <f t="shared" si="3"/>
        <v>2414.5500000000002</v>
      </c>
      <c r="L73" s="57">
        <f t="shared" si="4"/>
        <v>482.91000000000008</v>
      </c>
    </row>
    <row r="74" spans="1:12" ht="24.95" customHeight="1" x14ac:dyDescent="0.25">
      <c r="A74" s="10">
        <v>45512</v>
      </c>
      <c r="B74" s="28" t="s">
        <v>2706</v>
      </c>
      <c r="C74" s="29" t="s">
        <v>2707</v>
      </c>
      <c r="D74" s="66" t="s">
        <v>2708</v>
      </c>
      <c r="E74" s="30" t="s">
        <v>2709</v>
      </c>
      <c r="F74" s="7" t="s">
        <v>146</v>
      </c>
      <c r="G74" s="38" t="s">
        <v>155</v>
      </c>
      <c r="H74" s="7">
        <v>11073758</v>
      </c>
      <c r="I74" s="7" t="s">
        <v>170</v>
      </c>
      <c r="J74" s="12">
        <v>3134.66</v>
      </c>
      <c r="K74" s="57">
        <f t="shared" si="3"/>
        <v>3918.3249999999998</v>
      </c>
      <c r="L74" s="57">
        <f t="shared" si="4"/>
        <v>783.66499999999996</v>
      </c>
    </row>
    <row r="75" spans="1:12" ht="24.95" customHeight="1" x14ac:dyDescent="0.25">
      <c r="A75" s="10">
        <v>45513</v>
      </c>
      <c r="B75" s="28" t="s">
        <v>2710</v>
      </c>
      <c r="C75" s="29" t="s">
        <v>2711</v>
      </c>
      <c r="D75" s="66" t="s">
        <v>115</v>
      </c>
      <c r="E75" s="30" t="s">
        <v>2711</v>
      </c>
      <c r="F75" s="7" t="s">
        <v>146</v>
      </c>
      <c r="G75" s="38" t="s">
        <v>155</v>
      </c>
      <c r="H75" s="7">
        <v>11061490</v>
      </c>
      <c r="I75" s="7" t="s">
        <v>170</v>
      </c>
      <c r="J75" s="12">
        <v>1365.44</v>
      </c>
      <c r="K75" s="57">
        <f t="shared" si="3"/>
        <v>1706.8000000000002</v>
      </c>
      <c r="L75" s="57">
        <f t="shared" si="4"/>
        <v>341.36000000000013</v>
      </c>
    </row>
    <row r="76" spans="1:12" ht="24.95" customHeight="1" x14ac:dyDescent="0.25">
      <c r="A76" s="10">
        <v>45513</v>
      </c>
      <c r="B76" s="28" t="s">
        <v>2712</v>
      </c>
      <c r="C76" s="29" t="s">
        <v>2713</v>
      </c>
      <c r="D76" s="66" t="s">
        <v>115</v>
      </c>
      <c r="E76" s="30" t="s">
        <v>2713</v>
      </c>
      <c r="F76" s="7" t="s">
        <v>146</v>
      </c>
      <c r="G76" s="38" t="s">
        <v>155</v>
      </c>
      <c r="H76" s="7">
        <v>11070236</v>
      </c>
      <c r="I76" s="7" t="s">
        <v>136</v>
      </c>
      <c r="J76" s="12">
        <v>2707.84</v>
      </c>
      <c r="K76" s="57">
        <f t="shared" si="3"/>
        <v>3384.8</v>
      </c>
      <c r="L76" s="57">
        <f t="shared" si="4"/>
        <v>676.96</v>
      </c>
    </row>
    <row r="77" spans="1:12" ht="24.95" customHeight="1" x14ac:dyDescent="0.25">
      <c r="A77" s="83">
        <v>45513</v>
      </c>
      <c r="B77" s="23" t="s">
        <v>2714</v>
      </c>
      <c r="C77" s="24" t="s">
        <v>2715</v>
      </c>
      <c r="D77" s="66" t="s">
        <v>2716</v>
      </c>
      <c r="E77" s="26" t="s">
        <v>2717</v>
      </c>
      <c r="F77" s="73" t="s">
        <v>146</v>
      </c>
      <c r="G77" s="71" t="s">
        <v>155</v>
      </c>
      <c r="H77" s="7">
        <v>10365739</v>
      </c>
      <c r="I77" s="7" t="s">
        <v>136</v>
      </c>
      <c r="J77" s="9">
        <v>1789.63</v>
      </c>
      <c r="K77" s="57">
        <f t="shared" si="3"/>
        <v>2237.0375000000004</v>
      </c>
      <c r="L77" s="57">
        <f t="shared" si="4"/>
        <v>447.40750000000025</v>
      </c>
    </row>
    <row r="78" spans="1:12" ht="24.95" customHeight="1" x14ac:dyDescent="0.25">
      <c r="A78" s="83">
        <v>45514</v>
      </c>
      <c r="B78" s="23" t="s">
        <v>2718</v>
      </c>
      <c r="C78" s="24" t="s">
        <v>2719</v>
      </c>
      <c r="D78" s="66" t="s">
        <v>115</v>
      </c>
      <c r="E78" s="26" t="s">
        <v>2719</v>
      </c>
      <c r="F78" s="73" t="s">
        <v>146</v>
      </c>
      <c r="G78" s="71" t="s">
        <v>155</v>
      </c>
      <c r="H78" s="7">
        <v>11061547</v>
      </c>
      <c r="I78" s="7" t="s">
        <v>170</v>
      </c>
      <c r="J78" s="9">
        <v>2906.88</v>
      </c>
      <c r="K78" s="57">
        <f t="shared" si="3"/>
        <v>3633.6000000000004</v>
      </c>
      <c r="L78" s="57">
        <f t="shared" si="4"/>
        <v>726.72000000000025</v>
      </c>
    </row>
    <row r="79" spans="1:12" ht="24.95" customHeight="1" x14ac:dyDescent="0.25">
      <c r="A79" s="83">
        <v>45514</v>
      </c>
      <c r="B79" s="23" t="s">
        <v>2720</v>
      </c>
      <c r="C79" s="24" t="s">
        <v>2721</v>
      </c>
      <c r="D79" s="66" t="s">
        <v>115</v>
      </c>
      <c r="E79" s="26" t="s">
        <v>2721</v>
      </c>
      <c r="F79" s="73" t="s">
        <v>146</v>
      </c>
      <c r="G79" s="71" t="s">
        <v>155</v>
      </c>
      <c r="H79" s="7">
        <v>11075297</v>
      </c>
      <c r="I79" s="7" t="s">
        <v>136</v>
      </c>
      <c r="J79" s="9">
        <v>1087.3900000000001</v>
      </c>
      <c r="K79" s="57">
        <f t="shared" si="3"/>
        <v>1359.2375000000002</v>
      </c>
      <c r="L79" s="57">
        <f t="shared" si="4"/>
        <v>271.84750000000008</v>
      </c>
    </row>
    <row r="80" spans="1:12" ht="24.95" customHeight="1" x14ac:dyDescent="0.25">
      <c r="A80" s="81">
        <v>45515</v>
      </c>
      <c r="B80" s="23" t="s">
        <v>1986</v>
      </c>
      <c r="C80" s="29" t="s">
        <v>1987</v>
      </c>
      <c r="D80" s="66" t="s">
        <v>115</v>
      </c>
      <c r="E80" s="30" t="s">
        <v>1987</v>
      </c>
      <c r="F80" s="16" t="s">
        <v>146</v>
      </c>
      <c r="G80" s="63" t="s">
        <v>155</v>
      </c>
      <c r="H80" s="15">
        <v>11070627</v>
      </c>
      <c r="I80" s="15" t="s">
        <v>170</v>
      </c>
      <c r="J80" s="17">
        <v>1407.19</v>
      </c>
      <c r="K80" s="57">
        <f t="shared" si="3"/>
        <v>1758.9875000000002</v>
      </c>
      <c r="L80" s="57">
        <f t="shared" si="4"/>
        <v>351.79750000000013</v>
      </c>
    </row>
    <row r="81" spans="1:12" ht="24.95" customHeight="1" x14ac:dyDescent="0.25">
      <c r="A81" s="83">
        <v>45516</v>
      </c>
      <c r="B81" s="23" t="s">
        <v>2722</v>
      </c>
      <c r="C81" s="24" t="s">
        <v>2723</v>
      </c>
      <c r="D81" s="66" t="s">
        <v>2561</v>
      </c>
      <c r="E81" s="26" t="s">
        <v>2562</v>
      </c>
      <c r="F81" s="73" t="s">
        <v>146</v>
      </c>
      <c r="G81" s="71" t="s">
        <v>155</v>
      </c>
      <c r="H81" s="7">
        <v>11064503</v>
      </c>
      <c r="I81" s="7" t="s">
        <v>136</v>
      </c>
      <c r="J81" s="9">
        <v>1528.17</v>
      </c>
      <c r="K81" s="57">
        <f t="shared" si="3"/>
        <v>1910.2125000000001</v>
      </c>
      <c r="L81" s="57">
        <f t="shared" si="4"/>
        <v>382.04250000000002</v>
      </c>
    </row>
    <row r="82" spans="1:12" ht="24.95" customHeight="1" x14ac:dyDescent="0.25">
      <c r="A82" s="4">
        <v>45516</v>
      </c>
      <c r="B82" s="23" t="s">
        <v>2724</v>
      </c>
      <c r="C82" s="24" t="s">
        <v>2725</v>
      </c>
      <c r="D82" s="66" t="s">
        <v>115</v>
      </c>
      <c r="E82" s="26" t="s">
        <v>2725</v>
      </c>
      <c r="F82" s="8" t="s">
        <v>146</v>
      </c>
      <c r="G82" s="39" t="s">
        <v>155</v>
      </c>
      <c r="H82" s="7">
        <v>11079969</v>
      </c>
      <c r="I82" s="7" t="s">
        <v>170</v>
      </c>
      <c r="J82" s="9">
        <v>1914.47</v>
      </c>
      <c r="K82" s="57">
        <f t="shared" si="3"/>
        <v>2393.0875000000001</v>
      </c>
      <c r="L82" s="57">
        <f t="shared" si="4"/>
        <v>478.61750000000006</v>
      </c>
    </row>
    <row r="83" spans="1:12" ht="24.95" customHeight="1" x14ac:dyDescent="0.25">
      <c r="A83" s="4">
        <v>45516</v>
      </c>
      <c r="B83" s="23" t="s">
        <v>2420</v>
      </c>
      <c r="C83" s="24" t="s">
        <v>2421</v>
      </c>
      <c r="D83" s="66" t="s">
        <v>115</v>
      </c>
      <c r="E83" s="26" t="s">
        <v>2421</v>
      </c>
      <c r="F83" s="8" t="s">
        <v>146</v>
      </c>
      <c r="G83" s="39" t="s">
        <v>155</v>
      </c>
      <c r="H83" s="7">
        <v>11075319</v>
      </c>
      <c r="I83" s="7" t="s">
        <v>136</v>
      </c>
      <c r="J83" s="9">
        <v>1830.61</v>
      </c>
      <c r="K83" s="57">
        <f t="shared" si="3"/>
        <v>2288.2624999999998</v>
      </c>
      <c r="L83" s="57">
        <f t="shared" si="4"/>
        <v>457.65249999999992</v>
      </c>
    </row>
    <row r="84" spans="1:12" ht="24.95" customHeight="1" x14ac:dyDescent="0.25">
      <c r="A84" s="10">
        <v>45517</v>
      </c>
      <c r="B84" s="28" t="s">
        <v>2729</v>
      </c>
      <c r="C84" s="29" t="s">
        <v>2730</v>
      </c>
      <c r="D84" s="66" t="s">
        <v>2731</v>
      </c>
      <c r="E84" s="30" t="s">
        <v>2732</v>
      </c>
      <c r="F84" s="7" t="s">
        <v>146</v>
      </c>
      <c r="G84" s="38" t="s">
        <v>155</v>
      </c>
      <c r="H84" s="7">
        <v>11096928</v>
      </c>
      <c r="I84" s="7" t="s">
        <v>136</v>
      </c>
      <c r="J84" s="12">
        <v>3697</v>
      </c>
      <c r="K84" s="57">
        <f t="shared" si="3"/>
        <v>4621.25</v>
      </c>
      <c r="L84" s="57">
        <f t="shared" si="4"/>
        <v>924.25</v>
      </c>
    </row>
    <row r="85" spans="1:12" ht="24.95" customHeight="1" x14ac:dyDescent="0.25">
      <c r="A85" s="10">
        <v>45517</v>
      </c>
      <c r="B85" s="28" t="s">
        <v>2733</v>
      </c>
      <c r="C85" s="29" t="s">
        <v>2734</v>
      </c>
      <c r="D85" s="66" t="s">
        <v>115</v>
      </c>
      <c r="E85" s="30" t="s">
        <v>2734</v>
      </c>
      <c r="F85" s="7" t="s">
        <v>146</v>
      </c>
      <c r="G85" s="38" t="s">
        <v>155</v>
      </c>
      <c r="H85" s="7">
        <v>11078385</v>
      </c>
      <c r="I85" s="7" t="s">
        <v>170</v>
      </c>
      <c r="J85" s="12">
        <v>2115.61</v>
      </c>
      <c r="K85" s="57">
        <f t="shared" si="3"/>
        <v>2644.5125000000003</v>
      </c>
      <c r="L85" s="57">
        <f t="shared" si="4"/>
        <v>528.90250000000015</v>
      </c>
    </row>
    <row r="86" spans="1:12" ht="24.95" customHeight="1" x14ac:dyDescent="0.25">
      <c r="A86" s="83">
        <v>45518</v>
      </c>
      <c r="B86" s="23" t="s">
        <v>1523</v>
      </c>
      <c r="C86" s="24" t="s">
        <v>1524</v>
      </c>
      <c r="D86" s="66" t="s">
        <v>115</v>
      </c>
      <c r="E86" s="26" t="s">
        <v>1524</v>
      </c>
      <c r="F86" s="73" t="s">
        <v>146</v>
      </c>
      <c r="G86" s="71" t="s">
        <v>155</v>
      </c>
      <c r="H86" s="7">
        <v>11080185</v>
      </c>
      <c r="I86" s="7" t="s">
        <v>170</v>
      </c>
      <c r="J86" s="9">
        <v>3131.65</v>
      </c>
      <c r="K86" s="57">
        <f t="shared" si="3"/>
        <v>3914.5625</v>
      </c>
      <c r="L86" s="57">
        <f t="shared" si="4"/>
        <v>782.91249999999991</v>
      </c>
    </row>
    <row r="87" spans="1:12" ht="24.95" customHeight="1" x14ac:dyDescent="0.25">
      <c r="A87" s="83">
        <v>45518</v>
      </c>
      <c r="B87" s="23" t="s">
        <v>2735</v>
      </c>
      <c r="C87" s="24" t="s">
        <v>2736</v>
      </c>
      <c r="D87" s="66" t="s">
        <v>115</v>
      </c>
      <c r="E87" s="26" t="s">
        <v>2736</v>
      </c>
      <c r="F87" s="73" t="s">
        <v>146</v>
      </c>
      <c r="G87" s="71" t="s">
        <v>155</v>
      </c>
      <c r="H87" s="7">
        <v>11067332</v>
      </c>
      <c r="I87" s="7" t="s">
        <v>136</v>
      </c>
      <c r="J87" s="9">
        <v>1553.09</v>
      </c>
      <c r="K87" s="57">
        <f t="shared" si="3"/>
        <v>1941.3625</v>
      </c>
      <c r="L87" s="57">
        <f t="shared" si="4"/>
        <v>388.27250000000004</v>
      </c>
    </row>
    <row r="88" spans="1:12" ht="24.95" customHeight="1" x14ac:dyDescent="0.25">
      <c r="A88" s="83">
        <v>45518</v>
      </c>
      <c r="B88" s="23" t="s">
        <v>2737</v>
      </c>
      <c r="C88" s="24" t="s">
        <v>2738</v>
      </c>
      <c r="D88" s="66" t="s">
        <v>2739</v>
      </c>
      <c r="E88" s="26" t="s">
        <v>2740</v>
      </c>
      <c r="F88" s="73" t="s">
        <v>146</v>
      </c>
      <c r="G88" s="71" t="s">
        <v>155</v>
      </c>
      <c r="H88" s="7">
        <v>11082285</v>
      </c>
      <c r="I88" s="7" t="s">
        <v>136</v>
      </c>
      <c r="J88" s="9">
        <v>2716.42</v>
      </c>
      <c r="K88" s="57">
        <f t="shared" si="3"/>
        <v>3395.5250000000001</v>
      </c>
      <c r="L88" s="57">
        <f t="shared" si="4"/>
        <v>679.10500000000002</v>
      </c>
    </row>
    <row r="89" spans="1:12" ht="24.95" customHeight="1" x14ac:dyDescent="0.25">
      <c r="A89" s="4">
        <v>45518</v>
      </c>
      <c r="B89" s="23" t="s">
        <v>2741</v>
      </c>
      <c r="C89" s="24" t="s">
        <v>2742</v>
      </c>
      <c r="D89" s="66" t="s">
        <v>115</v>
      </c>
      <c r="E89" s="26" t="s">
        <v>2742</v>
      </c>
      <c r="F89" s="8" t="s">
        <v>146</v>
      </c>
      <c r="G89" s="39" t="s">
        <v>155</v>
      </c>
      <c r="H89" s="7">
        <v>11063493</v>
      </c>
      <c r="I89" s="7" t="s">
        <v>136</v>
      </c>
      <c r="J89" s="9">
        <v>1313.14</v>
      </c>
      <c r="K89" s="57">
        <f t="shared" si="3"/>
        <v>1641.4250000000002</v>
      </c>
      <c r="L89" s="57">
        <f t="shared" si="4"/>
        <v>328.28500000000008</v>
      </c>
    </row>
    <row r="90" spans="1:12" ht="24.95" customHeight="1" x14ac:dyDescent="0.25">
      <c r="A90" s="81">
        <v>45520</v>
      </c>
      <c r="B90" s="23" t="s">
        <v>2743</v>
      </c>
      <c r="C90" s="29" t="s">
        <v>2744</v>
      </c>
      <c r="D90" s="66" t="s">
        <v>115</v>
      </c>
      <c r="E90" s="30" t="s">
        <v>2744</v>
      </c>
      <c r="F90" s="16" t="s">
        <v>146</v>
      </c>
      <c r="G90" s="63" t="s">
        <v>155</v>
      </c>
      <c r="H90" s="15">
        <v>11080550</v>
      </c>
      <c r="I90" s="15" t="s">
        <v>136</v>
      </c>
      <c r="J90" s="19">
        <v>3904.77</v>
      </c>
      <c r="K90" s="57">
        <f t="shared" si="3"/>
        <v>4880.9624999999996</v>
      </c>
      <c r="L90" s="57">
        <f t="shared" si="4"/>
        <v>976.19249999999965</v>
      </c>
    </row>
    <row r="91" spans="1:12" ht="24.95" customHeight="1" x14ac:dyDescent="0.25">
      <c r="A91" s="4">
        <v>45520</v>
      </c>
      <c r="B91" s="23" t="s">
        <v>2745</v>
      </c>
      <c r="C91" s="24" t="s">
        <v>2746</v>
      </c>
      <c r="D91" s="66" t="s">
        <v>115</v>
      </c>
      <c r="E91" s="26" t="s">
        <v>2746</v>
      </c>
      <c r="F91" s="8" t="s">
        <v>146</v>
      </c>
      <c r="G91" s="39" t="s">
        <v>155</v>
      </c>
      <c r="H91" s="7">
        <v>11095808</v>
      </c>
      <c r="I91" s="7" t="s">
        <v>136</v>
      </c>
      <c r="J91" s="9">
        <v>2579.42</v>
      </c>
      <c r="K91" s="57">
        <f t="shared" si="3"/>
        <v>3224.2750000000001</v>
      </c>
      <c r="L91" s="57">
        <f t="shared" si="4"/>
        <v>644.85500000000002</v>
      </c>
    </row>
    <row r="92" spans="1:12" ht="24.95" customHeight="1" x14ac:dyDescent="0.25">
      <c r="A92" s="10">
        <v>45521</v>
      </c>
      <c r="B92" s="28" t="s">
        <v>2750</v>
      </c>
      <c r="C92" s="29" t="s">
        <v>2751</v>
      </c>
      <c r="D92" s="66" t="s">
        <v>115</v>
      </c>
      <c r="E92" s="30" t="s">
        <v>2751</v>
      </c>
      <c r="F92" s="80" t="s">
        <v>146</v>
      </c>
      <c r="G92" s="72" t="s">
        <v>155</v>
      </c>
      <c r="H92" s="80">
        <v>11093287</v>
      </c>
      <c r="I92" s="80" t="s">
        <v>170</v>
      </c>
      <c r="J92" s="12">
        <v>2142.7399999999998</v>
      </c>
      <c r="K92" s="57">
        <f t="shared" si="3"/>
        <v>2678.4249999999997</v>
      </c>
      <c r="L92" s="57">
        <f t="shared" si="4"/>
        <v>535.68499999999995</v>
      </c>
    </row>
    <row r="93" spans="1:12" ht="24.95" customHeight="1" x14ac:dyDescent="0.25">
      <c r="A93" s="10">
        <v>45521</v>
      </c>
      <c r="B93" s="28" t="s">
        <v>2752</v>
      </c>
      <c r="C93" s="29" t="s">
        <v>2753</v>
      </c>
      <c r="D93" s="66" t="s">
        <v>2754</v>
      </c>
      <c r="E93" s="30" t="s">
        <v>2755</v>
      </c>
      <c r="F93" s="80" t="s">
        <v>146</v>
      </c>
      <c r="G93" s="72" t="s">
        <v>155</v>
      </c>
      <c r="H93" s="7">
        <v>11094097</v>
      </c>
      <c r="I93" s="7" t="s">
        <v>170</v>
      </c>
      <c r="J93" s="12">
        <v>3431.67</v>
      </c>
      <c r="K93" s="57">
        <f t="shared" si="3"/>
        <v>4289.5874999999996</v>
      </c>
      <c r="L93" s="57">
        <f t="shared" si="4"/>
        <v>857.91749999999956</v>
      </c>
    </row>
    <row r="94" spans="1:12" ht="24.95" customHeight="1" x14ac:dyDescent="0.25">
      <c r="A94" s="10">
        <v>45521</v>
      </c>
      <c r="B94" s="28" t="s">
        <v>2756</v>
      </c>
      <c r="C94" s="29" t="s">
        <v>2757</v>
      </c>
      <c r="D94" s="66" t="s">
        <v>2758</v>
      </c>
      <c r="E94" s="30" t="s">
        <v>2759</v>
      </c>
      <c r="F94" s="80" t="s">
        <v>146</v>
      </c>
      <c r="G94" s="72" t="s">
        <v>155</v>
      </c>
      <c r="H94" s="7">
        <v>11094089</v>
      </c>
      <c r="I94" s="7" t="s">
        <v>170</v>
      </c>
      <c r="J94" s="12">
        <v>2274.27</v>
      </c>
      <c r="K94" s="57">
        <f t="shared" si="3"/>
        <v>2842.8375000000001</v>
      </c>
      <c r="L94" s="57">
        <f t="shared" si="4"/>
        <v>568.56750000000011</v>
      </c>
    </row>
    <row r="95" spans="1:12" ht="24.95" customHeight="1" x14ac:dyDescent="0.25">
      <c r="A95" s="10">
        <v>45522</v>
      </c>
      <c r="B95" s="28" t="s">
        <v>2762</v>
      </c>
      <c r="C95" s="29" t="s">
        <v>2763</v>
      </c>
      <c r="D95" s="66" t="s">
        <v>2764</v>
      </c>
      <c r="E95" s="30" t="s">
        <v>1813</v>
      </c>
      <c r="F95" s="80" t="s">
        <v>146</v>
      </c>
      <c r="G95" s="72" t="s">
        <v>155</v>
      </c>
      <c r="H95" s="7">
        <v>11071283</v>
      </c>
      <c r="I95" s="7" t="s">
        <v>136</v>
      </c>
      <c r="J95" s="12">
        <v>974.56</v>
      </c>
      <c r="K95" s="57">
        <f t="shared" si="3"/>
        <v>1218.1999999999998</v>
      </c>
      <c r="L95" s="57">
        <f t="shared" si="4"/>
        <v>243.63999999999987</v>
      </c>
    </row>
    <row r="96" spans="1:12" ht="24.95" customHeight="1" x14ac:dyDescent="0.25">
      <c r="A96" s="10">
        <v>45522</v>
      </c>
      <c r="B96" s="28" t="s">
        <v>2765</v>
      </c>
      <c r="C96" s="29" t="s">
        <v>2766</v>
      </c>
      <c r="D96" s="66" t="s">
        <v>115</v>
      </c>
      <c r="E96" s="30" t="s">
        <v>2766</v>
      </c>
      <c r="F96" s="7" t="s">
        <v>146</v>
      </c>
      <c r="G96" s="38" t="s">
        <v>155</v>
      </c>
      <c r="H96" s="7">
        <v>11084180</v>
      </c>
      <c r="I96" s="7" t="s">
        <v>136</v>
      </c>
      <c r="J96" s="12">
        <v>2139.14</v>
      </c>
      <c r="K96" s="57">
        <f t="shared" si="3"/>
        <v>2673.9249999999997</v>
      </c>
      <c r="L96" s="57">
        <f t="shared" si="4"/>
        <v>534.78499999999985</v>
      </c>
    </row>
    <row r="97" spans="1:12" ht="24.95" customHeight="1" x14ac:dyDescent="0.25">
      <c r="A97" s="10">
        <v>45522</v>
      </c>
      <c r="B97" s="28" t="s">
        <v>1900</v>
      </c>
      <c r="C97" s="29" t="s">
        <v>1901</v>
      </c>
      <c r="D97" s="66" t="s">
        <v>115</v>
      </c>
      <c r="E97" s="30" t="s">
        <v>1901</v>
      </c>
      <c r="F97" s="80" t="s">
        <v>146</v>
      </c>
      <c r="G97" s="72" t="s">
        <v>155</v>
      </c>
      <c r="H97" s="7">
        <v>11084504</v>
      </c>
      <c r="I97" s="7" t="s">
        <v>136</v>
      </c>
      <c r="J97" s="12">
        <v>1291.3599999999999</v>
      </c>
      <c r="K97" s="57">
        <f t="shared" si="3"/>
        <v>1614.1999999999998</v>
      </c>
      <c r="L97" s="57">
        <f t="shared" si="4"/>
        <v>322.83999999999992</v>
      </c>
    </row>
    <row r="98" spans="1:12" ht="24.95" customHeight="1" x14ac:dyDescent="0.25">
      <c r="A98" s="10">
        <v>45522</v>
      </c>
      <c r="B98" s="28" t="s">
        <v>2767</v>
      </c>
      <c r="C98" s="29" t="s">
        <v>2768</v>
      </c>
      <c r="D98" s="66" t="s">
        <v>115</v>
      </c>
      <c r="E98" s="30" t="s">
        <v>2768</v>
      </c>
      <c r="F98" s="7" t="s">
        <v>146</v>
      </c>
      <c r="G98" s="38" t="s">
        <v>155</v>
      </c>
      <c r="H98" s="7">
        <v>11095972</v>
      </c>
      <c r="I98" s="7" t="s">
        <v>136</v>
      </c>
      <c r="J98" s="12">
        <v>3807.82</v>
      </c>
      <c r="K98" s="57">
        <f t="shared" si="3"/>
        <v>4759.7750000000005</v>
      </c>
      <c r="L98" s="57">
        <f t="shared" si="4"/>
        <v>951.95500000000038</v>
      </c>
    </row>
    <row r="99" spans="1:12" ht="24.95" customHeight="1" x14ac:dyDescent="0.25">
      <c r="A99" s="83">
        <v>45522</v>
      </c>
      <c r="B99" s="23" t="s">
        <v>2627</v>
      </c>
      <c r="C99" s="24" t="s">
        <v>2545</v>
      </c>
      <c r="D99" s="66" t="s">
        <v>115</v>
      </c>
      <c r="E99" s="26" t="s">
        <v>2545</v>
      </c>
      <c r="F99" s="73" t="s">
        <v>146</v>
      </c>
      <c r="G99" s="71" t="s">
        <v>155</v>
      </c>
      <c r="H99" s="7">
        <v>11098130</v>
      </c>
      <c r="I99" s="7" t="s">
        <v>136</v>
      </c>
      <c r="J99" s="9">
        <v>2291.64</v>
      </c>
      <c r="K99" s="57">
        <f t="shared" si="3"/>
        <v>2864.5499999999997</v>
      </c>
      <c r="L99" s="57">
        <f t="shared" si="4"/>
        <v>572.90999999999985</v>
      </c>
    </row>
    <row r="100" spans="1:12" ht="24.95" customHeight="1" x14ac:dyDescent="0.25">
      <c r="A100" s="81">
        <v>45523</v>
      </c>
      <c r="B100" s="23" t="s">
        <v>2769</v>
      </c>
      <c r="C100" s="29" t="s">
        <v>2770</v>
      </c>
      <c r="D100" s="66" t="s">
        <v>115</v>
      </c>
      <c r="E100" s="30" t="s">
        <v>2770</v>
      </c>
      <c r="F100" s="16" t="s">
        <v>146</v>
      </c>
      <c r="G100" s="63" t="s">
        <v>155</v>
      </c>
      <c r="H100" s="15">
        <v>11089301</v>
      </c>
      <c r="I100" s="15" t="s">
        <v>170</v>
      </c>
      <c r="J100" s="19">
        <v>1281.92</v>
      </c>
      <c r="K100" s="57">
        <f t="shared" si="3"/>
        <v>1602.4</v>
      </c>
      <c r="L100" s="57">
        <f t="shared" si="4"/>
        <v>320.48</v>
      </c>
    </row>
    <row r="101" spans="1:12" ht="24.95" customHeight="1" x14ac:dyDescent="0.25">
      <c r="A101" s="10">
        <v>45523</v>
      </c>
      <c r="B101" s="28" t="s">
        <v>2771</v>
      </c>
      <c r="C101" s="29" t="s">
        <v>2772</v>
      </c>
      <c r="D101" s="66" t="s">
        <v>115</v>
      </c>
      <c r="E101" s="30" t="s">
        <v>2772</v>
      </c>
      <c r="F101" s="80" t="s">
        <v>146</v>
      </c>
      <c r="G101" s="72" t="s">
        <v>155</v>
      </c>
      <c r="H101" s="7">
        <v>11092744</v>
      </c>
      <c r="I101" s="7" t="s">
        <v>170</v>
      </c>
      <c r="J101" s="12">
        <v>2593.65</v>
      </c>
      <c r="K101" s="57">
        <f t="shared" si="3"/>
        <v>3242.0625</v>
      </c>
      <c r="L101" s="57">
        <f t="shared" si="4"/>
        <v>648.41249999999991</v>
      </c>
    </row>
    <row r="102" spans="1:12" ht="24.95" customHeight="1" x14ac:dyDescent="0.25">
      <c r="A102" s="4">
        <v>45523</v>
      </c>
      <c r="B102" s="23" t="s">
        <v>2773</v>
      </c>
      <c r="C102" s="24" t="s">
        <v>2774</v>
      </c>
      <c r="D102" s="66" t="s">
        <v>115</v>
      </c>
      <c r="E102" s="26" t="s">
        <v>2774</v>
      </c>
      <c r="F102" s="8" t="s">
        <v>146</v>
      </c>
      <c r="G102" s="39" t="s">
        <v>155</v>
      </c>
      <c r="H102" s="7">
        <v>11076617</v>
      </c>
      <c r="I102" s="7" t="s">
        <v>136</v>
      </c>
      <c r="J102" s="9">
        <v>1398.25</v>
      </c>
      <c r="K102" s="57">
        <f t="shared" si="3"/>
        <v>1747.8125</v>
      </c>
      <c r="L102" s="57">
        <f t="shared" si="4"/>
        <v>349.5625</v>
      </c>
    </row>
    <row r="103" spans="1:12" ht="24.95" customHeight="1" x14ac:dyDescent="0.25">
      <c r="A103" s="10">
        <v>45523</v>
      </c>
      <c r="B103" s="28" t="s">
        <v>2775</v>
      </c>
      <c r="C103" s="29" t="s">
        <v>2776</v>
      </c>
      <c r="D103" s="66" t="s">
        <v>115</v>
      </c>
      <c r="E103" s="30" t="s">
        <v>2776</v>
      </c>
      <c r="F103" s="80" t="s">
        <v>146</v>
      </c>
      <c r="G103" s="72" t="s">
        <v>155</v>
      </c>
      <c r="H103" s="7">
        <v>11077958</v>
      </c>
      <c r="I103" s="7" t="s">
        <v>136</v>
      </c>
      <c r="J103" s="12">
        <v>1392.1</v>
      </c>
      <c r="K103" s="57">
        <f t="shared" si="3"/>
        <v>1740.125</v>
      </c>
      <c r="L103" s="57">
        <f t="shared" si="4"/>
        <v>348.02500000000009</v>
      </c>
    </row>
    <row r="104" spans="1:12" ht="24.95" customHeight="1" x14ac:dyDescent="0.25">
      <c r="A104" s="10">
        <v>45524</v>
      </c>
      <c r="B104" s="28" t="s">
        <v>2781</v>
      </c>
      <c r="C104" s="29" t="s">
        <v>2782</v>
      </c>
      <c r="D104" s="66" t="s">
        <v>2381</v>
      </c>
      <c r="E104" s="30" t="s">
        <v>2382</v>
      </c>
      <c r="F104" s="80" t="s">
        <v>146</v>
      </c>
      <c r="G104" s="72" t="s">
        <v>155</v>
      </c>
      <c r="H104" s="80">
        <v>11096057</v>
      </c>
      <c r="I104" s="80" t="s">
        <v>136</v>
      </c>
      <c r="J104" s="12">
        <v>2006.23</v>
      </c>
      <c r="K104" s="57">
        <f t="shared" si="3"/>
        <v>2507.7874999999999</v>
      </c>
      <c r="L104" s="57">
        <f t="shared" si="4"/>
        <v>501.55749999999989</v>
      </c>
    </row>
    <row r="105" spans="1:12" ht="24.95" customHeight="1" x14ac:dyDescent="0.25">
      <c r="A105" s="4">
        <v>45524</v>
      </c>
      <c r="B105" s="23" t="s">
        <v>1037</v>
      </c>
      <c r="C105" s="24" t="s">
        <v>1038</v>
      </c>
      <c r="D105" s="66" t="s">
        <v>115</v>
      </c>
      <c r="E105" s="26" t="s">
        <v>1038</v>
      </c>
      <c r="F105" s="8" t="s">
        <v>146</v>
      </c>
      <c r="G105" s="39" t="s">
        <v>155</v>
      </c>
      <c r="H105" s="7">
        <v>11086876</v>
      </c>
      <c r="I105" s="7" t="s">
        <v>136</v>
      </c>
      <c r="J105" s="9">
        <v>1421.9</v>
      </c>
      <c r="K105" s="57">
        <f t="shared" si="3"/>
        <v>1777.375</v>
      </c>
      <c r="L105" s="57">
        <f t="shared" si="4"/>
        <v>355.47499999999991</v>
      </c>
    </row>
    <row r="106" spans="1:12" ht="24.95" customHeight="1" x14ac:dyDescent="0.25">
      <c r="A106" s="10">
        <v>45524</v>
      </c>
      <c r="B106" s="28" t="s">
        <v>2783</v>
      </c>
      <c r="C106" s="29" t="s">
        <v>2784</v>
      </c>
      <c r="D106" s="66" t="s">
        <v>115</v>
      </c>
      <c r="E106" s="30" t="s">
        <v>2784</v>
      </c>
      <c r="F106" s="80" t="s">
        <v>146</v>
      </c>
      <c r="G106" s="72" t="s">
        <v>155</v>
      </c>
      <c r="H106" s="7">
        <v>11076285</v>
      </c>
      <c r="I106" s="7" t="s">
        <v>136</v>
      </c>
      <c r="J106" s="12">
        <v>1294.19</v>
      </c>
      <c r="K106" s="57">
        <f t="shared" si="3"/>
        <v>1617.7375000000002</v>
      </c>
      <c r="L106" s="57">
        <f t="shared" si="4"/>
        <v>323.54750000000013</v>
      </c>
    </row>
    <row r="107" spans="1:12" ht="24.95" customHeight="1" x14ac:dyDescent="0.25">
      <c r="A107" s="10">
        <v>45525</v>
      </c>
      <c r="B107" s="28" t="s">
        <v>2785</v>
      </c>
      <c r="C107" s="29" t="s">
        <v>2786</v>
      </c>
      <c r="D107" s="66" t="s">
        <v>2787</v>
      </c>
      <c r="E107" s="30" t="s">
        <v>2788</v>
      </c>
      <c r="F107" s="80" t="s">
        <v>146</v>
      </c>
      <c r="G107" s="72" t="s">
        <v>155</v>
      </c>
      <c r="H107" s="7">
        <v>11094712</v>
      </c>
      <c r="I107" s="7" t="s">
        <v>136</v>
      </c>
      <c r="J107" s="12">
        <v>2164.8000000000002</v>
      </c>
      <c r="K107" s="57">
        <f t="shared" si="3"/>
        <v>2706</v>
      </c>
      <c r="L107" s="57">
        <f t="shared" si="4"/>
        <v>541.19999999999982</v>
      </c>
    </row>
    <row r="108" spans="1:12" ht="24.95" customHeight="1" x14ac:dyDescent="0.25">
      <c r="A108" s="83">
        <v>45526</v>
      </c>
      <c r="B108" s="23" t="s">
        <v>2760</v>
      </c>
      <c r="C108" s="24" t="s">
        <v>2761</v>
      </c>
      <c r="D108" s="66" t="s">
        <v>115</v>
      </c>
      <c r="E108" s="26" t="s">
        <v>2761</v>
      </c>
      <c r="F108" s="73" t="s">
        <v>146</v>
      </c>
      <c r="G108" s="71" t="s">
        <v>155</v>
      </c>
      <c r="H108" s="7">
        <v>11089689</v>
      </c>
      <c r="I108" s="7" t="s">
        <v>136</v>
      </c>
      <c r="J108" s="9">
        <v>2018.74</v>
      </c>
      <c r="K108" s="57">
        <f t="shared" si="3"/>
        <v>2523.4250000000002</v>
      </c>
      <c r="L108" s="57">
        <f t="shared" si="4"/>
        <v>504.68500000000017</v>
      </c>
    </row>
    <row r="109" spans="1:12" ht="24.95" customHeight="1" x14ac:dyDescent="0.25">
      <c r="A109" s="10">
        <v>45526</v>
      </c>
      <c r="B109" s="28" t="s">
        <v>2789</v>
      </c>
      <c r="C109" s="29" t="s">
        <v>2790</v>
      </c>
      <c r="D109" s="66" t="s">
        <v>2619</v>
      </c>
      <c r="E109" s="30" t="s">
        <v>2620</v>
      </c>
      <c r="F109" s="7" t="s">
        <v>146</v>
      </c>
      <c r="G109" s="38" t="s">
        <v>155</v>
      </c>
      <c r="H109" s="7">
        <v>11087767</v>
      </c>
      <c r="I109" s="7" t="s">
        <v>170</v>
      </c>
      <c r="J109" s="12">
        <v>1556.7</v>
      </c>
      <c r="K109" s="57">
        <f t="shared" si="3"/>
        <v>1945.875</v>
      </c>
      <c r="L109" s="57">
        <f t="shared" si="4"/>
        <v>389.17499999999995</v>
      </c>
    </row>
    <row r="110" spans="1:12" ht="24.95" customHeight="1" x14ac:dyDescent="0.25">
      <c r="A110" s="10">
        <v>45526</v>
      </c>
      <c r="B110" s="28" t="s">
        <v>1768</v>
      </c>
      <c r="C110" s="29" t="s">
        <v>1769</v>
      </c>
      <c r="D110" s="66" t="s">
        <v>115</v>
      </c>
      <c r="E110" s="30" t="s">
        <v>1769</v>
      </c>
      <c r="F110" s="7" t="s">
        <v>146</v>
      </c>
      <c r="G110" s="38" t="s">
        <v>155</v>
      </c>
      <c r="H110" s="7">
        <v>11090547</v>
      </c>
      <c r="I110" s="7" t="s">
        <v>136</v>
      </c>
      <c r="J110" s="12">
        <v>1044.72</v>
      </c>
      <c r="K110" s="57">
        <f t="shared" si="3"/>
        <v>1305.9000000000001</v>
      </c>
      <c r="L110" s="57">
        <f t="shared" si="4"/>
        <v>261.18000000000006</v>
      </c>
    </row>
    <row r="111" spans="1:12" ht="24.95" customHeight="1" x14ac:dyDescent="0.25">
      <c r="A111" s="10">
        <v>45527</v>
      </c>
      <c r="B111" s="28" t="s">
        <v>2795</v>
      </c>
      <c r="C111" s="29" t="s">
        <v>2796</v>
      </c>
      <c r="D111" s="66" t="s">
        <v>115</v>
      </c>
      <c r="E111" s="30" t="s">
        <v>2796</v>
      </c>
      <c r="F111" s="7" t="s">
        <v>146</v>
      </c>
      <c r="G111" s="38" t="s">
        <v>155</v>
      </c>
      <c r="H111" s="7">
        <v>11100445</v>
      </c>
      <c r="I111" s="7" t="s">
        <v>136</v>
      </c>
      <c r="J111" s="12">
        <v>1895.58</v>
      </c>
      <c r="K111" s="57">
        <f t="shared" si="3"/>
        <v>2369.4749999999999</v>
      </c>
      <c r="L111" s="57">
        <f t="shared" si="4"/>
        <v>473.89499999999998</v>
      </c>
    </row>
    <row r="112" spans="1:12" ht="24.95" customHeight="1" x14ac:dyDescent="0.25">
      <c r="A112" s="10">
        <v>45528</v>
      </c>
      <c r="B112" s="28" t="s">
        <v>2797</v>
      </c>
      <c r="C112" s="29" t="s">
        <v>2798</v>
      </c>
      <c r="D112" s="66" t="s">
        <v>115</v>
      </c>
      <c r="E112" s="30" t="s">
        <v>2798</v>
      </c>
      <c r="F112" s="7" t="s">
        <v>146</v>
      </c>
      <c r="G112" s="38" t="s">
        <v>155</v>
      </c>
      <c r="H112" s="7">
        <v>11109086</v>
      </c>
      <c r="I112" s="7" t="s">
        <v>13</v>
      </c>
      <c r="J112" s="12">
        <v>3636.74</v>
      </c>
      <c r="K112" s="57">
        <f t="shared" si="3"/>
        <v>4545.9249999999993</v>
      </c>
      <c r="L112" s="57">
        <f t="shared" si="4"/>
        <v>909.18499999999949</v>
      </c>
    </row>
    <row r="113" spans="1:12" ht="24.95" customHeight="1" x14ac:dyDescent="0.25">
      <c r="A113" s="10">
        <v>45528</v>
      </c>
      <c r="B113" s="28" t="s">
        <v>2799</v>
      </c>
      <c r="C113" s="29" t="s">
        <v>2800</v>
      </c>
      <c r="D113" s="66" t="s">
        <v>115</v>
      </c>
      <c r="E113" s="30" t="s">
        <v>2800</v>
      </c>
      <c r="F113" s="7" t="s">
        <v>146</v>
      </c>
      <c r="G113" s="38" t="s">
        <v>155</v>
      </c>
      <c r="H113" s="7">
        <v>11105404</v>
      </c>
      <c r="I113" s="7" t="s">
        <v>136</v>
      </c>
      <c r="J113" s="12">
        <v>1791.26</v>
      </c>
      <c r="K113" s="57">
        <f t="shared" si="3"/>
        <v>2239.0749999999998</v>
      </c>
      <c r="L113" s="57">
        <f t="shared" si="4"/>
        <v>447.81499999999983</v>
      </c>
    </row>
    <row r="114" spans="1:12" ht="24.95" customHeight="1" x14ac:dyDescent="0.25">
      <c r="A114" s="10">
        <v>45528</v>
      </c>
      <c r="B114" s="28" t="s">
        <v>2801</v>
      </c>
      <c r="C114" s="29" t="s">
        <v>2802</v>
      </c>
      <c r="D114" s="66" t="s">
        <v>115</v>
      </c>
      <c r="E114" s="30" t="s">
        <v>2802</v>
      </c>
      <c r="F114" s="7" t="s">
        <v>146</v>
      </c>
      <c r="G114" s="38" t="s">
        <v>155</v>
      </c>
      <c r="H114" s="7">
        <v>11086841</v>
      </c>
      <c r="I114" s="7" t="s">
        <v>136</v>
      </c>
      <c r="J114" s="12">
        <v>1063.68</v>
      </c>
      <c r="K114" s="57">
        <f t="shared" si="3"/>
        <v>1329.6000000000001</v>
      </c>
      <c r="L114" s="57">
        <f t="shared" si="4"/>
        <v>265.92000000000007</v>
      </c>
    </row>
    <row r="115" spans="1:12" ht="24.95" customHeight="1" x14ac:dyDescent="0.25">
      <c r="A115" s="10">
        <v>45528</v>
      </c>
      <c r="B115" s="28" t="s">
        <v>2803</v>
      </c>
      <c r="C115" s="29" t="s">
        <v>2804</v>
      </c>
      <c r="D115" s="66" t="s">
        <v>726</v>
      </c>
      <c r="E115" s="30" t="s">
        <v>727</v>
      </c>
      <c r="F115" s="7" t="s">
        <v>146</v>
      </c>
      <c r="G115" s="38" t="s">
        <v>155</v>
      </c>
      <c r="H115" s="7">
        <v>11095247</v>
      </c>
      <c r="I115" s="7" t="s">
        <v>136</v>
      </c>
      <c r="J115" s="12">
        <v>2397.5500000000002</v>
      </c>
      <c r="K115" s="57">
        <f t="shared" si="3"/>
        <v>2996.9375</v>
      </c>
      <c r="L115" s="57">
        <f t="shared" si="4"/>
        <v>599.38749999999982</v>
      </c>
    </row>
    <row r="116" spans="1:12" ht="24.95" customHeight="1" x14ac:dyDescent="0.25">
      <c r="A116" s="83">
        <v>45529</v>
      </c>
      <c r="B116" s="23" t="s">
        <v>2805</v>
      </c>
      <c r="C116" s="24" t="s">
        <v>2806</v>
      </c>
      <c r="D116" s="66" t="s">
        <v>2807</v>
      </c>
      <c r="E116" s="26" t="s">
        <v>2808</v>
      </c>
      <c r="F116" s="73" t="s">
        <v>146</v>
      </c>
      <c r="G116" s="71" t="s">
        <v>155</v>
      </c>
      <c r="H116" s="7">
        <v>11099706</v>
      </c>
      <c r="I116" s="7" t="s">
        <v>170</v>
      </c>
      <c r="J116" s="9">
        <v>1622.41</v>
      </c>
      <c r="K116" s="57">
        <f t="shared" si="3"/>
        <v>2028.0125</v>
      </c>
      <c r="L116" s="57">
        <f t="shared" si="4"/>
        <v>405.60249999999996</v>
      </c>
    </row>
    <row r="117" spans="1:12" ht="24.95" customHeight="1" x14ac:dyDescent="0.25">
      <c r="A117" s="4">
        <v>45529</v>
      </c>
      <c r="B117" s="23" t="s">
        <v>2809</v>
      </c>
      <c r="C117" s="24" t="s">
        <v>2810</v>
      </c>
      <c r="D117" s="66" t="s">
        <v>115</v>
      </c>
      <c r="E117" s="26" t="s">
        <v>2810</v>
      </c>
      <c r="F117" s="8" t="s">
        <v>146</v>
      </c>
      <c r="G117" s="39" t="s">
        <v>155</v>
      </c>
      <c r="H117" s="7">
        <v>11098530</v>
      </c>
      <c r="I117" s="7" t="s">
        <v>136</v>
      </c>
      <c r="J117" s="9">
        <v>2306.59</v>
      </c>
      <c r="K117" s="57">
        <f t="shared" si="3"/>
        <v>2883.2375000000002</v>
      </c>
      <c r="L117" s="57">
        <f t="shared" si="4"/>
        <v>576.64750000000004</v>
      </c>
    </row>
    <row r="118" spans="1:12" ht="24.95" customHeight="1" x14ac:dyDescent="0.25">
      <c r="A118" s="10">
        <v>45529</v>
      </c>
      <c r="B118" s="28" t="s">
        <v>2811</v>
      </c>
      <c r="C118" s="29" t="s">
        <v>2812</v>
      </c>
      <c r="D118" s="66" t="s">
        <v>115</v>
      </c>
      <c r="E118" s="30" t="s">
        <v>2812</v>
      </c>
      <c r="F118" s="80" t="s">
        <v>146</v>
      </c>
      <c r="G118" s="72" t="s">
        <v>155</v>
      </c>
      <c r="H118" s="80">
        <v>11110467</v>
      </c>
      <c r="I118" s="80" t="s">
        <v>13</v>
      </c>
      <c r="J118" s="12">
        <v>1100.8699999999999</v>
      </c>
      <c r="K118" s="57">
        <f t="shared" si="3"/>
        <v>1376.0874999999999</v>
      </c>
      <c r="L118" s="57">
        <f t="shared" si="4"/>
        <v>275.21749999999997</v>
      </c>
    </row>
    <row r="119" spans="1:12" ht="24.95" customHeight="1" x14ac:dyDescent="0.25">
      <c r="A119" s="83">
        <v>45529</v>
      </c>
      <c r="B119" s="23" t="s">
        <v>1313</v>
      </c>
      <c r="C119" s="24" t="s">
        <v>1314</v>
      </c>
      <c r="D119" s="66" t="s">
        <v>115</v>
      </c>
      <c r="E119" s="26" t="s">
        <v>1314</v>
      </c>
      <c r="F119" s="73" t="s">
        <v>146</v>
      </c>
      <c r="G119" s="71" t="s">
        <v>155</v>
      </c>
      <c r="H119" s="7">
        <v>11110289</v>
      </c>
      <c r="I119" s="7" t="s">
        <v>136</v>
      </c>
      <c r="J119" s="9">
        <v>2073.71</v>
      </c>
      <c r="K119" s="57">
        <f t="shared" si="3"/>
        <v>2592.1374999999998</v>
      </c>
      <c r="L119" s="57">
        <f t="shared" si="4"/>
        <v>518.42749999999978</v>
      </c>
    </row>
    <row r="120" spans="1:12" ht="24.95" customHeight="1" x14ac:dyDescent="0.25">
      <c r="A120" s="4">
        <v>45529</v>
      </c>
      <c r="B120" s="23" t="s">
        <v>2813</v>
      </c>
      <c r="C120" s="24" t="s">
        <v>2814</v>
      </c>
      <c r="D120" s="66" t="s">
        <v>115</v>
      </c>
      <c r="E120" s="26" t="s">
        <v>2814</v>
      </c>
      <c r="F120" s="8" t="s">
        <v>146</v>
      </c>
      <c r="G120" s="39" t="s">
        <v>155</v>
      </c>
      <c r="H120" s="7">
        <v>11098750</v>
      </c>
      <c r="I120" s="7" t="s">
        <v>136</v>
      </c>
      <c r="J120" s="9">
        <v>1957.9</v>
      </c>
      <c r="K120" s="57">
        <f t="shared" si="3"/>
        <v>2447.375</v>
      </c>
      <c r="L120" s="57">
        <f t="shared" si="4"/>
        <v>489.47499999999991</v>
      </c>
    </row>
    <row r="121" spans="1:12" ht="24.95" customHeight="1" x14ac:dyDescent="0.25">
      <c r="A121" s="83">
        <v>45529</v>
      </c>
      <c r="B121" s="23" t="s">
        <v>2815</v>
      </c>
      <c r="C121" s="24" t="s">
        <v>2816</v>
      </c>
      <c r="D121" s="66" t="s">
        <v>115</v>
      </c>
      <c r="E121" s="26" t="s">
        <v>2816</v>
      </c>
      <c r="F121" s="73" t="s">
        <v>146</v>
      </c>
      <c r="G121" s="71" t="s">
        <v>155</v>
      </c>
      <c r="H121" s="7">
        <v>11098823</v>
      </c>
      <c r="I121" s="7" t="s">
        <v>136</v>
      </c>
      <c r="J121" s="9">
        <v>2512.92</v>
      </c>
      <c r="K121" s="57">
        <f t="shared" ref="K121:K155" si="5">(J121*0.25)+J121</f>
        <v>3141.15</v>
      </c>
      <c r="L121" s="57">
        <f t="shared" si="4"/>
        <v>628.23</v>
      </c>
    </row>
    <row r="122" spans="1:12" ht="24.95" customHeight="1" x14ac:dyDescent="0.25">
      <c r="A122" s="83">
        <v>45529</v>
      </c>
      <c r="B122" s="23" t="s">
        <v>2817</v>
      </c>
      <c r="C122" s="24" t="s">
        <v>2818</v>
      </c>
      <c r="D122" s="66" t="s">
        <v>115</v>
      </c>
      <c r="E122" s="26" t="s">
        <v>2818</v>
      </c>
      <c r="F122" s="73" t="s">
        <v>146</v>
      </c>
      <c r="G122" s="71" t="s">
        <v>155</v>
      </c>
      <c r="H122" s="7">
        <v>11076463</v>
      </c>
      <c r="I122" s="7" t="s">
        <v>136</v>
      </c>
      <c r="J122" s="9">
        <v>1688.69</v>
      </c>
      <c r="K122" s="57">
        <f t="shared" si="5"/>
        <v>2110.8625000000002</v>
      </c>
      <c r="L122" s="57">
        <f t="shared" si="4"/>
        <v>422.17250000000013</v>
      </c>
    </row>
    <row r="123" spans="1:12" ht="24.95" customHeight="1" x14ac:dyDescent="0.25">
      <c r="A123" s="83">
        <v>45530</v>
      </c>
      <c r="B123" s="23" t="s">
        <v>2819</v>
      </c>
      <c r="C123" s="24" t="s">
        <v>2820</v>
      </c>
      <c r="D123" s="66" t="s">
        <v>115</v>
      </c>
      <c r="E123" s="26" t="s">
        <v>2820</v>
      </c>
      <c r="F123" s="73" t="s">
        <v>146</v>
      </c>
      <c r="G123" s="71" t="s">
        <v>155</v>
      </c>
      <c r="H123" s="7">
        <v>11111005</v>
      </c>
      <c r="I123" s="7" t="s">
        <v>170</v>
      </c>
      <c r="J123" s="9">
        <v>3686.58</v>
      </c>
      <c r="K123" s="57">
        <f t="shared" si="5"/>
        <v>4608.2250000000004</v>
      </c>
      <c r="L123" s="57">
        <f t="shared" si="4"/>
        <v>921.64500000000044</v>
      </c>
    </row>
    <row r="124" spans="1:12" ht="24.95" customHeight="1" x14ac:dyDescent="0.25">
      <c r="A124" s="83">
        <v>45530</v>
      </c>
      <c r="B124" s="23" t="s">
        <v>2821</v>
      </c>
      <c r="C124" s="24" t="s">
        <v>2822</v>
      </c>
      <c r="D124" s="66" t="s">
        <v>115</v>
      </c>
      <c r="E124" s="26" t="s">
        <v>2822</v>
      </c>
      <c r="F124" s="73" t="s">
        <v>146</v>
      </c>
      <c r="G124" s="71" t="s">
        <v>155</v>
      </c>
      <c r="H124" s="7">
        <v>11107750</v>
      </c>
      <c r="I124" s="7" t="s">
        <v>136</v>
      </c>
      <c r="J124" s="9">
        <v>1342.48</v>
      </c>
      <c r="K124" s="57">
        <f t="shared" si="5"/>
        <v>1678.1</v>
      </c>
      <c r="L124" s="57">
        <f t="shared" si="4"/>
        <v>335.61999999999989</v>
      </c>
    </row>
    <row r="125" spans="1:12" ht="24.95" customHeight="1" x14ac:dyDescent="0.25">
      <c r="A125" s="4">
        <v>45531</v>
      </c>
      <c r="B125" s="23" t="s">
        <v>2829</v>
      </c>
      <c r="C125" s="24" t="s">
        <v>2830</v>
      </c>
      <c r="D125" s="66" t="s">
        <v>2831</v>
      </c>
      <c r="E125" s="26" t="s">
        <v>2832</v>
      </c>
      <c r="F125" s="8" t="s">
        <v>146</v>
      </c>
      <c r="G125" s="76" t="s">
        <v>155</v>
      </c>
      <c r="H125" s="11">
        <v>11113113</v>
      </c>
      <c r="I125" s="11" t="s">
        <v>136</v>
      </c>
      <c r="J125" s="9">
        <v>1729.66</v>
      </c>
      <c r="K125" s="57">
        <f t="shared" si="5"/>
        <v>2162.0750000000003</v>
      </c>
      <c r="L125" s="57">
        <f>K125-J125</f>
        <v>432.41500000000019</v>
      </c>
    </row>
    <row r="126" spans="1:12" ht="24.95" customHeight="1" x14ac:dyDescent="0.25">
      <c r="A126" s="4">
        <v>45532</v>
      </c>
      <c r="B126" s="23" t="s">
        <v>2833</v>
      </c>
      <c r="C126" s="24" t="s">
        <v>2834</v>
      </c>
      <c r="D126" s="66" t="s">
        <v>115</v>
      </c>
      <c r="E126" s="26" t="s">
        <v>2834</v>
      </c>
      <c r="F126" s="8" t="s">
        <v>146</v>
      </c>
      <c r="G126" s="39" t="s">
        <v>155</v>
      </c>
      <c r="H126" s="7">
        <v>11111277</v>
      </c>
      <c r="I126" s="7" t="s">
        <v>170</v>
      </c>
      <c r="J126" s="9">
        <v>2046.27</v>
      </c>
      <c r="K126" s="57">
        <f t="shared" si="5"/>
        <v>2557.8375000000001</v>
      </c>
      <c r="L126" s="57">
        <f t="shared" ref="L126:L188" si="6">K126-J126</f>
        <v>511.56750000000011</v>
      </c>
    </row>
    <row r="127" spans="1:12" ht="24.95" customHeight="1" x14ac:dyDescent="0.25">
      <c r="A127" s="10">
        <v>45532</v>
      </c>
      <c r="B127" s="28" t="s">
        <v>2835</v>
      </c>
      <c r="C127" s="29" t="s">
        <v>2836</v>
      </c>
      <c r="D127" s="66" t="s">
        <v>115</v>
      </c>
      <c r="E127" s="30" t="s">
        <v>2836</v>
      </c>
      <c r="F127" s="7" t="s">
        <v>146</v>
      </c>
      <c r="G127" s="38" t="s">
        <v>155</v>
      </c>
      <c r="H127" s="7">
        <v>11109965</v>
      </c>
      <c r="I127" s="7" t="s">
        <v>136</v>
      </c>
      <c r="J127" s="12">
        <v>1836.18</v>
      </c>
      <c r="K127" s="57">
        <f t="shared" si="5"/>
        <v>2295.2249999999999</v>
      </c>
      <c r="L127" s="57">
        <f t="shared" si="6"/>
        <v>459.04499999999985</v>
      </c>
    </row>
    <row r="128" spans="1:12" ht="24.95" customHeight="1" x14ac:dyDescent="0.25">
      <c r="A128" s="10">
        <v>45533</v>
      </c>
      <c r="B128" s="28" t="s">
        <v>2839</v>
      </c>
      <c r="C128" s="29" t="s">
        <v>2840</v>
      </c>
      <c r="D128" s="66" t="s">
        <v>115</v>
      </c>
      <c r="E128" s="30" t="s">
        <v>2840</v>
      </c>
      <c r="F128" s="7" t="s">
        <v>146</v>
      </c>
      <c r="G128" s="38" t="s">
        <v>155</v>
      </c>
      <c r="H128" s="7">
        <v>11108896</v>
      </c>
      <c r="I128" s="7" t="s">
        <v>170</v>
      </c>
      <c r="J128" s="12">
        <v>1710.48</v>
      </c>
      <c r="K128" s="57">
        <f t="shared" si="5"/>
        <v>2138.1</v>
      </c>
      <c r="L128" s="57">
        <f t="shared" si="6"/>
        <v>427.61999999999989</v>
      </c>
    </row>
    <row r="129" spans="1:13" ht="24.95" customHeight="1" x14ac:dyDescent="0.25">
      <c r="A129" s="10">
        <v>45533</v>
      </c>
      <c r="B129" s="28" t="s">
        <v>2841</v>
      </c>
      <c r="C129" s="29" t="s">
        <v>2842</v>
      </c>
      <c r="D129" s="66" t="s">
        <v>2843</v>
      </c>
      <c r="E129" s="30" t="s">
        <v>2844</v>
      </c>
      <c r="F129" s="80" t="s">
        <v>146</v>
      </c>
      <c r="G129" s="72" t="s">
        <v>155</v>
      </c>
      <c r="H129" s="7">
        <v>11093554</v>
      </c>
      <c r="I129" s="7" t="s">
        <v>136</v>
      </c>
      <c r="J129" s="12">
        <v>2365.0500000000002</v>
      </c>
      <c r="K129" s="57">
        <f t="shared" si="5"/>
        <v>2956.3125</v>
      </c>
      <c r="L129" s="57">
        <f t="shared" si="6"/>
        <v>591.26249999999982</v>
      </c>
    </row>
    <row r="130" spans="1:13" ht="24.95" customHeight="1" x14ac:dyDescent="0.25">
      <c r="A130" s="10">
        <v>45533</v>
      </c>
      <c r="B130" s="28" t="s">
        <v>2845</v>
      </c>
      <c r="C130" s="29" t="s">
        <v>2846</v>
      </c>
      <c r="D130" s="66" t="s">
        <v>2847</v>
      </c>
      <c r="E130" s="30" t="s">
        <v>2848</v>
      </c>
      <c r="F130" s="7" t="s">
        <v>146</v>
      </c>
      <c r="G130" s="38" t="s">
        <v>155</v>
      </c>
      <c r="H130" s="7">
        <v>11100313</v>
      </c>
      <c r="I130" s="7" t="s">
        <v>170</v>
      </c>
      <c r="J130" s="12">
        <v>2398.02</v>
      </c>
      <c r="K130" s="57">
        <f t="shared" si="5"/>
        <v>2997.5250000000001</v>
      </c>
      <c r="L130" s="57">
        <f t="shared" si="6"/>
        <v>599.50500000000011</v>
      </c>
    </row>
    <row r="131" spans="1:13" ht="24.95" customHeight="1" x14ac:dyDescent="0.25">
      <c r="A131" s="10">
        <v>45533</v>
      </c>
      <c r="B131" s="28" t="s">
        <v>2849</v>
      </c>
      <c r="C131" s="29" t="s">
        <v>2850</v>
      </c>
      <c r="D131" s="66" t="s">
        <v>115</v>
      </c>
      <c r="E131" s="30" t="s">
        <v>2850</v>
      </c>
      <c r="F131" s="7" t="s">
        <v>146</v>
      </c>
      <c r="G131" s="38" t="s">
        <v>155</v>
      </c>
      <c r="H131" s="7">
        <v>11117275</v>
      </c>
      <c r="I131" s="7" t="s">
        <v>136</v>
      </c>
      <c r="J131" s="12">
        <v>2048.16</v>
      </c>
      <c r="K131" s="57">
        <f t="shared" si="5"/>
        <v>2560.1999999999998</v>
      </c>
      <c r="L131" s="57">
        <f t="shared" si="6"/>
        <v>512.04</v>
      </c>
    </row>
    <row r="132" spans="1:13" ht="24.95" customHeight="1" x14ac:dyDescent="0.25">
      <c r="A132" s="10">
        <v>45533</v>
      </c>
      <c r="B132" s="28" t="s">
        <v>2851</v>
      </c>
      <c r="C132" s="29" t="s">
        <v>2852</v>
      </c>
      <c r="D132" s="66" t="s">
        <v>115</v>
      </c>
      <c r="E132" s="30" t="s">
        <v>2852</v>
      </c>
      <c r="F132" s="7" t="s">
        <v>146</v>
      </c>
      <c r="G132" s="38" t="s">
        <v>155</v>
      </c>
      <c r="H132" s="7">
        <v>11092272</v>
      </c>
      <c r="I132" s="7" t="s">
        <v>170</v>
      </c>
      <c r="J132" s="12">
        <v>2578.0500000000002</v>
      </c>
      <c r="K132" s="57">
        <f t="shared" si="5"/>
        <v>3222.5625</v>
      </c>
      <c r="L132" s="57">
        <f t="shared" si="6"/>
        <v>644.51249999999982</v>
      </c>
    </row>
    <row r="133" spans="1:13" ht="24.95" customHeight="1" x14ac:dyDescent="0.25">
      <c r="A133" s="10">
        <v>45533</v>
      </c>
      <c r="B133" s="28" t="s">
        <v>2853</v>
      </c>
      <c r="C133" s="29" t="s">
        <v>2854</v>
      </c>
      <c r="D133" s="66" t="s">
        <v>115</v>
      </c>
      <c r="E133" s="30" t="s">
        <v>2854</v>
      </c>
      <c r="F133" s="7" t="s">
        <v>146</v>
      </c>
      <c r="G133" s="38" t="s">
        <v>155</v>
      </c>
      <c r="H133" s="7">
        <v>11116350</v>
      </c>
      <c r="I133" s="7" t="s">
        <v>136</v>
      </c>
      <c r="J133" s="12">
        <v>1658.43</v>
      </c>
      <c r="K133" s="57">
        <f t="shared" si="5"/>
        <v>2073.0374999999999</v>
      </c>
      <c r="L133" s="57">
        <f t="shared" si="6"/>
        <v>414.60749999999985</v>
      </c>
    </row>
    <row r="134" spans="1:13" s="41" customFormat="1" ht="24.95" customHeight="1" x14ac:dyDescent="0.25">
      <c r="A134" s="10">
        <v>45533</v>
      </c>
      <c r="B134" s="28" t="s">
        <v>1512</v>
      </c>
      <c r="C134" s="29" t="s">
        <v>1513</v>
      </c>
      <c r="D134" s="66" t="s">
        <v>1514</v>
      </c>
      <c r="E134" s="30" t="s">
        <v>1515</v>
      </c>
      <c r="F134" s="7" t="s">
        <v>146</v>
      </c>
      <c r="G134" s="38" t="s">
        <v>155</v>
      </c>
      <c r="H134" s="7">
        <v>11116341</v>
      </c>
      <c r="I134" s="7" t="s">
        <v>136</v>
      </c>
      <c r="J134" s="12">
        <v>2035.29</v>
      </c>
      <c r="K134" s="57">
        <f t="shared" si="5"/>
        <v>2544.1125000000002</v>
      </c>
      <c r="L134" s="57">
        <f t="shared" si="6"/>
        <v>508.82250000000022</v>
      </c>
      <c r="M134"/>
    </row>
    <row r="135" spans="1:13" ht="24.95" customHeight="1" x14ac:dyDescent="0.25">
      <c r="A135" s="10">
        <v>45533</v>
      </c>
      <c r="B135" s="28" t="s">
        <v>2855</v>
      </c>
      <c r="C135" s="29" t="s">
        <v>2856</v>
      </c>
      <c r="D135" s="66" t="s">
        <v>115</v>
      </c>
      <c r="E135" s="30" t="s">
        <v>2856</v>
      </c>
      <c r="F135" s="7" t="s">
        <v>146</v>
      </c>
      <c r="G135" s="38" t="s">
        <v>155</v>
      </c>
      <c r="H135" s="7">
        <v>11114454</v>
      </c>
      <c r="I135" s="7" t="s">
        <v>136</v>
      </c>
      <c r="J135" s="12">
        <v>2180.59</v>
      </c>
      <c r="K135" s="57">
        <f t="shared" si="5"/>
        <v>2725.7375000000002</v>
      </c>
      <c r="L135" s="57">
        <f t="shared" si="6"/>
        <v>545.14750000000004</v>
      </c>
    </row>
    <row r="136" spans="1:13" ht="24.95" customHeight="1" x14ac:dyDescent="0.25">
      <c r="A136" s="10">
        <v>45534</v>
      </c>
      <c r="B136" s="28" t="s">
        <v>2857</v>
      </c>
      <c r="C136" s="29" t="s">
        <v>2858</v>
      </c>
      <c r="D136" s="66" t="s">
        <v>115</v>
      </c>
      <c r="E136" s="30" t="s">
        <v>2858</v>
      </c>
      <c r="F136" s="7" t="s">
        <v>146</v>
      </c>
      <c r="G136" s="38" t="s">
        <v>155</v>
      </c>
      <c r="H136" s="7">
        <v>11119324</v>
      </c>
      <c r="I136" s="7" t="s">
        <v>13</v>
      </c>
      <c r="J136" s="12">
        <v>2783</v>
      </c>
      <c r="K136" s="57">
        <f t="shared" si="5"/>
        <v>3478.75</v>
      </c>
      <c r="L136" s="57">
        <f t="shared" si="6"/>
        <v>695.75</v>
      </c>
    </row>
    <row r="137" spans="1:13" ht="24.95" customHeight="1" x14ac:dyDescent="0.25">
      <c r="A137" s="10">
        <v>45535</v>
      </c>
      <c r="B137" s="28" t="s">
        <v>2621</v>
      </c>
      <c r="C137" s="29" t="s">
        <v>2622</v>
      </c>
      <c r="D137" s="66" t="s">
        <v>115</v>
      </c>
      <c r="E137" s="30" t="s">
        <v>2622</v>
      </c>
      <c r="F137" s="7" t="s">
        <v>146</v>
      </c>
      <c r="G137" s="38" t="s">
        <v>155</v>
      </c>
      <c r="H137" s="7">
        <v>11099803</v>
      </c>
      <c r="I137" s="7" t="s">
        <v>136</v>
      </c>
      <c r="J137" s="12">
        <v>1406.88</v>
      </c>
      <c r="K137" s="57">
        <f t="shared" si="5"/>
        <v>1758.6000000000001</v>
      </c>
      <c r="L137" s="57">
        <f t="shared" si="6"/>
        <v>351.72</v>
      </c>
    </row>
    <row r="138" spans="1:13" ht="24.95" customHeight="1" x14ac:dyDescent="0.25">
      <c r="A138" s="10">
        <v>45535</v>
      </c>
      <c r="B138" s="28" t="s">
        <v>2859</v>
      </c>
      <c r="C138" s="29" t="s">
        <v>2860</v>
      </c>
      <c r="D138" s="66" t="s">
        <v>2861</v>
      </c>
      <c r="E138" s="30" t="s">
        <v>2862</v>
      </c>
      <c r="F138" s="7" t="s">
        <v>146</v>
      </c>
      <c r="G138" s="38" t="s">
        <v>155</v>
      </c>
      <c r="H138" s="7">
        <v>11103266</v>
      </c>
      <c r="I138" s="7" t="s">
        <v>136</v>
      </c>
      <c r="J138" s="12">
        <v>1150.83</v>
      </c>
      <c r="K138" s="57">
        <f t="shared" si="5"/>
        <v>1438.5374999999999</v>
      </c>
      <c r="L138" s="57">
        <f t="shared" si="6"/>
        <v>287.70749999999998</v>
      </c>
    </row>
    <row r="139" spans="1:13" ht="24.95" customHeight="1" x14ac:dyDescent="0.25">
      <c r="A139" s="10">
        <v>45535</v>
      </c>
      <c r="B139" s="28" t="s">
        <v>2863</v>
      </c>
      <c r="C139" s="29" t="s">
        <v>2864</v>
      </c>
      <c r="D139" s="66" t="s">
        <v>115</v>
      </c>
      <c r="E139" s="30" t="s">
        <v>2864</v>
      </c>
      <c r="F139" s="80" t="s">
        <v>146</v>
      </c>
      <c r="G139" s="72" t="s">
        <v>155</v>
      </c>
      <c r="H139" s="7">
        <v>11098653</v>
      </c>
      <c r="I139" s="7" t="s">
        <v>136</v>
      </c>
      <c r="J139" s="12">
        <v>1564.98</v>
      </c>
      <c r="K139" s="57">
        <f t="shared" si="5"/>
        <v>1956.2249999999999</v>
      </c>
      <c r="L139" s="57">
        <f t="shared" si="6"/>
        <v>391.24499999999989</v>
      </c>
    </row>
    <row r="140" spans="1:13" ht="24.95" customHeight="1" x14ac:dyDescent="0.25">
      <c r="A140" s="10">
        <v>45536</v>
      </c>
      <c r="B140" s="28" t="s">
        <v>2865</v>
      </c>
      <c r="C140" s="29" t="s">
        <v>2866</v>
      </c>
      <c r="D140" s="66" t="s">
        <v>115</v>
      </c>
      <c r="E140" s="30" t="s">
        <v>2866</v>
      </c>
      <c r="F140" s="80" t="s">
        <v>146</v>
      </c>
      <c r="G140" s="72" t="s">
        <v>155</v>
      </c>
      <c r="H140" s="7">
        <v>11117429</v>
      </c>
      <c r="I140" s="7" t="s">
        <v>170</v>
      </c>
      <c r="J140" s="12">
        <v>1414.45</v>
      </c>
      <c r="K140" s="57">
        <f t="shared" si="5"/>
        <v>1768.0625</v>
      </c>
      <c r="L140" s="57">
        <f t="shared" si="6"/>
        <v>353.61249999999995</v>
      </c>
    </row>
    <row r="141" spans="1:13" ht="24.95" customHeight="1" x14ac:dyDescent="0.25">
      <c r="A141" s="10">
        <v>45537</v>
      </c>
      <c r="B141" s="28" t="s">
        <v>2867</v>
      </c>
      <c r="C141" s="29" t="s">
        <v>2868</v>
      </c>
      <c r="D141" s="66" t="s">
        <v>115</v>
      </c>
      <c r="E141" s="30" t="s">
        <v>2868</v>
      </c>
      <c r="F141" s="7" t="s">
        <v>146</v>
      </c>
      <c r="G141" s="38" t="s">
        <v>155</v>
      </c>
      <c r="H141" s="7">
        <v>11117232</v>
      </c>
      <c r="I141" s="7" t="s">
        <v>136</v>
      </c>
      <c r="J141" s="12">
        <v>1459.7</v>
      </c>
      <c r="K141" s="57">
        <f t="shared" si="5"/>
        <v>1824.625</v>
      </c>
      <c r="L141" s="57">
        <f t="shared" si="6"/>
        <v>364.92499999999995</v>
      </c>
    </row>
    <row r="142" spans="1:13" ht="24.95" customHeight="1" x14ac:dyDescent="0.25">
      <c r="A142" s="10">
        <v>45537</v>
      </c>
      <c r="B142" s="28" t="s">
        <v>2869</v>
      </c>
      <c r="C142" s="29" t="s">
        <v>2870</v>
      </c>
      <c r="D142" s="66" t="s">
        <v>115</v>
      </c>
      <c r="E142" s="30" t="s">
        <v>2870</v>
      </c>
      <c r="F142" s="80" t="s">
        <v>146</v>
      </c>
      <c r="G142" s="72" t="s">
        <v>155</v>
      </c>
      <c r="H142" s="7">
        <v>11111137</v>
      </c>
      <c r="I142" s="7" t="s">
        <v>136</v>
      </c>
      <c r="J142" s="12">
        <v>1688.61</v>
      </c>
      <c r="K142" s="57">
        <f t="shared" si="5"/>
        <v>2110.7624999999998</v>
      </c>
      <c r="L142" s="57">
        <f t="shared" si="6"/>
        <v>422.15249999999992</v>
      </c>
    </row>
    <row r="143" spans="1:13" ht="24.95" customHeight="1" x14ac:dyDescent="0.25">
      <c r="A143" s="10">
        <v>45538</v>
      </c>
      <c r="B143" s="28" t="s">
        <v>2871</v>
      </c>
      <c r="C143" s="29" t="s">
        <v>2872</v>
      </c>
      <c r="D143" s="66" t="s">
        <v>115</v>
      </c>
      <c r="E143" s="30" t="s">
        <v>2872</v>
      </c>
      <c r="F143" s="80" t="s">
        <v>146</v>
      </c>
      <c r="G143" s="72" t="s">
        <v>155</v>
      </c>
      <c r="H143" s="7">
        <v>11119650</v>
      </c>
      <c r="I143" s="7" t="s">
        <v>136</v>
      </c>
      <c r="J143" s="12">
        <v>1495.07</v>
      </c>
      <c r="K143" s="57">
        <f t="shared" si="5"/>
        <v>1868.8374999999999</v>
      </c>
      <c r="L143" s="57">
        <f t="shared" si="6"/>
        <v>373.76749999999993</v>
      </c>
    </row>
    <row r="144" spans="1:13" ht="24.95" customHeight="1" x14ac:dyDescent="0.25">
      <c r="A144" s="10">
        <v>45538</v>
      </c>
      <c r="B144" s="28" t="s">
        <v>2873</v>
      </c>
      <c r="C144" s="29" t="s">
        <v>2874</v>
      </c>
      <c r="D144" s="66" t="s">
        <v>115</v>
      </c>
      <c r="E144" s="30" t="s">
        <v>2874</v>
      </c>
      <c r="F144" s="80" t="s">
        <v>146</v>
      </c>
      <c r="G144" s="72" t="s">
        <v>155</v>
      </c>
      <c r="H144" s="7">
        <v>11117143</v>
      </c>
      <c r="I144" s="7" t="s">
        <v>136</v>
      </c>
      <c r="J144" s="12">
        <v>1760.98</v>
      </c>
      <c r="K144" s="57">
        <f t="shared" si="5"/>
        <v>2201.2249999999999</v>
      </c>
      <c r="L144" s="57">
        <f t="shared" si="6"/>
        <v>440.24499999999989</v>
      </c>
    </row>
    <row r="145" spans="1:12" ht="24.95" customHeight="1" x14ac:dyDescent="0.25">
      <c r="A145" s="10">
        <v>45538</v>
      </c>
      <c r="B145" s="28" t="s">
        <v>2875</v>
      </c>
      <c r="C145" s="29" t="s">
        <v>2876</v>
      </c>
      <c r="D145" s="66" t="s">
        <v>2877</v>
      </c>
      <c r="E145" s="30" t="s">
        <v>2878</v>
      </c>
      <c r="F145" s="80" t="s">
        <v>146</v>
      </c>
      <c r="G145" s="72" t="s">
        <v>155</v>
      </c>
      <c r="H145" s="7">
        <v>11122821</v>
      </c>
      <c r="I145" s="7" t="s">
        <v>170</v>
      </c>
      <c r="J145" s="12">
        <v>1366.51</v>
      </c>
      <c r="K145" s="57">
        <f t="shared" si="5"/>
        <v>1708.1375</v>
      </c>
      <c r="L145" s="57">
        <f t="shared" si="6"/>
        <v>341.62750000000005</v>
      </c>
    </row>
    <row r="146" spans="1:12" ht="24.95" customHeight="1" x14ac:dyDescent="0.25">
      <c r="A146" s="10">
        <v>45539</v>
      </c>
      <c r="B146" s="28" t="s">
        <v>2879</v>
      </c>
      <c r="C146" s="29" t="s">
        <v>2880</v>
      </c>
      <c r="D146" s="66" t="s">
        <v>115</v>
      </c>
      <c r="E146" s="30" t="s">
        <v>2880</v>
      </c>
      <c r="F146" s="80" t="s">
        <v>146</v>
      </c>
      <c r="G146" s="72" t="s">
        <v>155</v>
      </c>
      <c r="H146" s="7">
        <v>11116724</v>
      </c>
      <c r="I146" s="7" t="s">
        <v>136</v>
      </c>
      <c r="J146" s="12">
        <v>3607.47</v>
      </c>
      <c r="K146" s="57">
        <f t="shared" si="5"/>
        <v>4509.3374999999996</v>
      </c>
      <c r="L146" s="57">
        <f t="shared" si="6"/>
        <v>901.86749999999984</v>
      </c>
    </row>
    <row r="147" spans="1:12" ht="24.95" customHeight="1" x14ac:dyDescent="0.25">
      <c r="A147" s="10">
        <v>45540</v>
      </c>
      <c r="B147" s="28" t="s">
        <v>2881</v>
      </c>
      <c r="C147" s="29" t="s">
        <v>2882</v>
      </c>
      <c r="D147" s="66" t="s">
        <v>115</v>
      </c>
      <c r="E147" s="30" t="s">
        <v>2882</v>
      </c>
      <c r="F147" s="80" t="s">
        <v>146</v>
      </c>
      <c r="G147" s="72" t="s">
        <v>155</v>
      </c>
      <c r="H147" s="7">
        <v>11121108</v>
      </c>
      <c r="I147" s="7" t="s">
        <v>170</v>
      </c>
      <c r="J147" s="12">
        <v>1474.97</v>
      </c>
      <c r="K147" s="57">
        <f t="shared" si="5"/>
        <v>1843.7125000000001</v>
      </c>
      <c r="L147" s="57">
        <f t="shared" si="6"/>
        <v>368.74250000000006</v>
      </c>
    </row>
    <row r="148" spans="1:12" ht="24.95" customHeight="1" x14ac:dyDescent="0.25">
      <c r="A148" s="10">
        <v>45541</v>
      </c>
      <c r="B148" s="28" t="s">
        <v>1389</v>
      </c>
      <c r="C148" s="29" t="s">
        <v>1390</v>
      </c>
      <c r="D148" s="66" t="s">
        <v>115</v>
      </c>
      <c r="E148" s="30" t="s">
        <v>1390</v>
      </c>
      <c r="F148" s="7" t="s">
        <v>146</v>
      </c>
      <c r="G148" s="38" t="s">
        <v>155</v>
      </c>
      <c r="H148" s="7">
        <v>11118620</v>
      </c>
      <c r="I148" s="7" t="s">
        <v>136</v>
      </c>
      <c r="J148" s="12">
        <v>1546.51</v>
      </c>
      <c r="K148" s="57">
        <f t="shared" si="5"/>
        <v>1933.1375</v>
      </c>
      <c r="L148" s="57">
        <f t="shared" si="6"/>
        <v>386.62750000000005</v>
      </c>
    </row>
    <row r="149" spans="1:12" ht="24.95" customHeight="1" x14ac:dyDescent="0.25">
      <c r="A149" s="10">
        <v>45543</v>
      </c>
      <c r="B149" s="28" t="s">
        <v>2883</v>
      </c>
      <c r="C149" s="29" t="s">
        <v>2884</v>
      </c>
      <c r="D149" s="66" t="s">
        <v>115</v>
      </c>
      <c r="E149" s="30" t="s">
        <v>2884</v>
      </c>
      <c r="F149" s="80" t="s">
        <v>146</v>
      </c>
      <c r="G149" s="72" t="s">
        <v>155</v>
      </c>
      <c r="H149" s="7">
        <v>11119316</v>
      </c>
      <c r="I149" s="7" t="s">
        <v>136</v>
      </c>
      <c r="J149" s="12">
        <v>3181.65</v>
      </c>
      <c r="K149" s="57">
        <f t="shared" si="5"/>
        <v>3977.0625</v>
      </c>
      <c r="L149" s="57">
        <f t="shared" si="6"/>
        <v>795.41249999999991</v>
      </c>
    </row>
    <row r="150" spans="1:12" ht="24.95" customHeight="1" x14ac:dyDescent="0.25">
      <c r="A150" s="10">
        <v>45543</v>
      </c>
      <c r="B150" s="28" t="s">
        <v>2885</v>
      </c>
      <c r="C150" s="29" t="s">
        <v>2886</v>
      </c>
      <c r="D150" s="66" t="s">
        <v>115</v>
      </c>
      <c r="E150" s="30" t="s">
        <v>2886</v>
      </c>
      <c r="F150" s="80" t="s">
        <v>146</v>
      </c>
      <c r="G150" s="72" t="s">
        <v>155</v>
      </c>
      <c r="H150" s="7">
        <v>11116970</v>
      </c>
      <c r="I150" s="7" t="s">
        <v>136</v>
      </c>
      <c r="J150" s="12">
        <v>2399.15</v>
      </c>
      <c r="K150" s="57">
        <f t="shared" si="5"/>
        <v>2998.9375</v>
      </c>
      <c r="L150" s="57">
        <f t="shared" si="6"/>
        <v>599.78749999999991</v>
      </c>
    </row>
    <row r="151" spans="1:12" ht="24.95" customHeight="1" x14ac:dyDescent="0.25">
      <c r="A151" s="10">
        <v>45544</v>
      </c>
      <c r="B151" s="28" t="s">
        <v>2889</v>
      </c>
      <c r="C151" s="29" t="s">
        <v>2890</v>
      </c>
      <c r="D151" s="66" t="s">
        <v>2891</v>
      </c>
      <c r="E151" s="30" t="s">
        <v>859</v>
      </c>
      <c r="F151" s="80" t="s">
        <v>146</v>
      </c>
      <c r="G151" s="72" t="s">
        <v>155</v>
      </c>
      <c r="H151" s="80">
        <v>11121841</v>
      </c>
      <c r="I151" s="80" t="s">
        <v>136</v>
      </c>
      <c r="J151" s="12">
        <v>1669.45</v>
      </c>
      <c r="K151" s="57">
        <f t="shared" si="5"/>
        <v>2086.8125</v>
      </c>
      <c r="L151" s="57">
        <f t="shared" si="6"/>
        <v>417.36249999999995</v>
      </c>
    </row>
    <row r="152" spans="1:12" ht="24.95" customHeight="1" x14ac:dyDescent="0.25">
      <c r="A152" s="10">
        <v>45545</v>
      </c>
      <c r="B152" s="28" t="s">
        <v>456</v>
      </c>
      <c r="C152" s="29" t="s">
        <v>457</v>
      </c>
      <c r="D152" s="66" t="s">
        <v>115</v>
      </c>
      <c r="E152" s="30" t="s">
        <v>457</v>
      </c>
      <c r="F152" s="7" t="s">
        <v>146</v>
      </c>
      <c r="G152" s="38" t="s">
        <v>155</v>
      </c>
      <c r="H152" s="7">
        <v>11117526</v>
      </c>
      <c r="I152" s="7" t="s">
        <v>136</v>
      </c>
      <c r="J152" s="12">
        <v>2421.34</v>
      </c>
      <c r="K152" s="57">
        <f t="shared" si="5"/>
        <v>3026.6750000000002</v>
      </c>
      <c r="L152" s="57">
        <f t="shared" si="6"/>
        <v>605.33500000000004</v>
      </c>
    </row>
    <row r="153" spans="1:12" ht="24.95" customHeight="1" x14ac:dyDescent="0.25">
      <c r="A153" s="10">
        <v>45545</v>
      </c>
      <c r="B153" s="28" t="s">
        <v>2892</v>
      </c>
      <c r="C153" s="29" t="s">
        <v>2893</v>
      </c>
      <c r="D153" s="66" t="s">
        <v>568</v>
      </c>
      <c r="E153" s="30" t="s">
        <v>569</v>
      </c>
      <c r="F153" s="80" t="s">
        <v>146</v>
      </c>
      <c r="G153" s="72" t="s">
        <v>155</v>
      </c>
      <c r="H153" s="7">
        <v>11117208</v>
      </c>
      <c r="I153" s="7" t="s">
        <v>136</v>
      </c>
      <c r="J153" s="12">
        <v>1623.3</v>
      </c>
      <c r="K153" s="57">
        <f t="shared" si="5"/>
        <v>2029.125</v>
      </c>
      <c r="L153" s="57">
        <f t="shared" si="6"/>
        <v>405.82500000000005</v>
      </c>
    </row>
    <row r="154" spans="1:12" ht="24.95" customHeight="1" x14ac:dyDescent="0.25">
      <c r="A154" s="10">
        <v>45546</v>
      </c>
      <c r="B154" s="28" t="s">
        <v>2894</v>
      </c>
      <c r="C154" s="29" t="s">
        <v>2895</v>
      </c>
      <c r="D154" s="66" t="s">
        <v>115</v>
      </c>
      <c r="E154" s="30" t="s">
        <v>2895</v>
      </c>
      <c r="F154" s="7" t="s">
        <v>146</v>
      </c>
      <c r="G154" s="38" t="s">
        <v>155</v>
      </c>
      <c r="H154" s="7">
        <v>11122813</v>
      </c>
      <c r="I154" s="7" t="s">
        <v>136</v>
      </c>
      <c r="J154" s="12">
        <v>1317.05</v>
      </c>
      <c r="K154" s="57">
        <f t="shared" si="5"/>
        <v>1646.3125</v>
      </c>
      <c r="L154" s="57">
        <f t="shared" si="6"/>
        <v>329.26250000000005</v>
      </c>
    </row>
    <row r="155" spans="1:12" ht="24.95" customHeight="1" x14ac:dyDescent="0.25">
      <c r="A155" s="10">
        <v>45565</v>
      </c>
      <c r="B155" s="28" t="s">
        <v>2900</v>
      </c>
      <c r="C155" s="29" t="s">
        <v>2901</v>
      </c>
      <c r="D155" s="66" t="s">
        <v>115</v>
      </c>
      <c r="E155" s="30" t="s">
        <v>2901</v>
      </c>
      <c r="F155" s="7" t="s">
        <v>146</v>
      </c>
      <c r="G155" s="38" t="s">
        <v>155</v>
      </c>
      <c r="H155" s="7">
        <v>11121191</v>
      </c>
      <c r="I155" s="7" t="s">
        <v>170</v>
      </c>
      <c r="J155" s="12">
        <v>1821.84</v>
      </c>
      <c r="K155" s="57">
        <f t="shared" si="5"/>
        <v>2277.2999999999997</v>
      </c>
      <c r="L155" s="57">
        <f t="shared" si="6"/>
        <v>455.45999999999981</v>
      </c>
    </row>
    <row r="156" spans="1:12" ht="24.95" customHeight="1" x14ac:dyDescent="0.25">
      <c r="A156" s="10">
        <v>45505</v>
      </c>
      <c r="B156" s="28" t="s">
        <v>510</v>
      </c>
      <c r="C156" s="29" t="s">
        <v>511</v>
      </c>
      <c r="D156" s="66" t="s">
        <v>115</v>
      </c>
      <c r="E156" s="30" t="s">
        <v>511</v>
      </c>
      <c r="F156" s="7" t="s">
        <v>183</v>
      </c>
      <c r="G156" s="38" t="s">
        <v>155</v>
      </c>
      <c r="H156" s="7">
        <v>4132142</v>
      </c>
      <c r="I156" s="7" t="s">
        <v>13</v>
      </c>
      <c r="J156" s="12">
        <v>497.42</v>
      </c>
      <c r="K156" s="57">
        <f>(J156*0.2)+J156</f>
        <v>596.904</v>
      </c>
      <c r="L156" s="57">
        <f t="shared" si="6"/>
        <v>99.48399999999998</v>
      </c>
    </row>
    <row r="157" spans="1:12" ht="24.95" customHeight="1" x14ac:dyDescent="0.25">
      <c r="A157" s="83">
        <v>45517</v>
      </c>
      <c r="B157" s="23" t="s">
        <v>973</v>
      </c>
      <c r="C157" s="24" t="s">
        <v>974</v>
      </c>
      <c r="D157" s="68" t="s">
        <v>115</v>
      </c>
      <c r="E157" s="26" t="s">
        <v>974</v>
      </c>
      <c r="F157" s="73" t="s">
        <v>183</v>
      </c>
      <c r="G157" s="71" t="s">
        <v>155</v>
      </c>
      <c r="H157" s="7">
        <v>4133437</v>
      </c>
      <c r="I157" s="7" t="s">
        <v>136</v>
      </c>
      <c r="J157" s="9">
        <v>436.13</v>
      </c>
      <c r="K157" s="57">
        <f t="shared" ref="K157:K168" si="7">(J157*0.2)+J157</f>
        <v>523.35599999999999</v>
      </c>
      <c r="L157" s="57">
        <f t="shared" si="6"/>
        <v>87.225999999999999</v>
      </c>
    </row>
    <row r="158" spans="1:12" ht="24.95" customHeight="1" x14ac:dyDescent="0.25">
      <c r="A158" s="83">
        <v>45520</v>
      </c>
      <c r="B158" s="23" t="s">
        <v>772</v>
      </c>
      <c r="C158" s="24" t="s">
        <v>2747</v>
      </c>
      <c r="D158" s="66" t="s">
        <v>115</v>
      </c>
      <c r="E158" s="26" t="s">
        <v>2747</v>
      </c>
      <c r="F158" s="73" t="s">
        <v>183</v>
      </c>
      <c r="G158" s="71" t="s">
        <v>155</v>
      </c>
      <c r="H158" s="7">
        <v>4133035</v>
      </c>
      <c r="I158" s="7" t="s">
        <v>136</v>
      </c>
      <c r="J158" s="9">
        <v>164.62</v>
      </c>
      <c r="K158" s="57">
        <f t="shared" si="7"/>
        <v>197.54400000000001</v>
      </c>
      <c r="L158" s="57">
        <f t="shared" si="6"/>
        <v>32.924000000000007</v>
      </c>
    </row>
    <row r="159" spans="1:12" ht="24.95" customHeight="1" x14ac:dyDescent="0.25">
      <c r="A159" s="10">
        <v>45522</v>
      </c>
      <c r="B159" s="28" t="s">
        <v>2760</v>
      </c>
      <c r="C159" s="29" t="s">
        <v>2761</v>
      </c>
      <c r="D159" s="66" t="s">
        <v>115</v>
      </c>
      <c r="E159" s="30" t="s">
        <v>2761</v>
      </c>
      <c r="F159" s="7" t="s">
        <v>183</v>
      </c>
      <c r="G159" s="38" t="s">
        <v>155</v>
      </c>
      <c r="H159" s="7">
        <v>4132722</v>
      </c>
      <c r="I159" s="7" t="s">
        <v>136</v>
      </c>
      <c r="J159" s="12">
        <v>288.19</v>
      </c>
      <c r="K159" s="57">
        <f t="shared" si="7"/>
        <v>345.82799999999997</v>
      </c>
      <c r="L159" s="57">
        <f t="shared" si="6"/>
        <v>57.637999999999977</v>
      </c>
    </row>
    <row r="160" spans="1:12" ht="24.95" customHeight="1" x14ac:dyDescent="0.25">
      <c r="A160" s="83">
        <v>45524</v>
      </c>
      <c r="B160" s="23" t="s">
        <v>1402</v>
      </c>
      <c r="C160" s="24" t="s">
        <v>109</v>
      </c>
      <c r="D160" s="66" t="s">
        <v>115</v>
      </c>
      <c r="E160" s="26" t="s">
        <v>109</v>
      </c>
      <c r="F160" s="73" t="s">
        <v>183</v>
      </c>
      <c r="G160" s="71" t="s">
        <v>155</v>
      </c>
      <c r="H160" s="7">
        <v>4132892</v>
      </c>
      <c r="I160" s="7" t="s">
        <v>136</v>
      </c>
      <c r="J160" s="9">
        <v>132.82</v>
      </c>
      <c r="K160" s="57">
        <f t="shared" si="7"/>
        <v>159.38399999999999</v>
      </c>
      <c r="L160" s="57">
        <f t="shared" si="6"/>
        <v>26.563999999999993</v>
      </c>
    </row>
    <row r="161" spans="1:12" ht="24.95" customHeight="1" x14ac:dyDescent="0.25">
      <c r="A161" s="10">
        <v>45531</v>
      </c>
      <c r="B161" s="28" t="s">
        <v>2823</v>
      </c>
      <c r="C161" s="29" t="s">
        <v>2824</v>
      </c>
      <c r="D161" s="66" t="s">
        <v>115</v>
      </c>
      <c r="E161" s="30" t="s">
        <v>2824</v>
      </c>
      <c r="F161" s="7" t="s">
        <v>183</v>
      </c>
      <c r="G161" s="38" t="s">
        <v>155</v>
      </c>
      <c r="H161" s="7">
        <v>4133621</v>
      </c>
      <c r="I161" s="7" t="s">
        <v>136</v>
      </c>
      <c r="J161" s="12">
        <v>508.97</v>
      </c>
      <c r="K161" s="57">
        <f t="shared" si="7"/>
        <v>610.76400000000001</v>
      </c>
      <c r="L161" s="57">
        <f t="shared" si="6"/>
        <v>101.79399999999998</v>
      </c>
    </row>
    <row r="162" spans="1:12" ht="24.95" customHeight="1" x14ac:dyDescent="0.25">
      <c r="A162" s="83">
        <v>45531</v>
      </c>
      <c r="B162" s="23" t="s">
        <v>2825</v>
      </c>
      <c r="C162" s="24" t="s">
        <v>2826</v>
      </c>
      <c r="D162" s="66" t="s">
        <v>115</v>
      </c>
      <c r="E162" s="26" t="s">
        <v>2826</v>
      </c>
      <c r="F162" s="73" t="s">
        <v>183</v>
      </c>
      <c r="G162" s="71" t="s">
        <v>155</v>
      </c>
      <c r="H162" s="7">
        <v>4133865</v>
      </c>
      <c r="I162" s="7" t="s">
        <v>136</v>
      </c>
      <c r="J162" s="9">
        <v>179.16</v>
      </c>
      <c r="K162" s="57">
        <f t="shared" si="7"/>
        <v>214.99199999999999</v>
      </c>
      <c r="L162" s="57">
        <f t="shared" si="6"/>
        <v>35.831999999999994</v>
      </c>
    </row>
    <row r="163" spans="1:12" ht="24.95" customHeight="1" x14ac:dyDescent="0.25">
      <c r="A163" s="83">
        <v>45531</v>
      </c>
      <c r="B163" s="23" t="s">
        <v>2827</v>
      </c>
      <c r="C163" s="24" t="s">
        <v>2828</v>
      </c>
      <c r="D163" s="68" t="s">
        <v>115</v>
      </c>
      <c r="E163" s="26" t="s">
        <v>2828</v>
      </c>
      <c r="F163" s="73" t="s">
        <v>183</v>
      </c>
      <c r="G163" s="71" t="s">
        <v>155</v>
      </c>
      <c r="H163" s="7">
        <v>4134140</v>
      </c>
      <c r="I163" s="7" t="s">
        <v>136</v>
      </c>
      <c r="J163" s="9">
        <v>184.55</v>
      </c>
      <c r="K163" s="57">
        <f t="shared" si="7"/>
        <v>221.46</v>
      </c>
      <c r="L163" s="57">
        <f t="shared" si="6"/>
        <v>36.909999999999997</v>
      </c>
    </row>
    <row r="164" spans="1:12" ht="24.95" customHeight="1" x14ac:dyDescent="0.25">
      <c r="A164" s="10">
        <v>45532</v>
      </c>
      <c r="B164" s="28" t="s">
        <v>1037</v>
      </c>
      <c r="C164" s="29" t="s">
        <v>1038</v>
      </c>
      <c r="D164" s="66" t="s">
        <v>115</v>
      </c>
      <c r="E164" s="30" t="s">
        <v>1038</v>
      </c>
      <c r="F164" s="7" t="s">
        <v>183</v>
      </c>
      <c r="G164" s="38" t="s">
        <v>155</v>
      </c>
      <c r="H164" s="7">
        <v>11099803</v>
      </c>
      <c r="I164" s="7" t="s">
        <v>136</v>
      </c>
      <c r="J164" s="12">
        <v>744.21</v>
      </c>
      <c r="K164" s="57">
        <f t="shared" si="7"/>
        <v>893.05200000000002</v>
      </c>
      <c r="L164" s="57">
        <f t="shared" si="6"/>
        <v>148.84199999999998</v>
      </c>
    </row>
    <row r="165" spans="1:12" ht="24.95" customHeight="1" x14ac:dyDescent="0.25">
      <c r="A165" s="10">
        <v>45533</v>
      </c>
      <c r="B165" s="28" t="s">
        <v>2837</v>
      </c>
      <c r="C165" s="29" t="s">
        <v>2838</v>
      </c>
      <c r="D165" s="66" t="s">
        <v>115</v>
      </c>
      <c r="E165" s="30" t="s">
        <v>2838</v>
      </c>
      <c r="F165" s="7" t="s">
        <v>183</v>
      </c>
      <c r="G165" s="38" t="s">
        <v>155</v>
      </c>
      <c r="H165" s="7">
        <v>4134958</v>
      </c>
      <c r="I165" s="7" t="s">
        <v>13</v>
      </c>
      <c r="J165" s="12">
        <v>452.42</v>
      </c>
      <c r="K165" s="57">
        <f t="shared" si="7"/>
        <v>542.904</v>
      </c>
      <c r="L165" s="57">
        <f t="shared" si="6"/>
        <v>90.48399999999998</v>
      </c>
    </row>
    <row r="166" spans="1:12" ht="24.95" customHeight="1" x14ac:dyDescent="0.25">
      <c r="A166" s="10">
        <v>45534</v>
      </c>
      <c r="B166" s="28" t="s">
        <v>1259</v>
      </c>
      <c r="C166" s="29" t="s">
        <v>1260</v>
      </c>
      <c r="D166" s="66" t="s">
        <v>115</v>
      </c>
      <c r="E166" s="30" t="s">
        <v>1260</v>
      </c>
      <c r="F166" s="7" t="s">
        <v>183</v>
      </c>
      <c r="G166" s="38" t="s">
        <v>155</v>
      </c>
      <c r="H166" s="7">
        <v>4134434</v>
      </c>
      <c r="I166" s="7" t="s">
        <v>136</v>
      </c>
      <c r="J166" s="12">
        <v>235.79</v>
      </c>
      <c r="K166" s="57">
        <f t="shared" si="7"/>
        <v>282.94799999999998</v>
      </c>
      <c r="L166" s="57">
        <f t="shared" si="6"/>
        <v>47.157999999999987</v>
      </c>
    </row>
    <row r="167" spans="1:12" ht="24.95" customHeight="1" x14ac:dyDescent="0.25">
      <c r="A167" s="10">
        <v>46251</v>
      </c>
      <c r="B167" s="28" t="s">
        <v>1381</v>
      </c>
      <c r="C167" s="29" t="s">
        <v>1382</v>
      </c>
      <c r="D167" s="66" t="s">
        <v>115</v>
      </c>
      <c r="E167" s="30" t="s">
        <v>1382</v>
      </c>
      <c r="F167" s="7" t="s">
        <v>183</v>
      </c>
      <c r="G167" s="38" t="s">
        <v>155</v>
      </c>
      <c r="H167" s="7">
        <v>4133876</v>
      </c>
      <c r="I167" s="7" t="s">
        <v>13</v>
      </c>
      <c r="J167" s="12">
        <v>619.32000000000005</v>
      </c>
      <c r="K167" s="57">
        <f t="shared" si="7"/>
        <v>743.18400000000008</v>
      </c>
      <c r="L167" s="57">
        <f t="shared" si="6"/>
        <v>123.86400000000003</v>
      </c>
    </row>
    <row r="168" spans="1:12" ht="24.95" customHeight="1" x14ac:dyDescent="0.25">
      <c r="A168" s="10">
        <v>46251</v>
      </c>
      <c r="B168" s="28" t="s">
        <v>1381</v>
      </c>
      <c r="C168" s="29" t="s">
        <v>1382</v>
      </c>
      <c r="D168" s="66" t="s">
        <v>115</v>
      </c>
      <c r="E168" s="30" t="s">
        <v>1382</v>
      </c>
      <c r="F168" s="7" t="s">
        <v>183</v>
      </c>
      <c r="G168" s="38" t="s">
        <v>155</v>
      </c>
      <c r="H168" s="7">
        <v>4133878</v>
      </c>
      <c r="I168" s="7" t="s">
        <v>13</v>
      </c>
      <c r="J168" s="12">
        <v>619.32000000000005</v>
      </c>
      <c r="K168" s="57">
        <f t="shared" si="7"/>
        <v>743.18400000000008</v>
      </c>
      <c r="L168" s="57">
        <f t="shared" si="6"/>
        <v>123.86400000000003</v>
      </c>
    </row>
    <row r="169" spans="1:12" ht="24.95" customHeight="1" x14ac:dyDescent="0.25">
      <c r="A169" s="83">
        <v>45157</v>
      </c>
      <c r="B169" s="23" t="s">
        <v>2652</v>
      </c>
      <c r="C169" s="24" t="s">
        <v>2653</v>
      </c>
      <c r="D169" s="66" t="s">
        <v>115</v>
      </c>
      <c r="E169" s="26" t="s">
        <v>2653</v>
      </c>
      <c r="F169" s="73" t="s">
        <v>387</v>
      </c>
      <c r="G169" s="71" t="s">
        <v>155</v>
      </c>
      <c r="H169" s="7">
        <v>23654812</v>
      </c>
      <c r="I169" s="7" t="s">
        <v>13</v>
      </c>
      <c r="J169" s="9">
        <v>125.66</v>
      </c>
      <c r="K169" s="57">
        <f>(J169*0.1)+J169</f>
        <v>138.226</v>
      </c>
      <c r="L169" s="57">
        <f t="shared" si="6"/>
        <v>12.566000000000003</v>
      </c>
    </row>
    <row r="170" spans="1:12" ht="24.95" customHeight="1" x14ac:dyDescent="0.25">
      <c r="A170" s="83">
        <v>45157</v>
      </c>
      <c r="B170" s="23" t="s">
        <v>2654</v>
      </c>
      <c r="C170" s="24" t="s">
        <v>2655</v>
      </c>
      <c r="D170" s="66" t="s">
        <v>2652</v>
      </c>
      <c r="E170" s="26" t="s">
        <v>2653</v>
      </c>
      <c r="F170" s="73" t="s">
        <v>387</v>
      </c>
      <c r="G170" s="71" t="s">
        <v>155</v>
      </c>
      <c r="H170" s="7">
        <v>23654820</v>
      </c>
      <c r="I170" s="7" t="s">
        <v>13</v>
      </c>
      <c r="J170" s="9">
        <v>125.66</v>
      </c>
      <c r="K170" s="57">
        <f t="shared" ref="K170:K206" si="8">(J170*0.1)+J170</f>
        <v>138.226</v>
      </c>
      <c r="L170" s="57">
        <f t="shared" si="6"/>
        <v>12.566000000000003</v>
      </c>
    </row>
    <row r="171" spans="1:12" ht="24.95" customHeight="1" x14ac:dyDescent="0.25">
      <c r="A171" s="83">
        <v>45159</v>
      </c>
      <c r="B171" s="23" t="s">
        <v>1403</v>
      </c>
      <c r="C171" s="24" t="s">
        <v>1404</v>
      </c>
      <c r="D171" s="66" t="s">
        <v>115</v>
      </c>
      <c r="E171" s="26" t="s">
        <v>1404</v>
      </c>
      <c r="F171" s="73" t="s">
        <v>387</v>
      </c>
      <c r="G171" s="71" t="s">
        <v>155</v>
      </c>
      <c r="H171" s="7">
        <v>23655339</v>
      </c>
      <c r="I171" s="7" t="s">
        <v>13</v>
      </c>
      <c r="J171" s="9">
        <v>101.81</v>
      </c>
      <c r="K171" s="57">
        <f t="shared" si="8"/>
        <v>111.991</v>
      </c>
      <c r="L171" s="57">
        <f t="shared" si="6"/>
        <v>10.180999999999997</v>
      </c>
    </row>
    <row r="172" spans="1:12" ht="24.95" customHeight="1" x14ac:dyDescent="0.25">
      <c r="A172" s="83">
        <v>45159</v>
      </c>
      <c r="B172" s="23" t="s">
        <v>2656</v>
      </c>
      <c r="C172" s="24" t="s">
        <v>2657</v>
      </c>
      <c r="D172" s="66" t="s">
        <v>1403</v>
      </c>
      <c r="E172" s="26" t="s">
        <v>1404</v>
      </c>
      <c r="F172" s="73" t="s">
        <v>387</v>
      </c>
      <c r="G172" s="71" t="s">
        <v>155</v>
      </c>
      <c r="H172" s="73">
        <v>23655347</v>
      </c>
      <c r="I172" s="73" t="s">
        <v>13</v>
      </c>
      <c r="J172" s="9">
        <v>101.81</v>
      </c>
      <c r="K172" s="57">
        <f t="shared" si="8"/>
        <v>111.991</v>
      </c>
      <c r="L172" s="57">
        <f t="shared" si="6"/>
        <v>10.180999999999997</v>
      </c>
    </row>
    <row r="173" spans="1:12" ht="24.95" customHeight="1" x14ac:dyDescent="0.25">
      <c r="A173" s="10">
        <v>45188</v>
      </c>
      <c r="B173" s="28" t="s">
        <v>2658</v>
      </c>
      <c r="C173" s="29" t="s">
        <v>2659</v>
      </c>
      <c r="D173" s="66" t="s">
        <v>115</v>
      </c>
      <c r="E173" s="30" t="s">
        <v>2659</v>
      </c>
      <c r="F173" s="7" t="s">
        <v>387</v>
      </c>
      <c r="G173" s="38" t="s">
        <v>155</v>
      </c>
      <c r="H173" s="7">
        <v>23662017</v>
      </c>
      <c r="I173" s="7" t="s">
        <v>13</v>
      </c>
      <c r="J173" s="12">
        <v>480.22</v>
      </c>
      <c r="K173" s="57">
        <f t="shared" si="8"/>
        <v>528.24200000000008</v>
      </c>
      <c r="L173" s="57">
        <f t="shared" si="6"/>
        <v>48.022000000000048</v>
      </c>
    </row>
    <row r="174" spans="1:12" ht="24.95" customHeight="1" x14ac:dyDescent="0.25">
      <c r="A174" s="83">
        <v>45188</v>
      </c>
      <c r="B174" s="23" t="s">
        <v>2660</v>
      </c>
      <c r="C174" s="24" t="s">
        <v>2661</v>
      </c>
      <c r="D174" s="66" t="s">
        <v>2658</v>
      </c>
      <c r="E174" s="26" t="s">
        <v>2659</v>
      </c>
      <c r="F174" s="73" t="s">
        <v>387</v>
      </c>
      <c r="G174" s="71" t="s">
        <v>155</v>
      </c>
      <c r="H174" s="7">
        <v>23662025</v>
      </c>
      <c r="I174" s="7" t="s">
        <v>13</v>
      </c>
      <c r="J174" s="9">
        <v>480.22</v>
      </c>
      <c r="K174" s="57">
        <f t="shared" si="8"/>
        <v>528.24200000000008</v>
      </c>
      <c r="L174" s="57">
        <f t="shared" si="6"/>
        <v>48.022000000000048</v>
      </c>
    </row>
    <row r="175" spans="1:12" ht="24.95" customHeight="1" x14ac:dyDescent="0.25">
      <c r="A175" s="83">
        <v>45188</v>
      </c>
      <c r="B175" s="23" t="s">
        <v>2662</v>
      </c>
      <c r="C175" s="24" t="s">
        <v>2663</v>
      </c>
      <c r="D175" s="66" t="s">
        <v>2658</v>
      </c>
      <c r="E175" s="26" t="s">
        <v>2659</v>
      </c>
      <c r="F175" s="73" t="s">
        <v>387</v>
      </c>
      <c r="G175" s="71" t="s">
        <v>155</v>
      </c>
      <c r="H175" s="7">
        <v>23662033</v>
      </c>
      <c r="I175" s="7" t="s">
        <v>13</v>
      </c>
      <c r="J175" s="9">
        <v>480.22</v>
      </c>
      <c r="K175" s="57">
        <f t="shared" si="8"/>
        <v>528.24200000000008</v>
      </c>
      <c r="L175" s="57">
        <f t="shared" si="6"/>
        <v>48.022000000000048</v>
      </c>
    </row>
    <row r="176" spans="1:12" ht="24.95" customHeight="1" x14ac:dyDescent="0.25">
      <c r="A176" s="83">
        <v>45467</v>
      </c>
      <c r="B176" s="23" t="s">
        <v>2664</v>
      </c>
      <c r="C176" s="24" t="s">
        <v>2665</v>
      </c>
      <c r="D176" s="66" t="s">
        <v>115</v>
      </c>
      <c r="E176" s="26" t="s">
        <v>2665</v>
      </c>
      <c r="F176" s="73" t="s">
        <v>387</v>
      </c>
      <c r="G176" s="76" t="s">
        <v>155</v>
      </c>
      <c r="H176" s="11">
        <v>604084</v>
      </c>
      <c r="I176" s="11" t="s">
        <v>136</v>
      </c>
      <c r="J176" s="9">
        <v>1055.82</v>
      </c>
      <c r="K176" s="57">
        <f t="shared" si="8"/>
        <v>1161.402</v>
      </c>
      <c r="L176" s="57">
        <f t="shared" si="6"/>
        <v>105.58200000000011</v>
      </c>
    </row>
    <row r="177" spans="1:12" ht="24.95" customHeight="1" x14ac:dyDescent="0.25">
      <c r="A177" s="10">
        <v>45486</v>
      </c>
      <c r="B177" s="28" t="s">
        <v>2666</v>
      </c>
      <c r="C177" s="29" t="s">
        <v>2667</v>
      </c>
      <c r="D177" s="66" t="s">
        <v>115</v>
      </c>
      <c r="E177" s="30" t="s">
        <v>2667</v>
      </c>
      <c r="F177" s="7" t="s">
        <v>387</v>
      </c>
      <c r="G177" s="38" t="s">
        <v>155</v>
      </c>
      <c r="H177" s="7">
        <v>606699</v>
      </c>
      <c r="I177" s="7" t="s">
        <v>136</v>
      </c>
      <c r="J177" s="12">
        <v>1540</v>
      </c>
      <c r="K177" s="57">
        <f t="shared" si="8"/>
        <v>1694</v>
      </c>
      <c r="L177" s="57">
        <f t="shared" si="6"/>
        <v>154</v>
      </c>
    </row>
    <row r="178" spans="1:12" ht="24.95" customHeight="1" x14ac:dyDescent="0.25">
      <c r="A178" s="10">
        <v>45509</v>
      </c>
      <c r="B178" s="28" t="s">
        <v>2688</v>
      </c>
      <c r="C178" s="29" t="s">
        <v>2689</v>
      </c>
      <c r="D178" s="66" t="s">
        <v>2215</v>
      </c>
      <c r="E178" s="30" t="s">
        <v>2216</v>
      </c>
      <c r="F178" s="7" t="s">
        <v>387</v>
      </c>
      <c r="G178" s="38" t="s">
        <v>155</v>
      </c>
      <c r="H178" s="7">
        <v>613075</v>
      </c>
      <c r="I178" s="7" t="s">
        <v>136</v>
      </c>
      <c r="J178" s="12">
        <v>1782.96</v>
      </c>
      <c r="K178" s="57">
        <f t="shared" si="8"/>
        <v>1961.2560000000001</v>
      </c>
      <c r="L178" s="57">
        <f t="shared" si="6"/>
        <v>178.29600000000005</v>
      </c>
    </row>
    <row r="179" spans="1:12" ht="24.95" customHeight="1" x14ac:dyDescent="0.25">
      <c r="A179" s="83">
        <v>45511</v>
      </c>
      <c r="B179" s="23" t="s">
        <v>2188</v>
      </c>
      <c r="C179" s="24" t="s">
        <v>2189</v>
      </c>
      <c r="D179" s="66" t="s">
        <v>115</v>
      </c>
      <c r="E179" s="26" t="s">
        <v>2189</v>
      </c>
      <c r="F179" s="73" t="s">
        <v>387</v>
      </c>
      <c r="G179" s="71" t="s">
        <v>155</v>
      </c>
      <c r="H179" s="7">
        <v>605579</v>
      </c>
      <c r="I179" s="7" t="s">
        <v>136</v>
      </c>
      <c r="J179" s="9">
        <v>778.4</v>
      </c>
      <c r="K179" s="57">
        <f t="shared" si="8"/>
        <v>856.24</v>
      </c>
      <c r="L179" s="57">
        <f t="shared" si="6"/>
        <v>77.840000000000032</v>
      </c>
    </row>
    <row r="180" spans="1:12" ht="24.95" customHeight="1" x14ac:dyDescent="0.25">
      <c r="A180" s="10">
        <v>45517</v>
      </c>
      <c r="B180" s="28" t="s">
        <v>2726</v>
      </c>
      <c r="C180" s="29" t="s">
        <v>2727</v>
      </c>
      <c r="D180" s="66" t="s">
        <v>2728</v>
      </c>
      <c r="E180" s="30" t="s">
        <v>2727</v>
      </c>
      <c r="F180" s="7" t="s">
        <v>387</v>
      </c>
      <c r="G180" s="38" t="s">
        <v>155</v>
      </c>
      <c r="H180" s="7">
        <v>100004836</v>
      </c>
      <c r="I180" s="7" t="s">
        <v>13</v>
      </c>
      <c r="J180" s="12">
        <v>262.85000000000002</v>
      </c>
      <c r="K180" s="57">
        <f t="shared" si="8"/>
        <v>289.13500000000005</v>
      </c>
      <c r="L180" s="57">
        <f t="shared" si="6"/>
        <v>26.285000000000025</v>
      </c>
    </row>
    <row r="181" spans="1:12" ht="24.95" customHeight="1" x14ac:dyDescent="0.25">
      <c r="A181" s="83">
        <v>45521</v>
      </c>
      <c r="B181" s="23" t="s">
        <v>2748</v>
      </c>
      <c r="C181" s="24" t="s">
        <v>2749</v>
      </c>
      <c r="D181" s="66" t="s">
        <v>115</v>
      </c>
      <c r="E181" s="26" t="s">
        <v>2749</v>
      </c>
      <c r="F181" s="73" t="s">
        <v>387</v>
      </c>
      <c r="G181" s="71" t="s">
        <v>155</v>
      </c>
      <c r="H181" s="7">
        <v>100005000</v>
      </c>
      <c r="I181" s="7" t="s">
        <v>13</v>
      </c>
      <c r="J181" s="9">
        <v>2263.52</v>
      </c>
      <c r="K181" s="57">
        <f t="shared" si="8"/>
        <v>2489.8719999999998</v>
      </c>
      <c r="L181" s="57">
        <f t="shared" si="6"/>
        <v>226.35199999999986</v>
      </c>
    </row>
    <row r="182" spans="1:12" ht="24.95" customHeight="1" x14ac:dyDescent="0.25">
      <c r="A182" s="10">
        <v>45521</v>
      </c>
      <c r="B182" s="28" t="s">
        <v>1033</v>
      </c>
      <c r="C182" s="29" t="s">
        <v>1034</v>
      </c>
      <c r="D182" s="66" t="s">
        <v>115</v>
      </c>
      <c r="E182" s="30" t="s">
        <v>1034</v>
      </c>
      <c r="F182" s="7" t="s">
        <v>387</v>
      </c>
      <c r="G182" s="38" t="s">
        <v>155</v>
      </c>
      <c r="H182" s="7">
        <v>100004860</v>
      </c>
      <c r="I182" s="7" t="s">
        <v>13</v>
      </c>
      <c r="J182" s="12">
        <v>3023.66</v>
      </c>
      <c r="K182" s="57">
        <f t="shared" si="8"/>
        <v>3326.0259999999998</v>
      </c>
      <c r="L182" s="57">
        <f t="shared" si="6"/>
        <v>302.36599999999999</v>
      </c>
    </row>
    <row r="183" spans="1:12" ht="24.95" customHeight="1" x14ac:dyDescent="0.25">
      <c r="A183" s="10">
        <v>45523</v>
      </c>
      <c r="B183" s="28" t="s">
        <v>2777</v>
      </c>
      <c r="C183" s="29" t="s">
        <v>2778</v>
      </c>
      <c r="D183" s="66" t="s">
        <v>115</v>
      </c>
      <c r="E183" s="30" t="s">
        <v>2778</v>
      </c>
      <c r="F183" s="7" t="s">
        <v>387</v>
      </c>
      <c r="G183" s="38" t="s">
        <v>155</v>
      </c>
      <c r="H183" s="7">
        <v>616430</v>
      </c>
      <c r="I183" s="7" t="s">
        <v>136</v>
      </c>
      <c r="J183" s="12">
        <v>270.47000000000003</v>
      </c>
      <c r="K183" s="57">
        <f t="shared" si="8"/>
        <v>297.51700000000005</v>
      </c>
      <c r="L183" s="57">
        <f t="shared" si="6"/>
        <v>27.047000000000025</v>
      </c>
    </row>
    <row r="184" spans="1:12" ht="24.95" customHeight="1" x14ac:dyDescent="0.25">
      <c r="A184" s="10">
        <v>45524</v>
      </c>
      <c r="B184" s="28" t="s">
        <v>2779</v>
      </c>
      <c r="C184" s="29" t="s">
        <v>2780</v>
      </c>
      <c r="D184" s="66" t="s">
        <v>115</v>
      </c>
      <c r="E184" s="30" t="s">
        <v>2780</v>
      </c>
      <c r="F184" s="7" t="s">
        <v>387</v>
      </c>
      <c r="G184" s="38" t="s">
        <v>155</v>
      </c>
      <c r="H184" s="7">
        <v>100004895</v>
      </c>
      <c r="I184" s="7" t="s">
        <v>13</v>
      </c>
      <c r="J184" s="12">
        <v>2651.78</v>
      </c>
      <c r="K184" s="57">
        <f t="shared" si="8"/>
        <v>2916.9580000000001</v>
      </c>
      <c r="L184" s="57">
        <f t="shared" si="6"/>
        <v>265.17799999999988</v>
      </c>
    </row>
    <row r="185" spans="1:12" ht="24.95" customHeight="1" x14ac:dyDescent="0.25">
      <c r="A185" s="10">
        <v>45526</v>
      </c>
      <c r="B185" s="28" t="s">
        <v>2791</v>
      </c>
      <c r="C185" s="29" t="s">
        <v>2792</v>
      </c>
      <c r="D185" s="66" t="s">
        <v>115</v>
      </c>
      <c r="E185" s="30" t="s">
        <v>2792</v>
      </c>
      <c r="F185" s="7" t="s">
        <v>387</v>
      </c>
      <c r="G185" s="38" t="s">
        <v>155</v>
      </c>
      <c r="H185" s="7">
        <v>616350</v>
      </c>
      <c r="I185" s="7" t="s">
        <v>136</v>
      </c>
      <c r="J185" s="12">
        <v>1638.17</v>
      </c>
      <c r="K185" s="57">
        <f t="shared" si="8"/>
        <v>1801.9870000000001</v>
      </c>
      <c r="L185" s="57">
        <f t="shared" si="6"/>
        <v>163.81700000000001</v>
      </c>
    </row>
    <row r="186" spans="1:12" ht="24.95" customHeight="1" x14ac:dyDescent="0.25">
      <c r="A186" s="10">
        <v>45527</v>
      </c>
      <c r="B186" s="28" t="s">
        <v>2793</v>
      </c>
      <c r="C186" s="29" t="s">
        <v>2794</v>
      </c>
      <c r="D186" s="66" t="s">
        <v>115</v>
      </c>
      <c r="E186" s="30" t="s">
        <v>2794</v>
      </c>
      <c r="F186" s="7" t="s">
        <v>387</v>
      </c>
      <c r="G186" s="38" t="s">
        <v>155</v>
      </c>
      <c r="H186" s="7">
        <v>100004925</v>
      </c>
      <c r="I186" s="7" t="s">
        <v>13</v>
      </c>
      <c r="J186" s="12">
        <v>826.23</v>
      </c>
      <c r="K186" s="57">
        <f t="shared" si="8"/>
        <v>908.85300000000007</v>
      </c>
      <c r="L186" s="57">
        <f t="shared" si="6"/>
        <v>82.623000000000047</v>
      </c>
    </row>
    <row r="187" spans="1:12" ht="24.95" customHeight="1" x14ac:dyDescent="0.25">
      <c r="A187" s="10">
        <v>45543</v>
      </c>
      <c r="B187" s="28" t="s">
        <v>2887</v>
      </c>
      <c r="C187" s="29" t="s">
        <v>2888</v>
      </c>
      <c r="D187" s="66" t="s">
        <v>115</v>
      </c>
      <c r="E187" s="30" t="s">
        <v>2888</v>
      </c>
      <c r="F187" s="7" t="s">
        <v>387</v>
      </c>
      <c r="G187" s="38" t="s">
        <v>155</v>
      </c>
      <c r="H187" s="7">
        <v>614721</v>
      </c>
      <c r="I187" s="7" t="s">
        <v>136</v>
      </c>
      <c r="J187" s="12">
        <v>5954.14</v>
      </c>
      <c r="K187" s="57">
        <f t="shared" si="8"/>
        <v>6549.5540000000001</v>
      </c>
      <c r="L187" s="57">
        <f t="shared" si="6"/>
        <v>595.41399999999976</v>
      </c>
    </row>
    <row r="188" spans="1:12" ht="24.95" customHeight="1" x14ac:dyDescent="0.25">
      <c r="A188" s="10">
        <v>45550</v>
      </c>
      <c r="B188" s="28" t="s">
        <v>25</v>
      </c>
      <c r="C188" s="29" t="s">
        <v>212</v>
      </c>
      <c r="D188" s="66" t="s">
        <v>115</v>
      </c>
      <c r="E188" s="30" t="s">
        <v>212</v>
      </c>
      <c r="F188" s="7" t="s">
        <v>387</v>
      </c>
      <c r="G188" s="38" t="s">
        <v>155</v>
      </c>
      <c r="H188" s="7">
        <v>616139</v>
      </c>
      <c r="I188" s="7" t="s">
        <v>136</v>
      </c>
      <c r="J188" s="12">
        <v>1817.49</v>
      </c>
      <c r="K188" s="57">
        <f t="shared" si="8"/>
        <v>1999.239</v>
      </c>
      <c r="L188" s="57">
        <f t="shared" si="6"/>
        <v>181.74900000000002</v>
      </c>
    </row>
    <row r="189" spans="1:12" ht="24.95" customHeight="1" x14ac:dyDescent="0.25">
      <c r="A189" s="10">
        <v>45550</v>
      </c>
      <c r="B189" s="28" t="s">
        <v>2896</v>
      </c>
      <c r="C189" s="29" t="s">
        <v>2897</v>
      </c>
      <c r="D189" s="66" t="s">
        <v>115</v>
      </c>
      <c r="E189" s="30" t="s">
        <v>2897</v>
      </c>
      <c r="F189" s="7" t="s">
        <v>387</v>
      </c>
      <c r="G189" s="38" t="s">
        <v>155</v>
      </c>
      <c r="H189" s="7">
        <v>616104</v>
      </c>
      <c r="I189" s="7" t="s">
        <v>136</v>
      </c>
      <c r="J189" s="12">
        <v>2770.53</v>
      </c>
      <c r="K189" s="57">
        <f t="shared" si="8"/>
        <v>3047.5830000000001</v>
      </c>
      <c r="L189" s="57">
        <f t="shared" ref="L189:L194" si="9">K189-J189</f>
        <v>277.05299999999988</v>
      </c>
    </row>
    <row r="190" spans="1:12" ht="24.95" customHeight="1" x14ac:dyDescent="0.25">
      <c r="A190" s="10">
        <v>45554</v>
      </c>
      <c r="B190" s="28" t="s">
        <v>2898</v>
      </c>
      <c r="C190" s="29" t="s">
        <v>2899</v>
      </c>
      <c r="D190" s="66" t="s">
        <v>115</v>
      </c>
      <c r="E190" s="30" t="s">
        <v>2899</v>
      </c>
      <c r="F190" s="7" t="s">
        <v>387</v>
      </c>
      <c r="G190" s="38" t="s">
        <v>155</v>
      </c>
      <c r="H190" s="7">
        <v>616520</v>
      </c>
      <c r="I190" s="7" t="s">
        <v>136</v>
      </c>
      <c r="J190" s="12">
        <v>872.48</v>
      </c>
      <c r="K190" s="57">
        <f t="shared" si="8"/>
        <v>959.72800000000007</v>
      </c>
      <c r="L190" s="57">
        <f t="shared" si="9"/>
        <v>87.248000000000047</v>
      </c>
    </row>
    <row r="191" spans="1:12" ht="24.95" customHeight="1" x14ac:dyDescent="0.25">
      <c r="A191" s="10">
        <v>45159</v>
      </c>
      <c r="B191" s="28" t="s">
        <v>2902</v>
      </c>
      <c r="C191" s="29" t="s">
        <v>2903</v>
      </c>
      <c r="D191" s="66" t="s">
        <v>2904</v>
      </c>
      <c r="E191" s="30" t="s">
        <v>2905</v>
      </c>
      <c r="F191" s="7" t="s">
        <v>387</v>
      </c>
      <c r="G191" s="38" t="s">
        <v>49</v>
      </c>
      <c r="H191" s="7">
        <v>24358</v>
      </c>
      <c r="I191" s="7" t="s">
        <v>13</v>
      </c>
      <c r="J191" s="12">
        <v>123.94</v>
      </c>
      <c r="K191" s="57">
        <f t="shared" si="8"/>
        <v>136.334</v>
      </c>
      <c r="L191" s="57">
        <f t="shared" si="9"/>
        <v>12.394000000000005</v>
      </c>
    </row>
    <row r="192" spans="1:12" ht="24.95" customHeight="1" x14ac:dyDescent="0.25">
      <c r="A192" s="10">
        <v>45505</v>
      </c>
      <c r="B192" s="28" t="s">
        <v>2906</v>
      </c>
      <c r="C192" s="29" t="s">
        <v>2907</v>
      </c>
      <c r="D192" s="66" t="s">
        <v>115</v>
      </c>
      <c r="E192" s="30" t="s">
        <v>2907</v>
      </c>
      <c r="F192" s="7" t="s">
        <v>146</v>
      </c>
      <c r="G192" s="38" t="s">
        <v>49</v>
      </c>
      <c r="H192" s="7">
        <v>11581111</v>
      </c>
      <c r="I192" s="7" t="s">
        <v>13</v>
      </c>
      <c r="J192" s="12">
        <v>1793.24</v>
      </c>
      <c r="K192" s="57">
        <f t="shared" si="8"/>
        <v>1972.5640000000001</v>
      </c>
      <c r="L192" s="57">
        <f t="shared" si="9"/>
        <v>179.32400000000007</v>
      </c>
    </row>
    <row r="193" spans="1:12" ht="24.95" customHeight="1" x14ac:dyDescent="0.25">
      <c r="A193" s="10">
        <v>45506</v>
      </c>
      <c r="B193" s="28" t="s">
        <v>2908</v>
      </c>
      <c r="C193" s="29" t="s">
        <v>2909</v>
      </c>
      <c r="D193" s="66" t="s">
        <v>115</v>
      </c>
      <c r="E193" s="30" t="s">
        <v>2909</v>
      </c>
      <c r="F193" s="7" t="s">
        <v>146</v>
      </c>
      <c r="G193" s="38" t="s">
        <v>49</v>
      </c>
      <c r="H193" s="7">
        <v>11580879</v>
      </c>
      <c r="I193" s="7" t="s">
        <v>170</v>
      </c>
      <c r="J193" s="12">
        <v>2051.73</v>
      </c>
      <c r="K193" s="57">
        <f t="shared" si="8"/>
        <v>2256.9030000000002</v>
      </c>
      <c r="L193" s="57">
        <f t="shared" si="9"/>
        <v>205.17300000000023</v>
      </c>
    </row>
    <row r="194" spans="1:12" ht="24.95" customHeight="1" x14ac:dyDescent="0.25">
      <c r="A194" s="10">
        <v>45513</v>
      </c>
      <c r="B194" s="28" t="s">
        <v>454</v>
      </c>
      <c r="C194" s="29" t="s">
        <v>455</v>
      </c>
      <c r="D194" s="66" t="s">
        <v>115</v>
      </c>
      <c r="E194" s="30" t="s">
        <v>455</v>
      </c>
      <c r="F194" s="80" t="s">
        <v>146</v>
      </c>
      <c r="G194" s="72" t="s">
        <v>49</v>
      </c>
      <c r="H194" s="80">
        <v>11580261</v>
      </c>
      <c r="I194" s="80" t="s">
        <v>136</v>
      </c>
      <c r="J194" s="12">
        <v>1689.32</v>
      </c>
      <c r="K194" s="57">
        <f t="shared" si="8"/>
        <v>1858.252</v>
      </c>
      <c r="L194" s="57">
        <f t="shared" si="9"/>
        <v>168.93200000000002</v>
      </c>
    </row>
    <row r="195" spans="1:12" ht="24.95" customHeight="1" x14ac:dyDescent="0.25">
      <c r="A195" s="130">
        <v>45516</v>
      </c>
      <c r="B195" s="131" t="s">
        <v>2910</v>
      </c>
      <c r="C195" s="131" t="s">
        <v>2911</v>
      </c>
      <c r="D195" s="134" t="s">
        <v>115</v>
      </c>
      <c r="E195" s="132" t="s">
        <v>2911</v>
      </c>
      <c r="F195" s="122" t="s">
        <v>146</v>
      </c>
      <c r="G195" s="76" t="s">
        <v>49</v>
      </c>
      <c r="H195" s="78">
        <v>11580444</v>
      </c>
      <c r="I195" s="78" t="s">
        <v>136</v>
      </c>
      <c r="J195" s="135">
        <v>2274.33</v>
      </c>
      <c r="K195" s="57">
        <f t="shared" si="8"/>
        <v>2501.7629999999999</v>
      </c>
      <c r="L195" s="57">
        <f t="shared" ref="L195:L206" si="10">K195-J195</f>
        <v>227.43299999999999</v>
      </c>
    </row>
    <row r="196" spans="1:12" ht="24.95" customHeight="1" x14ac:dyDescent="0.25">
      <c r="A196" s="130">
        <v>45519</v>
      </c>
      <c r="B196" s="131" t="s">
        <v>2912</v>
      </c>
      <c r="C196" s="131" t="s">
        <v>2913</v>
      </c>
      <c r="D196" s="134" t="s">
        <v>115</v>
      </c>
      <c r="E196" s="132" t="s">
        <v>2913</v>
      </c>
      <c r="F196" s="122" t="s">
        <v>146</v>
      </c>
      <c r="G196" s="76" t="s">
        <v>49</v>
      </c>
      <c r="H196" s="78">
        <v>11582207</v>
      </c>
      <c r="I196" s="78" t="s">
        <v>136</v>
      </c>
      <c r="J196" s="135">
        <v>2051.87</v>
      </c>
      <c r="K196" s="57">
        <f t="shared" si="8"/>
        <v>2257.0569999999998</v>
      </c>
      <c r="L196" s="57">
        <f t="shared" si="10"/>
        <v>205.1869999999999</v>
      </c>
    </row>
    <row r="197" spans="1:12" ht="24.95" customHeight="1" x14ac:dyDescent="0.25">
      <c r="A197" s="130">
        <v>45519</v>
      </c>
      <c r="B197" s="131" t="s">
        <v>1857</v>
      </c>
      <c r="C197" s="131" t="s">
        <v>1858</v>
      </c>
      <c r="D197" s="134" t="s">
        <v>115</v>
      </c>
      <c r="E197" s="132" t="s">
        <v>1858</v>
      </c>
      <c r="F197" s="122" t="s">
        <v>146</v>
      </c>
      <c r="G197" s="76" t="s">
        <v>49</v>
      </c>
      <c r="H197" s="78">
        <v>11581387</v>
      </c>
      <c r="I197" s="78" t="s">
        <v>136</v>
      </c>
      <c r="J197" s="135">
        <v>1596.56</v>
      </c>
      <c r="K197" s="57">
        <f t="shared" si="8"/>
        <v>1756.2159999999999</v>
      </c>
      <c r="L197" s="57">
        <f t="shared" si="10"/>
        <v>159.65599999999995</v>
      </c>
    </row>
    <row r="198" spans="1:12" ht="24.95" customHeight="1" x14ac:dyDescent="0.25">
      <c r="A198" s="130">
        <v>45522</v>
      </c>
      <c r="B198" s="131" t="s">
        <v>1191</v>
      </c>
      <c r="C198" s="131" t="s">
        <v>1192</v>
      </c>
      <c r="D198" s="134" t="s">
        <v>115</v>
      </c>
      <c r="E198" s="132" t="s">
        <v>1192</v>
      </c>
      <c r="F198" s="122" t="s">
        <v>146</v>
      </c>
      <c r="G198" s="76" t="s">
        <v>49</v>
      </c>
      <c r="H198" s="78">
        <v>11582337</v>
      </c>
      <c r="I198" s="78" t="s">
        <v>136</v>
      </c>
      <c r="J198" s="135">
        <v>5263.29</v>
      </c>
      <c r="K198" s="57">
        <f t="shared" si="8"/>
        <v>5789.6189999999997</v>
      </c>
      <c r="L198" s="57">
        <f t="shared" si="10"/>
        <v>526.32899999999972</v>
      </c>
    </row>
    <row r="199" spans="1:12" ht="24.95" customHeight="1" x14ac:dyDescent="0.25">
      <c r="A199" s="130">
        <v>45523</v>
      </c>
      <c r="B199" s="131" t="s">
        <v>173</v>
      </c>
      <c r="C199" s="131" t="s">
        <v>174</v>
      </c>
      <c r="D199" s="134" t="s">
        <v>180</v>
      </c>
      <c r="E199" s="132" t="s">
        <v>181</v>
      </c>
      <c r="F199" s="122" t="s">
        <v>146</v>
      </c>
      <c r="G199" s="76" t="s">
        <v>49</v>
      </c>
      <c r="H199" s="78">
        <v>831401</v>
      </c>
      <c r="I199" s="78" t="s">
        <v>136</v>
      </c>
      <c r="J199" s="135">
        <v>1876.64</v>
      </c>
      <c r="K199" s="57">
        <f t="shared" si="8"/>
        <v>2064.3040000000001</v>
      </c>
      <c r="L199" s="57">
        <f t="shared" si="10"/>
        <v>187.66399999999999</v>
      </c>
    </row>
    <row r="200" spans="1:12" ht="24.95" customHeight="1" x14ac:dyDescent="0.25">
      <c r="A200" s="130">
        <v>45524</v>
      </c>
      <c r="B200" s="131" t="s">
        <v>2912</v>
      </c>
      <c r="C200" s="131" t="s">
        <v>2913</v>
      </c>
      <c r="D200" s="134" t="s">
        <v>115</v>
      </c>
      <c r="E200" s="132" t="s">
        <v>2913</v>
      </c>
      <c r="F200" s="122" t="s">
        <v>146</v>
      </c>
      <c r="G200" s="76" t="s">
        <v>49</v>
      </c>
      <c r="H200" s="78">
        <v>109433255</v>
      </c>
      <c r="I200" s="78" t="s">
        <v>170</v>
      </c>
      <c r="J200" s="135">
        <v>4269.1099999999997</v>
      </c>
      <c r="K200" s="57">
        <f t="shared" si="8"/>
        <v>4696.0209999999997</v>
      </c>
      <c r="L200" s="57">
        <f t="shared" si="10"/>
        <v>426.91100000000006</v>
      </c>
    </row>
    <row r="201" spans="1:12" ht="24.95" customHeight="1" x14ac:dyDescent="0.25">
      <c r="A201" s="130">
        <v>45534</v>
      </c>
      <c r="B201" s="131" t="s">
        <v>2914</v>
      </c>
      <c r="C201" s="131" t="s">
        <v>2915</v>
      </c>
      <c r="D201" s="134" t="s">
        <v>115</v>
      </c>
      <c r="E201" s="132" t="s">
        <v>2915</v>
      </c>
      <c r="F201" s="122" t="s">
        <v>146</v>
      </c>
      <c r="G201" s="76" t="s">
        <v>49</v>
      </c>
      <c r="H201" s="78">
        <v>11584847</v>
      </c>
      <c r="I201" s="78" t="s">
        <v>136</v>
      </c>
      <c r="J201" s="135">
        <v>2628.69</v>
      </c>
      <c r="K201" s="57">
        <f t="shared" si="8"/>
        <v>2891.5590000000002</v>
      </c>
      <c r="L201" s="57">
        <f t="shared" si="10"/>
        <v>262.86900000000014</v>
      </c>
    </row>
    <row r="202" spans="1:12" ht="24.95" customHeight="1" x14ac:dyDescent="0.25">
      <c r="A202" s="130">
        <v>45537</v>
      </c>
      <c r="B202" s="131" t="s">
        <v>2916</v>
      </c>
      <c r="C202" s="131" t="s">
        <v>2917</v>
      </c>
      <c r="D202" s="134" t="s">
        <v>115</v>
      </c>
      <c r="E202" s="132" t="s">
        <v>2917</v>
      </c>
      <c r="F202" s="122" t="s">
        <v>146</v>
      </c>
      <c r="G202" s="76" t="s">
        <v>49</v>
      </c>
      <c r="H202" s="78">
        <v>11585685</v>
      </c>
      <c r="I202" s="78" t="s">
        <v>136</v>
      </c>
      <c r="J202" s="135">
        <v>1973.07</v>
      </c>
      <c r="K202" s="57">
        <f t="shared" si="8"/>
        <v>2170.377</v>
      </c>
      <c r="L202" s="57">
        <f t="shared" si="10"/>
        <v>197.30700000000002</v>
      </c>
    </row>
    <row r="203" spans="1:12" ht="24.95" customHeight="1" x14ac:dyDescent="0.25">
      <c r="A203" s="130">
        <v>45538</v>
      </c>
      <c r="B203" s="131" t="s">
        <v>2918</v>
      </c>
      <c r="C203" s="131" t="s">
        <v>2919</v>
      </c>
      <c r="D203" s="134" t="s">
        <v>115</v>
      </c>
      <c r="E203" s="132" t="s">
        <v>2919</v>
      </c>
      <c r="F203" s="122" t="s">
        <v>146</v>
      </c>
      <c r="G203" s="76" t="s">
        <v>49</v>
      </c>
      <c r="H203" s="78">
        <v>11582928</v>
      </c>
      <c r="I203" s="78" t="s">
        <v>136</v>
      </c>
      <c r="J203" s="135">
        <v>1749.3</v>
      </c>
      <c r="K203" s="57">
        <f t="shared" si="8"/>
        <v>1924.23</v>
      </c>
      <c r="L203" s="57">
        <f t="shared" si="10"/>
        <v>174.93000000000006</v>
      </c>
    </row>
    <row r="204" spans="1:12" ht="24.95" customHeight="1" x14ac:dyDescent="0.25">
      <c r="A204" s="130">
        <v>45538</v>
      </c>
      <c r="B204" s="131" t="s">
        <v>2920</v>
      </c>
      <c r="C204" s="131" t="s">
        <v>2921</v>
      </c>
      <c r="D204" s="134" t="s">
        <v>115</v>
      </c>
      <c r="E204" s="132" t="s">
        <v>2921</v>
      </c>
      <c r="F204" s="122" t="s">
        <v>146</v>
      </c>
      <c r="G204" s="76" t="s">
        <v>49</v>
      </c>
      <c r="H204" s="78">
        <v>11585314</v>
      </c>
      <c r="I204" s="78" t="s">
        <v>136</v>
      </c>
      <c r="J204" s="135">
        <v>1629.3</v>
      </c>
      <c r="K204" s="57">
        <f t="shared" si="8"/>
        <v>1792.23</v>
      </c>
      <c r="L204" s="57">
        <f t="shared" si="10"/>
        <v>162.93000000000006</v>
      </c>
    </row>
    <row r="205" spans="1:12" ht="24.95" customHeight="1" x14ac:dyDescent="0.25">
      <c r="A205" s="130">
        <v>45539</v>
      </c>
      <c r="B205" s="131" t="s">
        <v>2922</v>
      </c>
      <c r="C205" s="131" t="s">
        <v>2923</v>
      </c>
      <c r="D205" s="134" t="s">
        <v>115</v>
      </c>
      <c r="E205" s="132" t="s">
        <v>2923</v>
      </c>
      <c r="F205" s="122" t="s">
        <v>146</v>
      </c>
      <c r="G205" s="76" t="s">
        <v>49</v>
      </c>
      <c r="H205" s="78">
        <v>11585673</v>
      </c>
      <c r="I205" s="78" t="s">
        <v>170</v>
      </c>
      <c r="J205" s="135">
        <v>1577.61</v>
      </c>
      <c r="K205" s="57">
        <f t="shared" si="8"/>
        <v>1735.3709999999999</v>
      </c>
      <c r="L205" s="57">
        <f t="shared" si="10"/>
        <v>157.76099999999997</v>
      </c>
    </row>
    <row r="206" spans="1:12" ht="24.95" customHeight="1" x14ac:dyDescent="0.25">
      <c r="A206" s="130">
        <v>45541</v>
      </c>
      <c r="B206" s="131" t="s">
        <v>2924</v>
      </c>
      <c r="C206" s="131" t="s">
        <v>2925</v>
      </c>
      <c r="D206" s="134" t="s">
        <v>115</v>
      </c>
      <c r="E206" s="132" t="s">
        <v>2925</v>
      </c>
      <c r="F206" s="122" t="s">
        <v>146</v>
      </c>
      <c r="G206" s="76" t="s">
        <v>49</v>
      </c>
      <c r="H206" s="78">
        <v>11585370</v>
      </c>
      <c r="I206" s="78" t="s">
        <v>136</v>
      </c>
      <c r="J206" s="135">
        <v>1599.66</v>
      </c>
      <c r="K206" s="57">
        <f t="shared" si="8"/>
        <v>1759.6260000000002</v>
      </c>
      <c r="L206" s="57">
        <f t="shared" si="10"/>
        <v>159.96600000000012</v>
      </c>
    </row>
  </sheetData>
  <sortState ref="A56:J190">
    <sortCondition ref="F56:F190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5"/>
  <sheetViews>
    <sheetView workbookViewId="0">
      <pane ySplit="1" topLeftCell="A22" activePane="bottomLeft" state="frozen"/>
      <selection pane="bottomLeft" activeCell="D31" sqref="D31"/>
    </sheetView>
  </sheetViews>
  <sheetFormatPr defaultRowHeight="15" x14ac:dyDescent="0.25"/>
  <cols>
    <col min="1" max="1" width="11.28515625" style="60" bestFit="1" customWidth="1"/>
    <col min="2" max="2" width="57.42578125" style="54" bestFit="1" customWidth="1"/>
    <col min="3" max="3" width="19.7109375" style="54" bestFit="1" customWidth="1"/>
    <col min="4" max="4" width="56.28515625" style="84" bestFit="1" customWidth="1"/>
    <col min="5" max="5" width="16.140625" style="54" customWidth="1"/>
    <col min="6" max="6" width="14.42578125" style="61" bestFit="1" customWidth="1"/>
    <col min="7" max="7" width="14.7109375" style="52" customWidth="1"/>
    <col min="8" max="8" width="14.7109375" style="52" bestFit="1" customWidth="1"/>
    <col min="9" max="9" width="18.7109375" style="64" bestFit="1" customWidth="1"/>
    <col min="10" max="10" width="15.42578125" style="59" customWidth="1"/>
    <col min="11" max="11" width="19.7109375" style="54" bestFit="1" customWidth="1"/>
    <col min="12" max="12" width="12.7109375" style="54" bestFit="1" customWidth="1"/>
  </cols>
  <sheetData>
    <row r="1" spans="1:13" ht="30" x14ac:dyDescent="0.25">
      <c r="A1" s="42" t="s">
        <v>0</v>
      </c>
      <c r="B1" s="1" t="s">
        <v>1</v>
      </c>
      <c r="C1" s="2" t="s">
        <v>3</v>
      </c>
      <c r="D1" s="1" t="s">
        <v>2</v>
      </c>
      <c r="E1" s="2" t="s">
        <v>3</v>
      </c>
      <c r="F1" s="3" t="s">
        <v>4</v>
      </c>
      <c r="G1" s="3" t="s">
        <v>175</v>
      </c>
      <c r="H1" s="3" t="s">
        <v>5</v>
      </c>
      <c r="I1" s="62" t="s">
        <v>6</v>
      </c>
      <c r="J1" s="50" t="s">
        <v>7</v>
      </c>
      <c r="K1" s="22" t="s">
        <v>103</v>
      </c>
      <c r="L1" s="65" t="s">
        <v>104</v>
      </c>
    </row>
    <row r="2" spans="1:13" ht="24.95" customHeight="1" x14ac:dyDescent="0.25">
      <c r="A2" s="10">
        <v>45556</v>
      </c>
      <c r="B2" s="28" t="s">
        <v>2247</v>
      </c>
      <c r="C2" s="29" t="s">
        <v>2248</v>
      </c>
      <c r="D2" s="66" t="s">
        <v>2748</v>
      </c>
      <c r="E2" s="30" t="s">
        <v>2749</v>
      </c>
      <c r="F2" s="80" t="s">
        <v>146</v>
      </c>
      <c r="G2" s="7">
        <v>834391</v>
      </c>
      <c r="H2" s="7" t="s">
        <v>170</v>
      </c>
      <c r="I2" s="72" t="s">
        <v>12</v>
      </c>
      <c r="J2" s="12">
        <v>4205.57</v>
      </c>
      <c r="K2" s="57">
        <f>(J2*0.2)+J2</f>
        <v>5046.6839999999993</v>
      </c>
      <c r="L2" s="57">
        <f t="shared" ref="L2:L59" si="0">K2-J2</f>
        <v>841.11399999999958</v>
      </c>
    </row>
    <row r="3" spans="1:13" ht="24.95" customHeight="1" x14ac:dyDescent="0.25">
      <c r="A3" s="83">
        <v>45550</v>
      </c>
      <c r="B3" s="23" t="s">
        <v>1444</v>
      </c>
      <c r="C3" s="24" t="s">
        <v>1445</v>
      </c>
      <c r="D3" s="66" t="s">
        <v>115</v>
      </c>
      <c r="E3" s="26" t="s">
        <v>1445</v>
      </c>
      <c r="F3" s="73" t="s">
        <v>146</v>
      </c>
      <c r="G3" s="80">
        <v>834075</v>
      </c>
      <c r="H3" s="80" t="s">
        <v>170</v>
      </c>
      <c r="I3" s="71" t="s">
        <v>12</v>
      </c>
      <c r="J3" s="9">
        <v>920.54</v>
      </c>
      <c r="K3" s="57">
        <f t="shared" ref="K3:K20" si="1">(J3*0.2)+J3</f>
        <v>1104.6479999999999</v>
      </c>
      <c r="L3" s="57">
        <f t="shared" si="0"/>
        <v>184.10799999999995</v>
      </c>
    </row>
    <row r="4" spans="1:13" ht="24.95" customHeight="1" x14ac:dyDescent="0.25">
      <c r="A4" s="10">
        <v>45538</v>
      </c>
      <c r="B4" s="28" t="s">
        <v>3049</v>
      </c>
      <c r="C4" s="29" t="s">
        <v>3050</v>
      </c>
      <c r="D4" s="66" t="s">
        <v>115</v>
      </c>
      <c r="E4" s="30" t="s">
        <v>3050</v>
      </c>
      <c r="F4" s="7" t="s">
        <v>146</v>
      </c>
      <c r="G4" s="7">
        <v>833391</v>
      </c>
      <c r="H4" s="7" t="s">
        <v>136</v>
      </c>
      <c r="I4" s="38" t="s">
        <v>12</v>
      </c>
      <c r="J4" s="12">
        <v>1579.3</v>
      </c>
      <c r="K4" s="57">
        <f t="shared" si="1"/>
        <v>1895.1599999999999</v>
      </c>
      <c r="L4" s="57">
        <f t="shared" si="0"/>
        <v>315.8599999999999</v>
      </c>
    </row>
    <row r="5" spans="1:13" ht="24.95" customHeight="1" x14ac:dyDescent="0.25">
      <c r="A5" s="10">
        <v>45558</v>
      </c>
      <c r="B5" s="28" t="s">
        <v>3169</v>
      </c>
      <c r="C5" s="29" t="s">
        <v>3170</v>
      </c>
      <c r="D5" s="66" t="s">
        <v>115</v>
      </c>
      <c r="E5" s="30" t="s">
        <v>3170</v>
      </c>
      <c r="F5" s="7" t="s">
        <v>146</v>
      </c>
      <c r="G5" s="7">
        <v>834010</v>
      </c>
      <c r="H5" s="7" t="s">
        <v>170</v>
      </c>
      <c r="I5" s="38" t="s">
        <v>12</v>
      </c>
      <c r="J5" s="12">
        <v>1958.32</v>
      </c>
      <c r="K5" s="57">
        <f t="shared" si="1"/>
        <v>2349.9839999999999</v>
      </c>
      <c r="L5" s="57">
        <f t="shared" si="0"/>
        <v>391.66399999999999</v>
      </c>
    </row>
    <row r="6" spans="1:13" ht="24.95" customHeight="1" x14ac:dyDescent="0.25">
      <c r="A6" s="10">
        <v>45573</v>
      </c>
      <c r="B6" s="28" t="s">
        <v>3171</v>
      </c>
      <c r="C6" s="29" t="s">
        <v>3172</v>
      </c>
      <c r="D6" s="66" t="s">
        <v>3173</v>
      </c>
      <c r="E6" s="30" t="s">
        <v>3174</v>
      </c>
      <c r="F6" s="80" t="s">
        <v>146</v>
      </c>
      <c r="G6" s="7">
        <v>834928</v>
      </c>
      <c r="H6" s="7" t="s">
        <v>170</v>
      </c>
      <c r="I6" s="72" t="s">
        <v>12</v>
      </c>
      <c r="J6" s="12">
        <v>1336.32</v>
      </c>
      <c r="K6" s="57">
        <f t="shared" si="1"/>
        <v>1603.5839999999998</v>
      </c>
      <c r="L6" s="57">
        <f t="shared" si="0"/>
        <v>267.2639999999999</v>
      </c>
    </row>
    <row r="7" spans="1:13" ht="24.95" customHeight="1" x14ac:dyDescent="0.25">
      <c r="A7" s="10">
        <v>45551</v>
      </c>
      <c r="B7" s="28" t="s">
        <v>3201</v>
      </c>
      <c r="C7" s="29" t="s">
        <v>3202</v>
      </c>
      <c r="D7" s="66" t="s">
        <v>115</v>
      </c>
      <c r="E7" s="30" t="s">
        <v>3202</v>
      </c>
      <c r="F7" s="80" t="s">
        <v>146</v>
      </c>
      <c r="G7" s="7">
        <v>833718</v>
      </c>
      <c r="H7" s="7" t="s">
        <v>170</v>
      </c>
      <c r="I7" s="72" t="s">
        <v>12</v>
      </c>
      <c r="J7" s="12">
        <v>4316.82</v>
      </c>
      <c r="K7" s="57">
        <f t="shared" si="1"/>
        <v>5180.1839999999993</v>
      </c>
      <c r="L7" s="57">
        <f t="shared" si="0"/>
        <v>863.36399999999958</v>
      </c>
    </row>
    <row r="8" spans="1:13" ht="24.95" customHeight="1" x14ac:dyDescent="0.25">
      <c r="A8" s="10">
        <v>45559</v>
      </c>
      <c r="B8" s="28" t="s">
        <v>3203</v>
      </c>
      <c r="C8" s="29" t="s">
        <v>3204</v>
      </c>
      <c r="D8" s="66" t="s">
        <v>115</v>
      </c>
      <c r="E8" s="30" t="s">
        <v>3204</v>
      </c>
      <c r="F8" s="7" t="s">
        <v>146</v>
      </c>
      <c r="G8" s="7">
        <v>834539</v>
      </c>
      <c r="H8" s="7" t="s">
        <v>136</v>
      </c>
      <c r="I8" s="38" t="s">
        <v>12</v>
      </c>
      <c r="J8" s="12">
        <v>1993.46</v>
      </c>
      <c r="K8" s="57">
        <f t="shared" si="1"/>
        <v>2392.152</v>
      </c>
      <c r="L8" s="57">
        <f t="shared" si="0"/>
        <v>398.69200000000001</v>
      </c>
    </row>
    <row r="9" spans="1:13" ht="24.95" customHeight="1" x14ac:dyDescent="0.25">
      <c r="A9" s="83">
        <v>45571</v>
      </c>
      <c r="B9" s="23" t="s">
        <v>2998</v>
      </c>
      <c r="C9" s="24" t="s">
        <v>2999</v>
      </c>
      <c r="D9" s="66" t="s">
        <v>115</v>
      </c>
      <c r="E9" s="26" t="s">
        <v>2999</v>
      </c>
      <c r="F9" s="73" t="s">
        <v>146</v>
      </c>
      <c r="G9" s="7">
        <v>107128</v>
      </c>
      <c r="H9" s="7" t="s">
        <v>136</v>
      </c>
      <c r="I9" s="71" t="s">
        <v>19</v>
      </c>
      <c r="J9" s="9">
        <v>1559.97</v>
      </c>
      <c r="K9" s="57">
        <f t="shared" si="1"/>
        <v>1871.9639999999999</v>
      </c>
      <c r="L9" s="57">
        <f t="shared" si="0"/>
        <v>311.99399999999991</v>
      </c>
    </row>
    <row r="10" spans="1:13" ht="24.95" customHeight="1" x14ac:dyDescent="0.25">
      <c r="A10" s="10">
        <v>45540</v>
      </c>
      <c r="B10" s="28" t="s">
        <v>3011</v>
      </c>
      <c r="C10" s="29" t="s">
        <v>3012</v>
      </c>
      <c r="D10" s="66" t="s">
        <v>115</v>
      </c>
      <c r="E10" s="30" t="s">
        <v>3012</v>
      </c>
      <c r="F10" s="80" t="s">
        <v>146</v>
      </c>
      <c r="G10" s="7">
        <v>105028</v>
      </c>
      <c r="H10" s="7" t="s">
        <v>170</v>
      </c>
      <c r="I10" s="72" t="s">
        <v>19</v>
      </c>
      <c r="J10" s="12">
        <v>2321.7199999999998</v>
      </c>
      <c r="K10" s="57">
        <f t="shared" si="1"/>
        <v>2786.0639999999999</v>
      </c>
      <c r="L10" s="57">
        <f t="shared" si="0"/>
        <v>464.34400000000005</v>
      </c>
    </row>
    <row r="11" spans="1:13" ht="24.95" customHeight="1" x14ac:dyDescent="0.25">
      <c r="A11" s="10">
        <v>45545</v>
      </c>
      <c r="B11" s="28" t="s">
        <v>3013</v>
      </c>
      <c r="C11" s="29" t="s">
        <v>3014</v>
      </c>
      <c r="D11" s="66" t="s">
        <v>115</v>
      </c>
      <c r="E11" s="30" t="s">
        <v>3014</v>
      </c>
      <c r="F11" s="7" t="s">
        <v>146</v>
      </c>
      <c r="G11" s="7">
        <v>104857</v>
      </c>
      <c r="H11" s="7" t="s">
        <v>170</v>
      </c>
      <c r="I11" s="38" t="s">
        <v>19</v>
      </c>
      <c r="J11" s="12">
        <v>911.34</v>
      </c>
      <c r="K11" s="57">
        <f t="shared" si="1"/>
        <v>1093.6080000000002</v>
      </c>
      <c r="L11" s="57">
        <f t="shared" si="0"/>
        <v>182.26800000000014</v>
      </c>
    </row>
    <row r="12" spans="1:13" ht="24.95" customHeight="1" x14ac:dyDescent="0.25">
      <c r="A12" s="10">
        <v>45558</v>
      </c>
      <c r="B12" s="28" t="s">
        <v>3035</v>
      </c>
      <c r="C12" s="29" t="s">
        <v>3036</v>
      </c>
      <c r="D12" s="66" t="s">
        <v>150</v>
      </c>
      <c r="E12" s="30" t="s">
        <v>151</v>
      </c>
      <c r="F12" s="80" t="s">
        <v>146</v>
      </c>
      <c r="G12" s="80">
        <v>106317</v>
      </c>
      <c r="H12" s="80" t="s">
        <v>170</v>
      </c>
      <c r="I12" s="72" t="s">
        <v>19</v>
      </c>
      <c r="J12" s="12">
        <v>1733.83</v>
      </c>
      <c r="K12" s="57">
        <f t="shared" si="1"/>
        <v>2080.596</v>
      </c>
      <c r="L12" s="57">
        <f t="shared" si="0"/>
        <v>346.76600000000008</v>
      </c>
    </row>
    <row r="13" spans="1:13" ht="24.95" customHeight="1" x14ac:dyDescent="0.25">
      <c r="A13" s="83">
        <v>45539</v>
      </c>
      <c r="B13" s="23" t="s">
        <v>2148</v>
      </c>
      <c r="C13" s="24" t="s">
        <v>3051</v>
      </c>
      <c r="D13" s="66" t="s">
        <v>1259</v>
      </c>
      <c r="E13" s="26" t="s">
        <v>1260</v>
      </c>
      <c r="F13" s="73" t="s">
        <v>146</v>
      </c>
      <c r="G13" s="7">
        <v>104858</v>
      </c>
      <c r="H13" s="7" t="s">
        <v>136</v>
      </c>
      <c r="I13" s="71" t="s">
        <v>19</v>
      </c>
      <c r="J13" s="9">
        <v>971.04</v>
      </c>
      <c r="K13" s="57">
        <f t="shared" si="1"/>
        <v>1165.248</v>
      </c>
      <c r="L13" s="57">
        <f t="shared" si="0"/>
        <v>194.20800000000008</v>
      </c>
    </row>
    <row r="14" spans="1:13" ht="24.95" customHeight="1" x14ac:dyDescent="0.25">
      <c r="A14" s="10">
        <v>45543</v>
      </c>
      <c r="B14" s="28" t="s">
        <v>3056</v>
      </c>
      <c r="C14" s="29" t="s">
        <v>3057</v>
      </c>
      <c r="D14" s="66" t="s">
        <v>2381</v>
      </c>
      <c r="E14" s="30" t="s">
        <v>2382</v>
      </c>
      <c r="F14" s="80" t="s">
        <v>146</v>
      </c>
      <c r="G14" s="80">
        <v>105505</v>
      </c>
      <c r="H14" s="80" t="s">
        <v>13</v>
      </c>
      <c r="I14" s="72" t="s">
        <v>19</v>
      </c>
      <c r="J14" s="12">
        <v>2533.3000000000002</v>
      </c>
      <c r="K14" s="57">
        <f t="shared" si="1"/>
        <v>3039.96</v>
      </c>
      <c r="L14" s="57">
        <f t="shared" si="0"/>
        <v>506.65999999999985</v>
      </c>
    </row>
    <row r="15" spans="1:13" ht="24.95" customHeight="1" x14ac:dyDescent="0.25">
      <c r="A15" s="10">
        <v>45546</v>
      </c>
      <c r="B15" s="28" t="s">
        <v>3060</v>
      </c>
      <c r="C15" s="29" t="s">
        <v>2755</v>
      </c>
      <c r="D15" s="66" t="s">
        <v>115</v>
      </c>
      <c r="E15" s="30" t="s">
        <v>2755</v>
      </c>
      <c r="F15" s="80" t="s">
        <v>146</v>
      </c>
      <c r="G15" s="80">
        <v>104666</v>
      </c>
      <c r="H15" s="80" t="s">
        <v>136</v>
      </c>
      <c r="I15" s="72" t="s">
        <v>19</v>
      </c>
      <c r="J15" s="12">
        <v>2699.6</v>
      </c>
      <c r="K15" s="57">
        <f t="shared" si="1"/>
        <v>3239.52</v>
      </c>
      <c r="L15" s="58">
        <f t="shared" si="0"/>
        <v>539.92000000000007</v>
      </c>
      <c r="M15" s="41"/>
    </row>
    <row r="16" spans="1:13" ht="24.95" customHeight="1" x14ac:dyDescent="0.25">
      <c r="A16" s="10">
        <v>45550</v>
      </c>
      <c r="B16" s="28" t="s">
        <v>2512</v>
      </c>
      <c r="C16" s="29" t="s">
        <v>2513</v>
      </c>
      <c r="D16" s="66" t="s">
        <v>115</v>
      </c>
      <c r="E16" s="30" t="s">
        <v>2513</v>
      </c>
      <c r="F16" s="80" t="s">
        <v>146</v>
      </c>
      <c r="G16" s="7">
        <v>105190</v>
      </c>
      <c r="H16" s="7" t="s">
        <v>170</v>
      </c>
      <c r="I16" s="72" t="s">
        <v>19</v>
      </c>
      <c r="J16" s="12">
        <v>3657.16</v>
      </c>
      <c r="K16" s="57">
        <f t="shared" si="1"/>
        <v>4388.5919999999996</v>
      </c>
      <c r="L16" s="57">
        <f t="shared" si="0"/>
        <v>731.43199999999979</v>
      </c>
    </row>
    <row r="17" spans="1:12" ht="24.95" customHeight="1" x14ac:dyDescent="0.25">
      <c r="A17" s="10">
        <v>45554</v>
      </c>
      <c r="B17" s="28" t="s">
        <v>3136</v>
      </c>
      <c r="C17" s="29" t="s">
        <v>3137</v>
      </c>
      <c r="D17" s="66" t="s">
        <v>115</v>
      </c>
      <c r="E17" s="30" t="s">
        <v>3137</v>
      </c>
      <c r="F17" s="80" t="s">
        <v>146</v>
      </c>
      <c r="G17" s="7">
        <v>106484</v>
      </c>
      <c r="H17" s="7" t="s">
        <v>13</v>
      </c>
      <c r="I17" s="72" t="s">
        <v>19</v>
      </c>
      <c r="J17" s="12">
        <v>1495.31</v>
      </c>
      <c r="K17" s="57">
        <f t="shared" si="1"/>
        <v>1794.3719999999998</v>
      </c>
      <c r="L17" s="57">
        <f t="shared" si="0"/>
        <v>299.0619999999999</v>
      </c>
    </row>
    <row r="18" spans="1:12" ht="24.95" customHeight="1" x14ac:dyDescent="0.25">
      <c r="A18" s="10">
        <v>45555</v>
      </c>
      <c r="B18" s="28" t="s">
        <v>3148</v>
      </c>
      <c r="C18" s="29" t="s">
        <v>3149</v>
      </c>
      <c r="D18" s="66" t="s">
        <v>115</v>
      </c>
      <c r="E18" s="30" t="s">
        <v>3149</v>
      </c>
      <c r="F18" s="80" t="s">
        <v>146</v>
      </c>
      <c r="G18" s="7">
        <v>106144</v>
      </c>
      <c r="H18" s="7" t="s">
        <v>136</v>
      </c>
      <c r="I18" s="72" t="s">
        <v>19</v>
      </c>
      <c r="J18" s="12">
        <v>898.46</v>
      </c>
      <c r="K18" s="57">
        <f t="shared" si="1"/>
        <v>1078.152</v>
      </c>
      <c r="L18" s="57">
        <f t="shared" si="0"/>
        <v>179.69200000000001</v>
      </c>
    </row>
    <row r="19" spans="1:12" ht="24.95" customHeight="1" x14ac:dyDescent="0.25">
      <c r="A19" s="10">
        <v>45555</v>
      </c>
      <c r="B19" s="28" t="s">
        <v>2269</v>
      </c>
      <c r="C19" s="29" t="s">
        <v>2270</v>
      </c>
      <c r="D19" s="66" t="s">
        <v>115</v>
      </c>
      <c r="E19" s="30" t="s">
        <v>2270</v>
      </c>
      <c r="F19" s="80" t="s">
        <v>146</v>
      </c>
      <c r="G19" s="7">
        <v>105997</v>
      </c>
      <c r="H19" s="7" t="s">
        <v>136</v>
      </c>
      <c r="I19" s="72" t="s">
        <v>19</v>
      </c>
      <c r="J19" s="12">
        <v>2137.92</v>
      </c>
      <c r="K19" s="57">
        <f t="shared" si="1"/>
        <v>2565.5039999999999</v>
      </c>
      <c r="L19" s="57">
        <f t="shared" si="0"/>
        <v>427.58399999999983</v>
      </c>
    </row>
    <row r="20" spans="1:12" ht="24.95" customHeight="1" x14ac:dyDescent="0.25">
      <c r="A20" s="10">
        <v>45564</v>
      </c>
      <c r="B20" s="28" t="s">
        <v>3217</v>
      </c>
      <c r="C20" s="29" t="s">
        <v>3218</v>
      </c>
      <c r="D20" s="66" t="s">
        <v>115</v>
      </c>
      <c r="E20" s="30" t="s">
        <v>3218</v>
      </c>
      <c r="F20" s="80" t="s">
        <v>146</v>
      </c>
      <c r="G20" s="7">
        <v>107248</v>
      </c>
      <c r="H20" s="7" t="s">
        <v>136</v>
      </c>
      <c r="I20" s="72" t="s">
        <v>19</v>
      </c>
      <c r="J20" s="12">
        <v>2361.5500000000002</v>
      </c>
      <c r="K20" s="57">
        <f t="shared" si="1"/>
        <v>2833.86</v>
      </c>
      <c r="L20" s="57">
        <f t="shared" si="0"/>
        <v>472.30999999999995</v>
      </c>
    </row>
    <row r="21" spans="1:12" ht="24.95" customHeight="1" x14ac:dyDescent="0.25">
      <c r="A21" s="10">
        <v>45564</v>
      </c>
      <c r="B21" s="28" t="s">
        <v>3101</v>
      </c>
      <c r="C21" s="29" t="s">
        <v>3102</v>
      </c>
      <c r="D21" s="66" t="s">
        <v>115</v>
      </c>
      <c r="E21" s="30" t="s">
        <v>3102</v>
      </c>
      <c r="F21" s="7" t="s">
        <v>146</v>
      </c>
      <c r="G21" s="7">
        <v>37363</v>
      </c>
      <c r="H21" s="7" t="s">
        <v>136</v>
      </c>
      <c r="I21" s="38" t="s">
        <v>31</v>
      </c>
      <c r="J21" s="12">
        <v>1621.5</v>
      </c>
      <c r="K21" s="57">
        <f>(J21*0.15)+J21</f>
        <v>1864.7249999999999</v>
      </c>
      <c r="L21" s="57">
        <f t="shared" si="0"/>
        <v>243.22499999999991</v>
      </c>
    </row>
    <row r="22" spans="1:12" ht="24.95" customHeight="1" x14ac:dyDescent="0.25">
      <c r="A22" s="10">
        <v>45549</v>
      </c>
      <c r="B22" s="28" t="s">
        <v>360</v>
      </c>
      <c r="C22" s="29" t="s">
        <v>361</v>
      </c>
      <c r="D22" s="66" t="s">
        <v>115</v>
      </c>
      <c r="E22" s="30" t="s">
        <v>361</v>
      </c>
      <c r="F22" s="80" t="s">
        <v>183</v>
      </c>
      <c r="G22" s="7">
        <v>707071</v>
      </c>
      <c r="H22" s="7" t="s">
        <v>170</v>
      </c>
      <c r="I22" s="72" t="s">
        <v>33</v>
      </c>
      <c r="J22" s="12">
        <v>703.8</v>
      </c>
      <c r="K22" s="57">
        <f t="shared" ref="K22:K47" si="2">(J22*0.2)+J22</f>
        <v>844.56</v>
      </c>
      <c r="L22" s="57">
        <f t="shared" si="0"/>
        <v>140.76</v>
      </c>
    </row>
    <row r="23" spans="1:12" ht="24.95" customHeight="1" x14ac:dyDescent="0.25">
      <c r="A23" s="10">
        <v>45554</v>
      </c>
      <c r="B23" s="28" t="s">
        <v>3021</v>
      </c>
      <c r="C23" s="29" t="s">
        <v>3022</v>
      </c>
      <c r="D23" s="66" t="s">
        <v>115</v>
      </c>
      <c r="E23" s="30" t="s">
        <v>3022</v>
      </c>
      <c r="F23" s="7" t="s">
        <v>183</v>
      </c>
      <c r="G23" s="7">
        <v>834130</v>
      </c>
      <c r="H23" s="7" t="s">
        <v>170</v>
      </c>
      <c r="I23" s="38" t="s">
        <v>33</v>
      </c>
      <c r="J23" s="12">
        <v>2091.5100000000002</v>
      </c>
      <c r="K23" s="57">
        <f t="shared" si="2"/>
        <v>2509.8120000000004</v>
      </c>
      <c r="L23" s="57">
        <f t="shared" si="0"/>
        <v>418.30200000000013</v>
      </c>
    </row>
    <row r="24" spans="1:12" ht="24.95" customHeight="1" x14ac:dyDescent="0.25">
      <c r="A24" s="10">
        <v>45555</v>
      </c>
      <c r="B24" s="28" t="s">
        <v>3105</v>
      </c>
      <c r="C24" s="29" t="s">
        <v>3106</v>
      </c>
      <c r="D24" s="66" t="s">
        <v>398</v>
      </c>
      <c r="E24" s="30" t="s">
        <v>399</v>
      </c>
      <c r="F24" s="80" t="s">
        <v>146</v>
      </c>
      <c r="G24" s="7">
        <v>834370</v>
      </c>
      <c r="H24" s="7" t="s">
        <v>170</v>
      </c>
      <c r="I24" s="72" t="s">
        <v>33</v>
      </c>
      <c r="J24" s="12">
        <v>3696.95</v>
      </c>
      <c r="K24" s="57">
        <f>(J24*0.25)+J24</f>
        <v>4621.1875</v>
      </c>
      <c r="L24" s="57">
        <f t="shared" si="0"/>
        <v>924.23750000000018</v>
      </c>
    </row>
    <row r="25" spans="1:12" ht="24.95" customHeight="1" x14ac:dyDescent="0.25">
      <c r="A25" s="10">
        <v>45548</v>
      </c>
      <c r="B25" s="28" t="s">
        <v>3123</v>
      </c>
      <c r="C25" s="29" t="s">
        <v>3124</v>
      </c>
      <c r="D25" s="66" t="s">
        <v>115</v>
      </c>
      <c r="E25" s="30" t="s">
        <v>3124</v>
      </c>
      <c r="F25" s="80" t="s">
        <v>146</v>
      </c>
      <c r="G25" s="80">
        <v>833856</v>
      </c>
      <c r="H25" s="80" t="s">
        <v>170</v>
      </c>
      <c r="I25" s="72" t="s">
        <v>33</v>
      </c>
      <c r="J25" s="12">
        <v>2997.02</v>
      </c>
      <c r="K25" s="57">
        <f t="shared" ref="K25:K32" si="3">(J25*0.25)+J25</f>
        <v>3746.2750000000001</v>
      </c>
      <c r="L25" s="57">
        <f t="shared" si="0"/>
        <v>749.25500000000011</v>
      </c>
    </row>
    <row r="26" spans="1:12" ht="24.95" customHeight="1" x14ac:dyDescent="0.25">
      <c r="A26" s="4">
        <v>45555</v>
      </c>
      <c r="B26" s="23" t="s">
        <v>3138</v>
      </c>
      <c r="C26" s="24" t="s">
        <v>3139</v>
      </c>
      <c r="D26" s="68" t="s">
        <v>115</v>
      </c>
      <c r="E26" s="26" t="s">
        <v>3139</v>
      </c>
      <c r="F26" s="8" t="s">
        <v>146</v>
      </c>
      <c r="G26" s="7">
        <v>833331</v>
      </c>
      <c r="H26" s="7" t="s">
        <v>170</v>
      </c>
      <c r="I26" s="39" t="s">
        <v>33</v>
      </c>
      <c r="J26" s="9">
        <v>3211.16</v>
      </c>
      <c r="K26" s="57">
        <f t="shared" si="3"/>
        <v>4013.95</v>
      </c>
      <c r="L26" s="57">
        <f t="shared" si="0"/>
        <v>802.79</v>
      </c>
    </row>
    <row r="27" spans="1:12" ht="24.95" customHeight="1" x14ac:dyDescent="0.25">
      <c r="A27" s="10">
        <v>45567</v>
      </c>
      <c r="B27" s="28" t="s">
        <v>2081</v>
      </c>
      <c r="C27" s="29" t="s">
        <v>2082</v>
      </c>
      <c r="D27" s="66" t="s">
        <v>2083</v>
      </c>
      <c r="E27" s="30" t="s">
        <v>2084</v>
      </c>
      <c r="F27" s="80" t="s">
        <v>146</v>
      </c>
      <c r="G27" s="7">
        <v>834559</v>
      </c>
      <c r="H27" s="7" t="s">
        <v>170</v>
      </c>
      <c r="I27" s="72" t="s">
        <v>33</v>
      </c>
      <c r="J27" s="12">
        <v>1433.49</v>
      </c>
      <c r="K27" s="57">
        <f t="shared" si="3"/>
        <v>1791.8625</v>
      </c>
      <c r="L27" s="57">
        <f t="shared" si="0"/>
        <v>358.37249999999995</v>
      </c>
    </row>
    <row r="28" spans="1:12" ht="24.95" customHeight="1" x14ac:dyDescent="0.25">
      <c r="A28" s="10">
        <v>45565</v>
      </c>
      <c r="B28" s="28" t="s">
        <v>3184</v>
      </c>
      <c r="C28" s="29" t="s">
        <v>3185</v>
      </c>
      <c r="D28" s="66" t="s">
        <v>3186</v>
      </c>
      <c r="E28" s="30" t="s">
        <v>3187</v>
      </c>
      <c r="F28" s="80" t="s">
        <v>146</v>
      </c>
      <c r="G28" s="7">
        <v>834923</v>
      </c>
      <c r="H28" s="7" t="s">
        <v>170</v>
      </c>
      <c r="I28" s="72" t="s">
        <v>33</v>
      </c>
      <c r="J28" s="12">
        <v>2531.14</v>
      </c>
      <c r="K28" s="57">
        <f t="shared" si="3"/>
        <v>3163.9249999999997</v>
      </c>
      <c r="L28" s="57">
        <f t="shared" si="0"/>
        <v>632.78499999999985</v>
      </c>
    </row>
    <row r="29" spans="1:12" ht="24.95" customHeight="1" x14ac:dyDescent="0.25">
      <c r="A29" s="10">
        <v>45565</v>
      </c>
      <c r="B29" s="28" t="s">
        <v>3188</v>
      </c>
      <c r="C29" s="29" t="s">
        <v>3189</v>
      </c>
      <c r="D29" s="66" t="s">
        <v>3190</v>
      </c>
      <c r="E29" s="30" t="s">
        <v>2545</v>
      </c>
      <c r="F29" s="80" t="s">
        <v>146</v>
      </c>
      <c r="G29" s="7">
        <v>834637</v>
      </c>
      <c r="H29" s="7" t="s">
        <v>170</v>
      </c>
      <c r="I29" s="72" t="s">
        <v>33</v>
      </c>
      <c r="J29" s="12">
        <v>6243.09</v>
      </c>
      <c r="K29" s="57">
        <f t="shared" si="3"/>
        <v>7803.8625000000002</v>
      </c>
      <c r="L29" s="57">
        <f t="shared" si="0"/>
        <v>1560.7725</v>
      </c>
    </row>
    <row r="30" spans="1:12" ht="24.95" customHeight="1" x14ac:dyDescent="0.25">
      <c r="A30" s="10">
        <v>45564</v>
      </c>
      <c r="B30" s="28" t="s">
        <v>3191</v>
      </c>
      <c r="C30" s="29" t="s">
        <v>3192</v>
      </c>
      <c r="D30" s="66" t="s">
        <v>3193</v>
      </c>
      <c r="E30" s="30" t="s">
        <v>3194</v>
      </c>
      <c r="F30" s="80" t="s">
        <v>146</v>
      </c>
      <c r="G30" s="7">
        <v>834291</v>
      </c>
      <c r="H30" s="7" t="s">
        <v>170</v>
      </c>
      <c r="I30" s="72" t="s">
        <v>33</v>
      </c>
      <c r="J30" s="12">
        <v>1925.07</v>
      </c>
      <c r="K30" s="57">
        <f t="shared" si="3"/>
        <v>2406.3375000000001</v>
      </c>
      <c r="L30" s="57">
        <f t="shared" si="0"/>
        <v>481.26750000000015</v>
      </c>
    </row>
    <row r="31" spans="1:12" ht="24.95" customHeight="1" x14ac:dyDescent="0.25">
      <c r="A31" s="10">
        <v>45563</v>
      </c>
      <c r="B31" s="28" t="s">
        <v>3199</v>
      </c>
      <c r="C31" s="29" t="s">
        <v>3200</v>
      </c>
      <c r="D31" s="66" t="s">
        <v>115</v>
      </c>
      <c r="E31" s="30" t="s">
        <v>3200</v>
      </c>
      <c r="F31" s="80" t="s">
        <v>146</v>
      </c>
      <c r="G31" s="7">
        <v>834889</v>
      </c>
      <c r="H31" s="7" t="s">
        <v>170</v>
      </c>
      <c r="I31" s="72" t="s">
        <v>33</v>
      </c>
      <c r="J31" s="12">
        <v>2242.7399999999998</v>
      </c>
      <c r="K31" s="57">
        <f t="shared" si="3"/>
        <v>2803.4249999999997</v>
      </c>
      <c r="L31" s="57">
        <f t="shared" si="0"/>
        <v>560.68499999999995</v>
      </c>
    </row>
    <row r="32" spans="1:12" ht="24.95" customHeight="1" x14ac:dyDescent="0.25">
      <c r="A32" s="10">
        <v>45559</v>
      </c>
      <c r="B32" s="28" t="s">
        <v>3207</v>
      </c>
      <c r="C32" s="29" t="s">
        <v>1419</v>
      </c>
      <c r="D32" s="66" t="s">
        <v>115</v>
      </c>
      <c r="E32" s="30" t="s">
        <v>1419</v>
      </c>
      <c r="F32" s="80" t="s">
        <v>146</v>
      </c>
      <c r="G32" s="7">
        <v>834179</v>
      </c>
      <c r="H32" s="7" t="s">
        <v>170</v>
      </c>
      <c r="I32" s="72" t="s">
        <v>33</v>
      </c>
      <c r="J32" s="12">
        <v>1349.6</v>
      </c>
      <c r="K32" s="57">
        <f t="shared" si="3"/>
        <v>1687</v>
      </c>
      <c r="L32" s="57">
        <f t="shared" si="0"/>
        <v>337.40000000000009</v>
      </c>
    </row>
    <row r="33" spans="1:12" ht="24.95" customHeight="1" x14ac:dyDescent="0.25">
      <c r="A33" s="83">
        <v>45539</v>
      </c>
      <c r="B33" s="23" t="s">
        <v>2942</v>
      </c>
      <c r="C33" s="24" t="s">
        <v>2943</v>
      </c>
      <c r="D33" s="66" t="s">
        <v>115</v>
      </c>
      <c r="E33" s="26" t="s">
        <v>2943</v>
      </c>
      <c r="F33" s="73" t="s">
        <v>183</v>
      </c>
      <c r="G33" s="7">
        <v>707023</v>
      </c>
      <c r="H33" s="7" t="s">
        <v>13</v>
      </c>
      <c r="I33" s="71" t="s">
        <v>33</v>
      </c>
      <c r="J33" s="9">
        <v>570.74</v>
      </c>
      <c r="K33" s="57">
        <f t="shared" si="2"/>
        <v>684.88800000000003</v>
      </c>
      <c r="L33" s="57">
        <f t="shared" si="0"/>
        <v>114.14800000000002</v>
      </c>
    </row>
    <row r="34" spans="1:12" ht="24.95" customHeight="1" x14ac:dyDescent="0.25">
      <c r="A34" s="83">
        <v>45555</v>
      </c>
      <c r="B34" s="23" t="s">
        <v>2975</v>
      </c>
      <c r="C34" s="24" t="s">
        <v>2976</v>
      </c>
      <c r="D34" s="66" t="s">
        <v>115</v>
      </c>
      <c r="E34" s="26" t="s">
        <v>2976</v>
      </c>
      <c r="F34" s="73" t="s">
        <v>183</v>
      </c>
      <c r="G34" s="11">
        <v>707187</v>
      </c>
      <c r="H34" s="11" t="s">
        <v>13</v>
      </c>
      <c r="I34" s="76" t="s">
        <v>33</v>
      </c>
      <c r="J34" s="9">
        <v>494.63</v>
      </c>
      <c r="K34" s="57">
        <f t="shared" si="2"/>
        <v>593.55600000000004</v>
      </c>
      <c r="L34" s="57">
        <f t="shared" si="0"/>
        <v>98.926000000000045</v>
      </c>
    </row>
    <row r="35" spans="1:12" ht="24.95" customHeight="1" x14ac:dyDescent="0.25">
      <c r="A35" s="83">
        <v>45555</v>
      </c>
      <c r="B35" s="23" t="s">
        <v>2977</v>
      </c>
      <c r="C35" s="24" t="s">
        <v>2978</v>
      </c>
      <c r="D35" s="66" t="s">
        <v>115</v>
      </c>
      <c r="E35" s="26" t="s">
        <v>2978</v>
      </c>
      <c r="F35" s="73" t="s">
        <v>183</v>
      </c>
      <c r="G35" s="7">
        <v>707216</v>
      </c>
      <c r="H35" s="7" t="s">
        <v>13</v>
      </c>
      <c r="I35" s="71" t="s">
        <v>33</v>
      </c>
      <c r="J35" s="9">
        <v>479.08</v>
      </c>
      <c r="K35" s="57">
        <f t="shared" si="2"/>
        <v>574.89599999999996</v>
      </c>
      <c r="L35" s="57">
        <f t="shared" si="0"/>
        <v>95.815999999999974</v>
      </c>
    </row>
    <row r="36" spans="1:12" ht="24.95" customHeight="1" x14ac:dyDescent="0.25">
      <c r="A36" s="4">
        <v>45560</v>
      </c>
      <c r="B36" s="23" t="s">
        <v>2985</v>
      </c>
      <c r="C36" s="24" t="s">
        <v>2986</v>
      </c>
      <c r="D36" s="66" t="s">
        <v>115</v>
      </c>
      <c r="E36" s="26" t="s">
        <v>2986</v>
      </c>
      <c r="F36" s="8" t="s">
        <v>183</v>
      </c>
      <c r="G36" s="7">
        <v>707209</v>
      </c>
      <c r="H36" s="7" t="s">
        <v>13</v>
      </c>
      <c r="I36" s="39" t="s">
        <v>33</v>
      </c>
      <c r="J36" s="9">
        <v>335.35</v>
      </c>
      <c r="K36" s="57">
        <f t="shared" si="2"/>
        <v>402.42</v>
      </c>
      <c r="L36" s="57">
        <f t="shared" si="0"/>
        <v>67.069999999999993</v>
      </c>
    </row>
    <row r="37" spans="1:12" ht="24.95" customHeight="1" x14ac:dyDescent="0.25">
      <c r="A37" s="4">
        <v>45557</v>
      </c>
      <c r="B37" s="23" t="s">
        <v>3144</v>
      </c>
      <c r="C37" s="24" t="s">
        <v>3145</v>
      </c>
      <c r="D37" s="66" t="s">
        <v>115</v>
      </c>
      <c r="E37" s="26" t="s">
        <v>3145</v>
      </c>
      <c r="F37" s="8" t="s">
        <v>387</v>
      </c>
      <c r="G37" s="7">
        <v>405018</v>
      </c>
      <c r="H37" s="7" t="s">
        <v>13</v>
      </c>
      <c r="I37" s="39" t="s">
        <v>33</v>
      </c>
      <c r="J37" s="9">
        <v>4064.53</v>
      </c>
      <c r="K37" s="57">
        <f t="shared" si="2"/>
        <v>4877.4360000000006</v>
      </c>
      <c r="L37" s="57">
        <f t="shared" si="0"/>
        <v>812.9060000000004</v>
      </c>
    </row>
    <row r="38" spans="1:12" ht="24.95" customHeight="1" x14ac:dyDescent="0.25">
      <c r="A38" s="10">
        <v>45563</v>
      </c>
      <c r="B38" s="28" t="s">
        <v>2409</v>
      </c>
      <c r="C38" s="29" t="s">
        <v>2410</v>
      </c>
      <c r="D38" s="66" t="s">
        <v>115</v>
      </c>
      <c r="E38" s="30" t="s">
        <v>2410</v>
      </c>
      <c r="F38" s="80" t="s">
        <v>183</v>
      </c>
      <c r="G38" s="7">
        <v>707257</v>
      </c>
      <c r="H38" s="7" t="s">
        <v>13</v>
      </c>
      <c r="I38" s="72" t="s">
        <v>33</v>
      </c>
      <c r="J38" s="12">
        <v>303.74</v>
      </c>
      <c r="K38" s="57">
        <f t="shared" si="2"/>
        <v>364.488</v>
      </c>
      <c r="L38" s="57">
        <f t="shared" si="0"/>
        <v>60.74799999999999</v>
      </c>
    </row>
    <row r="39" spans="1:12" ht="24.95" customHeight="1" x14ac:dyDescent="0.25">
      <c r="A39" s="83">
        <v>45555</v>
      </c>
      <c r="B39" s="23" t="s">
        <v>2927</v>
      </c>
      <c r="C39" s="24" t="s">
        <v>2928</v>
      </c>
      <c r="D39" s="66" t="s">
        <v>115</v>
      </c>
      <c r="E39" s="26" t="s">
        <v>2928</v>
      </c>
      <c r="F39" s="73" t="s">
        <v>183</v>
      </c>
      <c r="G39" s="7">
        <v>707060</v>
      </c>
      <c r="H39" s="7" t="s">
        <v>136</v>
      </c>
      <c r="I39" s="71" t="s">
        <v>33</v>
      </c>
      <c r="J39" s="9">
        <v>259.60000000000002</v>
      </c>
      <c r="K39" s="57">
        <f t="shared" si="2"/>
        <v>311.52000000000004</v>
      </c>
      <c r="L39" s="57">
        <f t="shared" si="0"/>
        <v>51.920000000000016</v>
      </c>
    </row>
    <row r="40" spans="1:12" ht="24.95" customHeight="1" x14ac:dyDescent="0.25">
      <c r="A40" s="10">
        <v>45538</v>
      </c>
      <c r="B40" s="28" t="s">
        <v>554</v>
      </c>
      <c r="C40" s="29" t="s">
        <v>555</v>
      </c>
      <c r="D40" s="66" t="s">
        <v>115</v>
      </c>
      <c r="E40" s="30" t="s">
        <v>555</v>
      </c>
      <c r="F40" s="7" t="s">
        <v>183</v>
      </c>
      <c r="G40" s="7">
        <v>707008</v>
      </c>
      <c r="H40" s="7" t="s">
        <v>136</v>
      </c>
      <c r="I40" s="38" t="s">
        <v>33</v>
      </c>
      <c r="J40" s="12">
        <v>511.68</v>
      </c>
      <c r="K40" s="57">
        <f t="shared" si="2"/>
        <v>614.01600000000008</v>
      </c>
      <c r="L40" s="57">
        <f t="shared" si="0"/>
        <v>102.33600000000007</v>
      </c>
    </row>
    <row r="41" spans="1:12" ht="24.95" customHeight="1" x14ac:dyDescent="0.25">
      <c r="A41" s="81">
        <v>45546</v>
      </c>
      <c r="B41" s="23" t="s">
        <v>2946</v>
      </c>
      <c r="C41" s="29" t="s">
        <v>2947</v>
      </c>
      <c r="D41" s="66" t="s">
        <v>115</v>
      </c>
      <c r="E41" s="30" t="s">
        <v>2947</v>
      </c>
      <c r="F41" s="16" t="s">
        <v>183</v>
      </c>
      <c r="G41" s="15">
        <v>707040</v>
      </c>
      <c r="H41" s="15" t="s">
        <v>136</v>
      </c>
      <c r="I41" s="63" t="s">
        <v>33</v>
      </c>
      <c r="J41" s="19">
        <v>316.54000000000002</v>
      </c>
      <c r="K41" s="57">
        <f t="shared" si="2"/>
        <v>379.84800000000001</v>
      </c>
      <c r="L41" s="57">
        <f t="shared" si="0"/>
        <v>63.307999999999993</v>
      </c>
    </row>
    <row r="42" spans="1:12" ht="24.95" customHeight="1" x14ac:dyDescent="0.25">
      <c r="A42" s="83">
        <v>45547</v>
      </c>
      <c r="B42" s="23" t="s">
        <v>1630</v>
      </c>
      <c r="C42" s="24" t="s">
        <v>1631</v>
      </c>
      <c r="D42" s="66" t="s">
        <v>115</v>
      </c>
      <c r="E42" s="26" t="s">
        <v>1631</v>
      </c>
      <c r="F42" s="73" t="s">
        <v>183</v>
      </c>
      <c r="G42" s="7">
        <v>707018</v>
      </c>
      <c r="H42" s="7" t="s">
        <v>136</v>
      </c>
      <c r="I42" s="71" t="s">
        <v>33</v>
      </c>
      <c r="J42" s="9">
        <v>172.75</v>
      </c>
      <c r="K42" s="57">
        <f t="shared" si="2"/>
        <v>207.3</v>
      </c>
      <c r="L42" s="57">
        <f t="shared" si="0"/>
        <v>34.550000000000011</v>
      </c>
    </row>
    <row r="43" spans="1:12" ht="24.95" customHeight="1" x14ac:dyDescent="0.25">
      <c r="A43" s="83">
        <v>45547</v>
      </c>
      <c r="B43" s="23" t="s">
        <v>1630</v>
      </c>
      <c r="C43" s="24" t="s">
        <v>1631</v>
      </c>
      <c r="D43" s="66" t="s">
        <v>115</v>
      </c>
      <c r="E43" s="26" t="s">
        <v>1631</v>
      </c>
      <c r="F43" s="73" t="s">
        <v>183</v>
      </c>
      <c r="G43" s="7">
        <v>707016</v>
      </c>
      <c r="H43" s="7" t="s">
        <v>136</v>
      </c>
      <c r="I43" s="71" t="s">
        <v>33</v>
      </c>
      <c r="J43" s="9">
        <v>213.07</v>
      </c>
      <c r="K43" s="57">
        <f t="shared" si="2"/>
        <v>255.684</v>
      </c>
      <c r="L43" s="57">
        <f t="shared" si="0"/>
        <v>42.614000000000004</v>
      </c>
    </row>
    <row r="44" spans="1:12" ht="24.95" customHeight="1" x14ac:dyDescent="0.25">
      <c r="A44" s="83">
        <v>45547</v>
      </c>
      <c r="B44" s="23" t="s">
        <v>1630</v>
      </c>
      <c r="C44" s="24" t="s">
        <v>1631</v>
      </c>
      <c r="D44" s="66" t="s">
        <v>115</v>
      </c>
      <c r="E44" s="26" t="s">
        <v>2952</v>
      </c>
      <c r="F44" s="73" t="s">
        <v>183</v>
      </c>
      <c r="G44" s="7">
        <v>707019</v>
      </c>
      <c r="H44" s="7" t="s">
        <v>136</v>
      </c>
      <c r="I44" s="71" t="s">
        <v>33</v>
      </c>
      <c r="J44" s="9">
        <v>113.6</v>
      </c>
      <c r="K44" s="57">
        <f t="shared" si="2"/>
        <v>136.32</v>
      </c>
      <c r="L44" s="57">
        <f t="shared" si="0"/>
        <v>22.72</v>
      </c>
    </row>
    <row r="45" spans="1:12" ht="24.95" customHeight="1" x14ac:dyDescent="0.25">
      <c r="A45" s="10">
        <v>45550</v>
      </c>
      <c r="B45" s="28" t="s">
        <v>2955</v>
      </c>
      <c r="C45" s="29" t="s">
        <v>2956</v>
      </c>
      <c r="D45" s="68" t="s">
        <v>115</v>
      </c>
      <c r="E45" s="30" t="s">
        <v>2956</v>
      </c>
      <c r="F45" s="80" t="s">
        <v>183</v>
      </c>
      <c r="G45" s="7">
        <v>707035</v>
      </c>
      <c r="H45" s="7" t="s">
        <v>136</v>
      </c>
      <c r="I45" s="72" t="s">
        <v>33</v>
      </c>
      <c r="J45" s="12">
        <v>986.95</v>
      </c>
      <c r="K45" s="57">
        <f t="shared" si="2"/>
        <v>1184.3400000000001</v>
      </c>
      <c r="L45" s="57">
        <f t="shared" si="0"/>
        <v>197.3900000000001</v>
      </c>
    </row>
    <row r="46" spans="1:12" ht="24.95" customHeight="1" x14ac:dyDescent="0.25">
      <c r="A46" s="10">
        <v>45551</v>
      </c>
      <c r="B46" s="28" t="s">
        <v>2959</v>
      </c>
      <c r="C46" s="29" t="s">
        <v>2960</v>
      </c>
      <c r="D46" s="66" t="s">
        <v>115</v>
      </c>
      <c r="E46" s="30" t="s">
        <v>2960</v>
      </c>
      <c r="F46" s="80" t="s">
        <v>183</v>
      </c>
      <c r="G46" s="7">
        <v>707070</v>
      </c>
      <c r="H46" s="7" t="s">
        <v>136</v>
      </c>
      <c r="I46" s="72" t="s">
        <v>33</v>
      </c>
      <c r="J46" s="12">
        <v>166.44</v>
      </c>
      <c r="K46" s="57">
        <f t="shared" si="2"/>
        <v>199.72800000000001</v>
      </c>
      <c r="L46" s="57">
        <f t="shared" si="0"/>
        <v>33.288000000000011</v>
      </c>
    </row>
    <row r="47" spans="1:12" ht="24.95" customHeight="1" x14ac:dyDescent="0.25">
      <c r="A47" s="83">
        <v>45551</v>
      </c>
      <c r="B47" s="23" t="s">
        <v>488</v>
      </c>
      <c r="C47" s="24" t="s">
        <v>489</v>
      </c>
      <c r="D47" s="66" t="s">
        <v>115</v>
      </c>
      <c r="E47" s="26" t="s">
        <v>489</v>
      </c>
      <c r="F47" s="73" t="s">
        <v>183</v>
      </c>
      <c r="G47" s="7">
        <v>707078</v>
      </c>
      <c r="H47" s="7" t="s">
        <v>136</v>
      </c>
      <c r="I47" s="71" t="s">
        <v>33</v>
      </c>
      <c r="J47" s="9">
        <v>181.83</v>
      </c>
      <c r="K47" s="57">
        <f t="shared" si="2"/>
        <v>218.19600000000003</v>
      </c>
      <c r="L47" s="57">
        <f t="shared" si="0"/>
        <v>36.366000000000014</v>
      </c>
    </row>
    <row r="48" spans="1:12" ht="24.95" customHeight="1" x14ac:dyDescent="0.25">
      <c r="A48" s="4">
        <v>45551</v>
      </c>
      <c r="B48" s="23" t="s">
        <v>2961</v>
      </c>
      <c r="C48" s="24" t="s">
        <v>2962</v>
      </c>
      <c r="D48" s="66" t="s">
        <v>2963</v>
      </c>
      <c r="E48" s="26" t="s">
        <v>2964</v>
      </c>
      <c r="F48" s="8" t="s">
        <v>146</v>
      </c>
      <c r="G48" s="7">
        <v>834021</v>
      </c>
      <c r="H48" s="7" t="s">
        <v>136</v>
      </c>
      <c r="I48" s="39" t="s">
        <v>33</v>
      </c>
      <c r="J48" s="9">
        <v>1918.8</v>
      </c>
      <c r="K48" s="57">
        <f>(J48*0.25)+J48</f>
        <v>2398.5</v>
      </c>
      <c r="L48" s="57">
        <f t="shared" si="0"/>
        <v>479.70000000000005</v>
      </c>
    </row>
    <row r="49" spans="1:12" ht="24.95" customHeight="1" x14ac:dyDescent="0.25">
      <c r="A49" s="83">
        <v>45552</v>
      </c>
      <c r="B49" s="23" t="s">
        <v>2965</v>
      </c>
      <c r="C49" s="24" t="s">
        <v>2966</v>
      </c>
      <c r="D49" s="66" t="s">
        <v>115</v>
      </c>
      <c r="E49" s="26" t="s">
        <v>2966</v>
      </c>
      <c r="F49" s="73" t="s">
        <v>183</v>
      </c>
      <c r="G49" s="80">
        <v>707048</v>
      </c>
      <c r="H49" s="80" t="s">
        <v>136</v>
      </c>
      <c r="I49" s="71" t="s">
        <v>33</v>
      </c>
      <c r="J49" s="9">
        <v>623.27</v>
      </c>
      <c r="K49" s="57">
        <f t="shared" ref="K49" si="4">(J49*0.27)+J49</f>
        <v>791.55290000000002</v>
      </c>
      <c r="L49" s="57">
        <f t="shared" si="0"/>
        <v>168.28290000000004</v>
      </c>
    </row>
    <row r="50" spans="1:12" ht="24.95" customHeight="1" x14ac:dyDescent="0.25">
      <c r="A50" s="10">
        <v>45552</v>
      </c>
      <c r="B50" s="28" t="s">
        <v>1630</v>
      </c>
      <c r="C50" s="29" t="s">
        <v>1631</v>
      </c>
      <c r="D50" s="66" t="s">
        <v>115</v>
      </c>
      <c r="E50" s="30" t="s">
        <v>1631</v>
      </c>
      <c r="F50" s="80" t="s">
        <v>146</v>
      </c>
      <c r="G50" s="80">
        <v>834036</v>
      </c>
      <c r="H50" s="80" t="s">
        <v>136</v>
      </c>
      <c r="I50" s="72" t="s">
        <v>33</v>
      </c>
      <c r="J50" s="12">
        <v>2251.27</v>
      </c>
      <c r="K50" s="57">
        <f>(J50*0.25)+J50</f>
        <v>2814.0875000000001</v>
      </c>
      <c r="L50" s="57">
        <f t="shared" si="0"/>
        <v>562.81750000000011</v>
      </c>
    </row>
    <row r="51" spans="1:12" ht="24.95" customHeight="1" x14ac:dyDescent="0.25">
      <c r="A51" s="83">
        <v>45555</v>
      </c>
      <c r="B51" s="23" t="s">
        <v>1953</v>
      </c>
      <c r="C51" s="24" t="s">
        <v>1954</v>
      </c>
      <c r="D51" s="66" t="s">
        <v>115</v>
      </c>
      <c r="E51" s="26" t="s">
        <v>1954</v>
      </c>
      <c r="F51" s="73" t="s">
        <v>146</v>
      </c>
      <c r="G51" s="7">
        <v>834313</v>
      </c>
      <c r="H51" s="7" t="s">
        <v>136</v>
      </c>
      <c r="I51" s="71" t="s">
        <v>33</v>
      </c>
      <c r="J51" s="9">
        <v>1679.49</v>
      </c>
      <c r="K51" s="57">
        <f>(J51*0.25)+J51</f>
        <v>2099.3625000000002</v>
      </c>
      <c r="L51" s="57">
        <f t="shared" si="0"/>
        <v>419.87250000000017</v>
      </c>
    </row>
    <row r="52" spans="1:12" ht="24.95" customHeight="1" x14ac:dyDescent="0.25">
      <c r="A52" s="83">
        <v>45561</v>
      </c>
      <c r="B52" s="23" t="s">
        <v>2987</v>
      </c>
      <c r="C52" s="24" t="s">
        <v>2988</v>
      </c>
      <c r="D52" s="66" t="s">
        <v>115</v>
      </c>
      <c r="E52" s="26" t="s">
        <v>2988</v>
      </c>
      <c r="F52" s="73" t="s">
        <v>183</v>
      </c>
      <c r="G52" s="7">
        <v>707159</v>
      </c>
      <c r="H52" s="7" t="s">
        <v>136</v>
      </c>
      <c r="I52" s="71" t="s">
        <v>33</v>
      </c>
      <c r="J52" s="9">
        <v>222.79</v>
      </c>
      <c r="K52" s="57">
        <f>(J52*0.2)+J52</f>
        <v>267.34800000000001</v>
      </c>
      <c r="L52" s="57">
        <f t="shared" si="0"/>
        <v>44.558000000000021</v>
      </c>
    </row>
    <row r="53" spans="1:12" ht="24.95" customHeight="1" x14ac:dyDescent="0.25">
      <c r="A53" s="10">
        <v>45561</v>
      </c>
      <c r="B53" s="28" t="s">
        <v>2989</v>
      </c>
      <c r="C53" s="29" t="s">
        <v>2990</v>
      </c>
      <c r="D53" s="66" t="s">
        <v>115</v>
      </c>
      <c r="E53" s="30" t="s">
        <v>2990</v>
      </c>
      <c r="F53" s="80" t="s">
        <v>183</v>
      </c>
      <c r="G53" s="7">
        <v>707211</v>
      </c>
      <c r="H53" s="7" t="s">
        <v>136</v>
      </c>
      <c r="I53" s="72" t="s">
        <v>33</v>
      </c>
      <c r="J53" s="12">
        <v>422.78</v>
      </c>
      <c r="K53" s="57">
        <f>(J53*0.2)+J53</f>
        <v>507.33599999999996</v>
      </c>
      <c r="L53" s="57">
        <f t="shared" si="0"/>
        <v>84.555999999999983</v>
      </c>
    </row>
    <row r="54" spans="1:12" ht="24.95" customHeight="1" x14ac:dyDescent="0.25">
      <c r="A54" s="10">
        <v>45562</v>
      </c>
      <c r="B54" s="28" t="s">
        <v>2987</v>
      </c>
      <c r="C54" s="29" t="s">
        <v>2988</v>
      </c>
      <c r="D54" s="66" t="s">
        <v>115</v>
      </c>
      <c r="E54" s="30" t="s">
        <v>2988</v>
      </c>
      <c r="F54" s="80" t="s">
        <v>183</v>
      </c>
      <c r="G54" s="7">
        <v>707158</v>
      </c>
      <c r="H54" s="7" t="s">
        <v>136</v>
      </c>
      <c r="I54" s="72" t="s">
        <v>33</v>
      </c>
      <c r="J54" s="12">
        <v>802.4</v>
      </c>
      <c r="K54" s="57">
        <f>(J54*0.2)+J54</f>
        <v>962.88</v>
      </c>
      <c r="L54" s="57">
        <f t="shared" si="0"/>
        <v>160.48000000000002</v>
      </c>
    </row>
    <row r="55" spans="1:12" ht="24.95" customHeight="1" x14ac:dyDescent="0.25">
      <c r="A55" s="10">
        <v>45570</v>
      </c>
      <c r="B55" s="28" t="s">
        <v>2987</v>
      </c>
      <c r="C55" s="29" t="s">
        <v>2988</v>
      </c>
      <c r="D55" s="66" t="s">
        <v>115</v>
      </c>
      <c r="E55" s="30" t="s">
        <v>2988</v>
      </c>
      <c r="F55" s="80" t="s">
        <v>183</v>
      </c>
      <c r="G55" s="7">
        <v>707157</v>
      </c>
      <c r="H55" s="7" t="s">
        <v>136</v>
      </c>
      <c r="I55" s="72" t="s">
        <v>33</v>
      </c>
      <c r="J55" s="12">
        <v>204.06</v>
      </c>
      <c r="K55" s="57">
        <f>(J55*0.2)+J55</f>
        <v>244.87200000000001</v>
      </c>
      <c r="L55" s="57">
        <f t="shared" si="0"/>
        <v>40.812000000000012</v>
      </c>
    </row>
    <row r="56" spans="1:12" ht="24.95" customHeight="1" x14ac:dyDescent="0.25">
      <c r="A56" s="10">
        <v>45540</v>
      </c>
      <c r="B56" s="28" t="s">
        <v>2963</v>
      </c>
      <c r="C56" s="29" t="s">
        <v>2964</v>
      </c>
      <c r="D56" s="66" t="s">
        <v>115</v>
      </c>
      <c r="E56" s="30" t="s">
        <v>2964</v>
      </c>
      <c r="F56" s="7" t="s">
        <v>146</v>
      </c>
      <c r="G56" s="7">
        <v>833437</v>
      </c>
      <c r="H56" s="7" t="s">
        <v>136</v>
      </c>
      <c r="I56" s="38" t="s">
        <v>33</v>
      </c>
      <c r="J56" s="12">
        <v>2457.15</v>
      </c>
      <c r="K56" s="57">
        <f>(J56*0.25)+J56</f>
        <v>3071.4375</v>
      </c>
      <c r="L56" s="57">
        <f t="shared" si="0"/>
        <v>614.28749999999991</v>
      </c>
    </row>
    <row r="57" spans="1:12" ht="24.95" customHeight="1" x14ac:dyDescent="0.25">
      <c r="A57" s="10">
        <v>45546</v>
      </c>
      <c r="B57" s="28" t="s">
        <v>3061</v>
      </c>
      <c r="C57" s="29" t="s">
        <v>3062</v>
      </c>
      <c r="D57" s="66" t="s">
        <v>115</v>
      </c>
      <c r="E57" s="30" t="s">
        <v>3062</v>
      </c>
      <c r="F57" s="7" t="s">
        <v>146</v>
      </c>
      <c r="G57" s="7">
        <v>833669</v>
      </c>
      <c r="H57" s="7" t="s">
        <v>136</v>
      </c>
      <c r="I57" s="38" t="s">
        <v>33</v>
      </c>
      <c r="J57" s="12">
        <v>2188.3200000000002</v>
      </c>
      <c r="K57" s="57">
        <f>(J57*0.25)+J57</f>
        <v>2735.4</v>
      </c>
      <c r="L57" s="57">
        <f t="shared" si="0"/>
        <v>547.07999999999993</v>
      </c>
    </row>
    <row r="58" spans="1:12" ht="24.95" customHeight="1" x14ac:dyDescent="0.25">
      <c r="A58" s="83">
        <v>45552</v>
      </c>
      <c r="B58" s="23" t="s">
        <v>3065</v>
      </c>
      <c r="C58" s="24" t="s">
        <v>3066</v>
      </c>
      <c r="D58" s="66" t="s">
        <v>115</v>
      </c>
      <c r="E58" s="26" t="s">
        <v>3066</v>
      </c>
      <c r="F58" s="73" t="s">
        <v>146</v>
      </c>
      <c r="G58" s="7">
        <v>833308</v>
      </c>
      <c r="H58" s="7" t="s">
        <v>136</v>
      </c>
      <c r="I58" s="71" t="s">
        <v>33</v>
      </c>
      <c r="J58" s="9">
        <v>2025.06</v>
      </c>
      <c r="K58" s="57">
        <f t="shared" ref="K58:K70" si="5">(J58*0.25)+J58</f>
        <v>2531.3249999999998</v>
      </c>
      <c r="L58" s="57">
        <f t="shared" si="0"/>
        <v>506.26499999999987</v>
      </c>
    </row>
    <row r="59" spans="1:12" ht="24.95" customHeight="1" x14ac:dyDescent="0.25">
      <c r="A59" s="83">
        <v>45558</v>
      </c>
      <c r="B59" s="23" t="s">
        <v>3107</v>
      </c>
      <c r="C59" s="24" t="s">
        <v>3108</v>
      </c>
      <c r="D59" s="66" t="s">
        <v>115</v>
      </c>
      <c r="E59" s="26" t="s">
        <v>3108</v>
      </c>
      <c r="F59" s="73" t="s">
        <v>146</v>
      </c>
      <c r="G59" s="7">
        <v>833986</v>
      </c>
      <c r="H59" s="7" t="s">
        <v>136</v>
      </c>
      <c r="I59" s="71" t="s">
        <v>33</v>
      </c>
      <c r="J59" s="9">
        <v>1696.95</v>
      </c>
      <c r="K59" s="57">
        <f t="shared" si="5"/>
        <v>2121.1875</v>
      </c>
      <c r="L59" s="57">
        <f t="shared" si="0"/>
        <v>424.23749999999995</v>
      </c>
    </row>
    <row r="60" spans="1:12" ht="24.95" customHeight="1" x14ac:dyDescent="0.25">
      <c r="A60" s="83">
        <v>45549</v>
      </c>
      <c r="B60" s="23" t="s">
        <v>2215</v>
      </c>
      <c r="C60" s="24" t="s">
        <v>2216</v>
      </c>
      <c r="D60" s="66" t="s">
        <v>115</v>
      </c>
      <c r="E60" s="26" t="s">
        <v>2216</v>
      </c>
      <c r="F60" s="73" t="s">
        <v>146</v>
      </c>
      <c r="G60" s="7">
        <v>833953</v>
      </c>
      <c r="H60" s="7" t="s">
        <v>136</v>
      </c>
      <c r="I60" s="71" t="s">
        <v>33</v>
      </c>
      <c r="J60" s="9">
        <v>1573.47</v>
      </c>
      <c r="K60" s="57">
        <f t="shared" si="5"/>
        <v>1966.8375000000001</v>
      </c>
      <c r="L60" s="57">
        <f t="shared" ref="L60:L111" si="6">K60-J60</f>
        <v>393.36750000000006</v>
      </c>
    </row>
    <row r="61" spans="1:12" ht="24.95" customHeight="1" x14ac:dyDescent="0.25">
      <c r="A61" s="10">
        <v>45555</v>
      </c>
      <c r="B61" s="28" t="s">
        <v>2128</v>
      </c>
      <c r="C61" s="29" t="s">
        <v>2129</v>
      </c>
      <c r="D61" s="66" t="s">
        <v>115</v>
      </c>
      <c r="E61" s="30" t="s">
        <v>2129</v>
      </c>
      <c r="F61" s="7" t="s">
        <v>146</v>
      </c>
      <c r="G61" s="7">
        <v>833668</v>
      </c>
      <c r="H61" s="7" t="s">
        <v>136</v>
      </c>
      <c r="I61" s="38" t="s">
        <v>33</v>
      </c>
      <c r="J61" s="12">
        <v>1358.58</v>
      </c>
      <c r="K61" s="57">
        <f t="shared" si="5"/>
        <v>1698.2249999999999</v>
      </c>
      <c r="L61" s="57">
        <f t="shared" si="6"/>
        <v>339.64499999999998</v>
      </c>
    </row>
    <row r="62" spans="1:12" ht="24.95" customHeight="1" x14ac:dyDescent="0.25">
      <c r="A62" s="10">
        <v>45564</v>
      </c>
      <c r="B62" s="28" t="s">
        <v>3154</v>
      </c>
      <c r="C62" s="29" t="s">
        <v>3155</v>
      </c>
      <c r="D62" s="66" t="s">
        <v>115</v>
      </c>
      <c r="E62" s="30" t="s">
        <v>3155</v>
      </c>
      <c r="F62" s="7" t="s">
        <v>146</v>
      </c>
      <c r="G62" s="7">
        <v>833481</v>
      </c>
      <c r="H62" s="7" t="s">
        <v>136</v>
      </c>
      <c r="I62" s="38" t="s">
        <v>33</v>
      </c>
      <c r="J62" s="12">
        <v>2504.58</v>
      </c>
      <c r="K62" s="57">
        <f t="shared" si="5"/>
        <v>3130.7249999999999</v>
      </c>
      <c r="L62" s="57">
        <f t="shared" si="6"/>
        <v>626.14499999999998</v>
      </c>
    </row>
    <row r="63" spans="1:12" ht="24.95" customHeight="1" x14ac:dyDescent="0.25">
      <c r="A63" s="10">
        <v>45561</v>
      </c>
      <c r="B63" s="28" t="s">
        <v>1947</v>
      </c>
      <c r="C63" s="29" t="s">
        <v>1948</v>
      </c>
      <c r="D63" s="66" t="s">
        <v>115</v>
      </c>
      <c r="E63" s="30" t="s">
        <v>1948</v>
      </c>
      <c r="F63" s="80" t="s">
        <v>183</v>
      </c>
      <c r="G63" s="7">
        <v>707153</v>
      </c>
      <c r="H63" s="7" t="s">
        <v>136</v>
      </c>
      <c r="I63" s="72" t="s">
        <v>33</v>
      </c>
      <c r="J63" s="12">
        <v>647.25</v>
      </c>
      <c r="K63" s="57">
        <f>(J63*0.2)+J63</f>
        <v>776.7</v>
      </c>
      <c r="L63" s="57">
        <f t="shared" si="6"/>
        <v>129.45000000000005</v>
      </c>
    </row>
    <row r="64" spans="1:12" ht="24.95" customHeight="1" x14ac:dyDescent="0.25">
      <c r="A64" s="10">
        <v>45571</v>
      </c>
      <c r="B64" s="28" t="s">
        <v>3175</v>
      </c>
      <c r="C64" s="29" t="s">
        <v>3176</v>
      </c>
      <c r="D64" s="66" t="s">
        <v>115</v>
      </c>
      <c r="E64" s="30" t="s">
        <v>3176</v>
      </c>
      <c r="F64" s="80" t="s">
        <v>146</v>
      </c>
      <c r="G64" s="7">
        <v>834777</v>
      </c>
      <c r="H64" s="7" t="s">
        <v>136</v>
      </c>
      <c r="I64" s="72" t="s">
        <v>33</v>
      </c>
      <c r="J64" s="12">
        <v>2481.19</v>
      </c>
      <c r="K64" s="57">
        <f t="shared" si="5"/>
        <v>3101.4875000000002</v>
      </c>
      <c r="L64" s="57">
        <f t="shared" si="6"/>
        <v>620.29750000000013</v>
      </c>
    </row>
    <row r="65" spans="1:12" ht="24.95" customHeight="1" x14ac:dyDescent="0.25">
      <c r="A65" s="10">
        <v>45571</v>
      </c>
      <c r="B65" s="28" t="s">
        <v>3177</v>
      </c>
      <c r="C65" s="29" t="s">
        <v>3178</v>
      </c>
      <c r="D65" s="66" t="s">
        <v>3179</v>
      </c>
      <c r="E65" s="30" t="s">
        <v>3180</v>
      </c>
      <c r="F65" s="7" t="s">
        <v>146</v>
      </c>
      <c r="G65" s="7">
        <v>834914</v>
      </c>
      <c r="H65" s="7" t="s">
        <v>136</v>
      </c>
      <c r="I65" s="38" t="s">
        <v>33</v>
      </c>
      <c r="J65" s="12">
        <v>3571.6</v>
      </c>
      <c r="K65" s="57">
        <f t="shared" si="5"/>
        <v>4464.5</v>
      </c>
      <c r="L65" s="57">
        <f t="shared" si="6"/>
        <v>892.90000000000009</v>
      </c>
    </row>
    <row r="66" spans="1:12" ht="24.95" customHeight="1" x14ac:dyDescent="0.25">
      <c r="A66" s="10">
        <v>45565</v>
      </c>
      <c r="B66" s="28" t="s">
        <v>1677</v>
      </c>
      <c r="C66" s="29" t="s">
        <v>1678</v>
      </c>
      <c r="D66" s="66" t="s">
        <v>115</v>
      </c>
      <c r="E66" s="30" t="s">
        <v>1678</v>
      </c>
      <c r="F66" s="7" t="s">
        <v>146</v>
      </c>
      <c r="G66" s="7">
        <v>834415</v>
      </c>
      <c r="H66" s="7" t="s">
        <v>136</v>
      </c>
      <c r="I66" s="38" t="s">
        <v>33</v>
      </c>
      <c r="J66" s="12">
        <v>1529.08</v>
      </c>
      <c r="K66" s="57">
        <f t="shared" si="5"/>
        <v>1911.35</v>
      </c>
      <c r="L66" s="57">
        <f t="shared" si="6"/>
        <v>382.27</v>
      </c>
    </row>
    <row r="67" spans="1:12" ht="24.95" customHeight="1" x14ac:dyDescent="0.25">
      <c r="A67" s="10">
        <v>45564</v>
      </c>
      <c r="B67" s="28" t="s">
        <v>3191</v>
      </c>
      <c r="C67" s="29" t="s">
        <v>3192</v>
      </c>
      <c r="D67" s="66" t="s">
        <v>3193</v>
      </c>
      <c r="E67" s="30" t="s">
        <v>3194</v>
      </c>
      <c r="F67" s="7" t="s">
        <v>146</v>
      </c>
      <c r="G67" s="7">
        <v>834291</v>
      </c>
      <c r="H67" s="7" t="s">
        <v>136</v>
      </c>
      <c r="I67" s="38" t="s">
        <v>33</v>
      </c>
      <c r="J67" s="12">
        <v>1925.07</v>
      </c>
      <c r="K67" s="57">
        <f t="shared" si="5"/>
        <v>2406.3375000000001</v>
      </c>
      <c r="L67" s="57">
        <f t="shared" si="6"/>
        <v>481.26750000000015</v>
      </c>
    </row>
    <row r="68" spans="1:12" ht="24.95" customHeight="1" x14ac:dyDescent="0.25">
      <c r="A68" s="10">
        <v>45570</v>
      </c>
      <c r="B68" s="28" t="s">
        <v>3195</v>
      </c>
      <c r="C68" s="29" t="s">
        <v>3196</v>
      </c>
      <c r="D68" s="66" t="s">
        <v>115</v>
      </c>
      <c r="E68" s="30" t="s">
        <v>3196</v>
      </c>
      <c r="F68" s="7" t="s">
        <v>183</v>
      </c>
      <c r="G68" s="7">
        <v>707262</v>
      </c>
      <c r="H68" s="7" t="s">
        <v>136</v>
      </c>
      <c r="I68" s="38" t="s">
        <v>33</v>
      </c>
      <c r="J68" s="12">
        <v>662.9</v>
      </c>
      <c r="K68" s="57">
        <f>(J68*0.2)+J68</f>
        <v>795.48</v>
      </c>
      <c r="L68" s="57">
        <f t="shared" si="6"/>
        <v>132.58000000000004</v>
      </c>
    </row>
    <row r="69" spans="1:12" ht="24.95" customHeight="1" x14ac:dyDescent="0.25">
      <c r="A69" s="10">
        <v>45563</v>
      </c>
      <c r="B69" s="28" t="s">
        <v>3197</v>
      </c>
      <c r="C69" s="29" t="s">
        <v>3198</v>
      </c>
      <c r="D69" s="66" t="s">
        <v>115</v>
      </c>
      <c r="E69" s="30" t="s">
        <v>3198</v>
      </c>
      <c r="F69" s="7" t="s">
        <v>146</v>
      </c>
      <c r="G69" s="7">
        <v>833478</v>
      </c>
      <c r="H69" s="7" t="s">
        <v>136</v>
      </c>
      <c r="I69" s="38" t="s">
        <v>33</v>
      </c>
      <c r="J69" s="12">
        <v>2747.34</v>
      </c>
      <c r="K69" s="57">
        <f t="shared" si="5"/>
        <v>3434.1750000000002</v>
      </c>
      <c r="L69" s="57">
        <f t="shared" si="6"/>
        <v>686.83500000000004</v>
      </c>
    </row>
    <row r="70" spans="1:12" ht="24.95" customHeight="1" x14ac:dyDescent="0.25">
      <c r="A70" s="10">
        <v>45560</v>
      </c>
      <c r="B70" s="28" t="s">
        <v>3205</v>
      </c>
      <c r="C70" s="29" t="s">
        <v>3206</v>
      </c>
      <c r="D70" s="66" t="s">
        <v>115</v>
      </c>
      <c r="E70" s="30" t="s">
        <v>3206</v>
      </c>
      <c r="F70" s="7" t="s">
        <v>146</v>
      </c>
      <c r="G70" s="7">
        <v>833532</v>
      </c>
      <c r="H70" s="7" t="s">
        <v>136</v>
      </c>
      <c r="I70" s="38" t="s">
        <v>33</v>
      </c>
      <c r="J70" s="12">
        <v>1894.71</v>
      </c>
      <c r="K70" s="57">
        <f t="shared" si="5"/>
        <v>2368.3874999999998</v>
      </c>
      <c r="L70" s="57">
        <f t="shared" si="6"/>
        <v>473.67749999999978</v>
      </c>
    </row>
    <row r="71" spans="1:12" ht="24.95" customHeight="1" x14ac:dyDescent="0.25">
      <c r="A71" s="10">
        <v>45565</v>
      </c>
      <c r="B71" s="28" t="s">
        <v>2401</v>
      </c>
      <c r="C71" s="29" t="s">
        <v>3208</v>
      </c>
      <c r="D71" s="66" t="s">
        <v>115</v>
      </c>
      <c r="E71" s="30" t="s">
        <v>3208</v>
      </c>
      <c r="F71" s="7" t="s">
        <v>183</v>
      </c>
      <c r="G71" s="7">
        <v>707094</v>
      </c>
      <c r="H71" s="7" t="s">
        <v>136</v>
      </c>
      <c r="I71" s="38" t="s">
        <v>33</v>
      </c>
      <c r="J71" s="12">
        <v>374.95</v>
      </c>
      <c r="K71" s="57">
        <f>(J71*0.2)+J71</f>
        <v>449.94</v>
      </c>
      <c r="L71" s="57">
        <f t="shared" si="6"/>
        <v>74.990000000000009</v>
      </c>
    </row>
    <row r="72" spans="1:12" ht="24.95" customHeight="1" x14ac:dyDescent="0.25">
      <c r="A72" s="10">
        <v>45556</v>
      </c>
      <c r="B72" s="28" t="s">
        <v>3215</v>
      </c>
      <c r="C72" s="29" t="s">
        <v>3216</v>
      </c>
      <c r="D72" s="66" t="s">
        <v>115</v>
      </c>
      <c r="E72" s="30" t="s">
        <v>3216</v>
      </c>
      <c r="F72" s="7" t="s">
        <v>183</v>
      </c>
      <c r="G72" s="7">
        <v>707191</v>
      </c>
      <c r="H72" s="7" t="s">
        <v>136</v>
      </c>
      <c r="I72" s="38" t="s">
        <v>33</v>
      </c>
      <c r="J72" s="12">
        <v>453.11</v>
      </c>
      <c r="K72" s="57">
        <f>(J72*0.2)+J72</f>
        <v>543.73199999999997</v>
      </c>
      <c r="L72" s="57">
        <f t="shared" si="6"/>
        <v>90.621999999999957</v>
      </c>
    </row>
    <row r="73" spans="1:12" ht="24.95" customHeight="1" x14ac:dyDescent="0.25">
      <c r="A73" s="10">
        <v>45540</v>
      </c>
      <c r="B73" s="28" t="s">
        <v>3009</v>
      </c>
      <c r="C73" s="29" t="s">
        <v>3010</v>
      </c>
      <c r="D73" s="66" t="s">
        <v>115</v>
      </c>
      <c r="E73" s="30" t="s">
        <v>3010</v>
      </c>
      <c r="F73" s="80" t="s">
        <v>146</v>
      </c>
      <c r="G73" s="80">
        <v>11125740</v>
      </c>
      <c r="H73" s="80" t="s">
        <v>170</v>
      </c>
      <c r="I73" s="72" t="s">
        <v>155</v>
      </c>
      <c r="J73" s="12">
        <v>1717.49</v>
      </c>
      <c r="K73" s="57">
        <f>(J73*0.3)+J73</f>
        <v>2232.7370000000001</v>
      </c>
      <c r="L73" s="57">
        <f t="shared" si="6"/>
        <v>515.24700000000007</v>
      </c>
    </row>
    <row r="74" spans="1:12" ht="24.95" customHeight="1" x14ac:dyDescent="0.25">
      <c r="A74" s="10">
        <v>45546</v>
      </c>
      <c r="B74" s="28" t="s">
        <v>3015</v>
      </c>
      <c r="C74" s="29" t="s">
        <v>3016</v>
      </c>
      <c r="D74" s="66" t="s">
        <v>115</v>
      </c>
      <c r="E74" s="30" t="s">
        <v>3016</v>
      </c>
      <c r="F74" s="7" t="s">
        <v>146</v>
      </c>
      <c r="G74" s="7">
        <v>11143055</v>
      </c>
      <c r="H74" s="7" t="s">
        <v>170</v>
      </c>
      <c r="I74" s="38" t="s">
        <v>155</v>
      </c>
      <c r="J74" s="12">
        <v>2023.73</v>
      </c>
      <c r="K74" s="57">
        <f t="shared" ref="K74:K89" si="7">(J74*0.3)+J74</f>
        <v>2630.8490000000002</v>
      </c>
      <c r="L74" s="57">
        <f t="shared" si="6"/>
        <v>607.11900000000014</v>
      </c>
    </row>
    <row r="75" spans="1:12" ht="24.95" customHeight="1" x14ac:dyDescent="0.25">
      <c r="A75" s="83">
        <v>45550</v>
      </c>
      <c r="B75" s="23" t="s">
        <v>3017</v>
      </c>
      <c r="C75" s="24" t="s">
        <v>3018</v>
      </c>
      <c r="D75" s="66" t="s">
        <v>115</v>
      </c>
      <c r="E75" s="26" t="s">
        <v>3018</v>
      </c>
      <c r="F75" s="73" t="s">
        <v>146</v>
      </c>
      <c r="G75" s="80">
        <v>11152275</v>
      </c>
      <c r="H75" s="80" t="s">
        <v>170</v>
      </c>
      <c r="I75" s="71" t="s">
        <v>155</v>
      </c>
      <c r="J75" s="9">
        <v>2861.03</v>
      </c>
      <c r="K75" s="57">
        <f t="shared" si="7"/>
        <v>3719.3390000000004</v>
      </c>
      <c r="L75" s="57">
        <f t="shared" si="6"/>
        <v>858.3090000000002</v>
      </c>
    </row>
    <row r="76" spans="1:12" ht="24.95" customHeight="1" x14ac:dyDescent="0.25">
      <c r="A76" s="10">
        <v>45553</v>
      </c>
      <c r="B76" s="28" t="s">
        <v>3019</v>
      </c>
      <c r="C76" s="29" t="s">
        <v>3020</v>
      </c>
      <c r="D76" s="66" t="s">
        <v>115</v>
      </c>
      <c r="E76" s="30" t="s">
        <v>3020</v>
      </c>
      <c r="F76" s="80" t="s">
        <v>146</v>
      </c>
      <c r="G76" s="7">
        <v>11153000</v>
      </c>
      <c r="H76" s="7" t="s">
        <v>170</v>
      </c>
      <c r="I76" s="72" t="s">
        <v>155</v>
      </c>
      <c r="J76" s="12">
        <v>1619.1</v>
      </c>
      <c r="K76" s="57">
        <f t="shared" si="7"/>
        <v>2104.83</v>
      </c>
      <c r="L76" s="57">
        <f t="shared" si="6"/>
        <v>485.73</v>
      </c>
    </row>
    <row r="77" spans="1:12" ht="24.95" customHeight="1" x14ac:dyDescent="0.25">
      <c r="A77" s="10">
        <v>45554</v>
      </c>
      <c r="B77" s="28" t="s">
        <v>3023</v>
      </c>
      <c r="C77" s="29" t="s">
        <v>3024</v>
      </c>
      <c r="D77" s="66" t="s">
        <v>3025</v>
      </c>
      <c r="E77" s="30" t="s">
        <v>3026</v>
      </c>
      <c r="F77" s="80" t="s">
        <v>146</v>
      </c>
      <c r="G77" s="7">
        <v>11160189</v>
      </c>
      <c r="H77" s="7" t="s">
        <v>170</v>
      </c>
      <c r="I77" s="72" t="s">
        <v>155</v>
      </c>
      <c r="J77" s="12">
        <v>1663.1</v>
      </c>
      <c r="K77" s="57">
        <f t="shared" si="7"/>
        <v>2162.0299999999997</v>
      </c>
      <c r="L77" s="57">
        <f t="shared" si="6"/>
        <v>498.92999999999984</v>
      </c>
    </row>
    <row r="78" spans="1:12" ht="24.95" customHeight="1" x14ac:dyDescent="0.25">
      <c r="A78" s="10">
        <v>45555</v>
      </c>
      <c r="B78" s="28" t="s">
        <v>3027</v>
      </c>
      <c r="C78" s="29" t="s">
        <v>3028</v>
      </c>
      <c r="D78" s="66" t="s">
        <v>3029</v>
      </c>
      <c r="E78" s="30" t="s">
        <v>3030</v>
      </c>
      <c r="F78" s="80" t="s">
        <v>146</v>
      </c>
      <c r="G78" s="80">
        <v>11159130</v>
      </c>
      <c r="H78" s="80" t="s">
        <v>170</v>
      </c>
      <c r="I78" s="72" t="s">
        <v>155</v>
      </c>
      <c r="J78" s="12">
        <v>998.26</v>
      </c>
      <c r="K78" s="57">
        <f t="shared" si="7"/>
        <v>1297.7380000000001</v>
      </c>
      <c r="L78" s="57">
        <f t="shared" si="6"/>
        <v>299.47800000000007</v>
      </c>
    </row>
    <row r="79" spans="1:12" ht="24.95" customHeight="1" x14ac:dyDescent="0.25">
      <c r="A79" s="10">
        <v>45557</v>
      </c>
      <c r="B79" s="28" t="s">
        <v>3033</v>
      </c>
      <c r="C79" s="29" t="s">
        <v>3034</v>
      </c>
      <c r="D79" s="66" t="s">
        <v>115</v>
      </c>
      <c r="E79" s="30" t="s">
        <v>3034</v>
      </c>
      <c r="F79" s="7" t="s">
        <v>146</v>
      </c>
      <c r="G79" s="7">
        <v>11150272</v>
      </c>
      <c r="H79" s="7" t="s">
        <v>170</v>
      </c>
      <c r="I79" s="38" t="s">
        <v>155</v>
      </c>
      <c r="J79" s="12">
        <v>1667.1</v>
      </c>
      <c r="K79" s="57">
        <f t="shared" si="7"/>
        <v>2167.23</v>
      </c>
      <c r="L79" s="57">
        <f t="shared" si="6"/>
        <v>500.13000000000011</v>
      </c>
    </row>
    <row r="80" spans="1:12" ht="24.95" customHeight="1" x14ac:dyDescent="0.25">
      <c r="A80" s="10">
        <v>45561</v>
      </c>
      <c r="B80" s="28" t="s">
        <v>3037</v>
      </c>
      <c r="C80" s="29" t="s">
        <v>3038</v>
      </c>
      <c r="D80" s="66" t="s">
        <v>115</v>
      </c>
      <c r="E80" s="30" t="s">
        <v>3038</v>
      </c>
      <c r="F80" s="7" t="s">
        <v>146</v>
      </c>
      <c r="G80" s="7">
        <v>11170176</v>
      </c>
      <c r="H80" s="7" t="s">
        <v>170</v>
      </c>
      <c r="I80" s="38" t="s">
        <v>155</v>
      </c>
      <c r="J80" s="12">
        <v>3985.11</v>
      </c>
      <c r="K80" s="57">
        <f t="shared" si="7"/>
        <v>5180.643</v>
      </c>
      <c r="L80" s="57">
        <f t="shared" si="6"/>
        <v>1195.5329999999999</v>
      </c>
    </row>
    <row r="81" spans="1:12" ht="24.95" customHeight="1" x14ac:dyDescent="0.25">
      <c r="A81" s="13">
        <v>45564</v>
      </c>
      <c r="B81" s="31" t="s">
        <v>3039</v>
      </c>
      <c r="C81" s="29" t="s">
        <v>3040</v>
      </c>
      <c r="D81" s="66" t="s">
        <v>115</v>
      </c>
      <c r="E81" s="30" t="s">
        <v>3040</v>
      </c>
      <c r="F81" s="16" t="s">
        <v>146</v>
      </c>
      <c r="G81" s="15">
        <v>11179009</v>
      </c>
      <c r="H81" s="15" t="s">
        <v>170</v>
      </c>
      <c r="I81" s="63" t="s">
        <v>155</v>
      </c>
      <c r="J81" s="17">
        <v>4995.78</v>
      </c>
      <c r="K81" s="57">
        <f t="shared" si="7"/>
        <v>6494.5139999999992</v>
      </c>
      <c r="L81" s="57">
        <f t="shared" si="6"/>
        <v>1498.7339999999995</v>
      </c>
    </row>
    <row r="82" spans="1:12" ht="24.95" customHeight="1" x14ac:dyDescent="0.25">
      <c r="A82" s="83">
        <v>45565</v>
      </c>
      <c r="B82" s="23" t="s">
        <v>3041</v>
      </c>
      <c r="C82" s="24" t="s">
        <v>3042</v>
      </c>
      <c r="D82" s="68" t="s">
        <v>3043</v>
      </c>
      <c r="E82" s="26" t="s">
        <v>3044</v>
      </c>
      <c r="F82" s="73" t="s">
        <v>146</v>
      </c>
      <c r="G82" s="80">
        <v>11177723</v>
      </c>
      <c r="H82" s="80" t="s">
        <v>170</v>
      </c>
      <c r="I82" s="71" t="s">
        <v>155</v>
      </c>
      <c r="J82" s="9">
        <v>727.79</v>
      </c>
      <c r="K82" s="57">
        <f t="shared" si="7"/>
        <v>946.12699999999995</v>
      </c>
      <c r="L82" s="57">
        <f t="shared" si="6"/>
        <v>218.33699999999999</v>
      </c>
    </row>
    <row r="83" spans="1:12" ht="24.95" customHeight="1" x14ac:dyDescent="0.25">
      <c r="A83" s="83">
        <v>45576</v>
      </c>
      <c r="B83" s="23" t="s">
        <v>3045</v>
      </c>
      <c r="C83" s="24" t="s">
        <v>3046</v>
      </c>
      <c r="D83" s="66" t="s">
        <v>115</v>
      </c>
      <c r="E83" s="26" t="s">
        <v>3046</v>
      </c>
      <c r="F83" s="73" t="s">
        <v>146</v>
      </c>
      <c r="G83" s="7">
        <v>11175097</v>
      </c>
      <c r="H83" s="7" t="s">
        <v>170</v>
      </c>
      <c r="I83" s="71" t="s">
        <v>155</v>
      </c>
      <c r="J83" s="9">
        <v>1608.32</v>
      </c>
      <c r="K83" s="57">
        <f t="shared" si="7"/>
        <v>2090.8159999999998</v>
      </c>
      <c r="L83" s="57">
        <f t="shared" si="6"/>
        <v>482.49599999999987</v>
      </c>
    </row>
    <row r="84" spans="1:12" ht="24.95" customHeight="1" x14ac:dyDescent="0.25">
      <c r="A84" s="10">
        <v>45545</v>
      </c>
      <c r="B84" s="28" t="s">
        <v>34</v>
      </c>
      <c r="C84" s="29" t="s">
        <v>35</v>
      </c>
      <c r="D84" s="66" t="s">
        <v>115</v>
      </c>
      <c r="E84" s="30" t="s">
        <v>35</v>
      </c>
      <c r="F84" s="80" t="s">
        <v>146</v>
      </c>
      <c r="G84" s="7">
        <v>11131626</v>
      </c>
      <c r="H84" s="7" t="s">
        <v>170</v>
      </c>
      <c r="I84" s="72" t="s">
        <v>155</v>
      </c>
      <c r="J84" s="12">
        <v>595.70000000000005</v>
      </c>
      <c r="K84" s="57">
        <f t="shared" si="7"/>
        <v>774.41000000000008</v>
      </c>
      <c r="L84" s="57">
        <f t="shared" si="6"/>
        <v>178.71000000000004</v>
      </c>
    </row>
    <row r="85" spans="1:12" ht="24.95" customHeight="1" x14ac:dyDescent="0.25">
      <c r="A85" s="83">
        <v>45545</v>
      </c>
      <c r="B85" s="23" t="s">
        <v>1122</v>
      </c>
      <c r="C85" s="24" t="s">
        <v>1123</v>
      </c>
      <c r="D85" s="66" t="s">
        <v>1124</v>
      </c>
      <c r="E85" s="26" t="s">
        <v>1125</v>
      </c>
      <c r="F85" s="73" t="s">
        <v>146</v>
      </c>
      <c r="G85" s="7">
        <v>11135745</v>
      </c>
      <c r="H85" s="7" t="s">
        <v>170</v>
      </c>
      <c r="I85" s="71" t="s">
        <v>155</v>
      </c>
      <c r="J85" s="9">
        <v>1242.33</v>
      </c>
      <c r="K85" s="57">
        <f t="shared" si="7"/>
        <v>1615.029</v>
      </c>
      <c r="L85" s="57">
        <f t="shared" si="6"/>
        <v>372.69900000000007</v>
      </c>
    </row>
    <row r="86" spans="1:12" ht="24.95" customHeight="1" x14ac:dyDescent="0.25">
      <c r="A86" s="10">
        <v>45554</v>
      </c>
      <c r="B86" s="28" t="s">
        <v>3069</v>
      </c>
      <c r="C86" s="29" t="s">
        <v>3070</v>
      </c>
      <c r="D86" s="66" t="s">
        <v>3071</v>
      </c>
      <c r="E86" s="30" t="s">
        <v>3072</v>
      </c>
      <c r="F86" s="7" t="s">
        <v>146</v>
      </c>
      <c r="G86" s="7">
        <v>11153603</v>
      </c>
      <c r="H86" s="7" t="s">
        <v>170</v>
      </c>
      <c r="I86" s="38" t="s">
        <v>155</v>
      </c>
      <c r="J86" s="12">
        <v>2483.2800000000002</v>
      </c>
      <c r="K86" s="57">
        <f t="shared" si="7"/>
        <v>3228.2640000000001</v>
      </c>
      <c r="L86" s="57">
        <f t="shared" si="6"/>
        <v>744.98399999999992</v>
      </c>
    </row>
    <row r="87" spans="1:12" ht="24.95" customHeight="1" x14ac:dyDescent="0.25">
      <c r="A87" s="83">
        <v>45565</v>
      </c>
      <c r="B87" s="23" t="s">
        <v>3091</v>
      </c>
      <c r="C87" s="24" t="s">
        <v>3092</v>
      </c>
      <c r="D87" s="66" t="s">
        <v>115</v>
      </c>
      <c r="E87" s="26" t="s">
        <v>3092</v>
      </c>
      <c r="F87" s="73" t="s">
        <v>146</v>
      </c>
      <c r="G87" s="7">
        <v>11159903</v>
      </c>
      <c r="H87" s="7" t="s">
        <v>170</v>
      </c>
      <c r="I87" s="71" t="s">
        <v>155</v>
      </c>
      <c r="J87" s="9">
        <v>1802.62</v>
      </c>
      <c r="K87" s="57">
        <f t="shared" si="7"/>
        <v>2343.4059999999999</v>
      </c>
      <c r="L87" s="57">
        <f t="shared" si="6"/>
        <v>540.78600000000006</v>
      </c>
    </row>
    <row r="88" spans="1:12" ht="24.95" customHeight="1" x14ac:dyDescent="0.25">
      <c r="A88" s="10">
        <v>45566</v>
      </c>
      <c r="B88" s="28" t="s">
        <v>2973</v>
      </c>
      <c r="C88" s="29" t="s">
        <v>2974</v>
      </c>
      <c r="D88" s="66" t="s">
        <v>2924</v>
      </c>
      <c r="E88" s="30" t="s">
        <v>2925</v>
      </c>
      <c r="F88" s="80" t="s">
        <v>146</v>
      </c>
      <c r="G88" s="7">
        <v>11175011</v>
      </c>
      <c r="H88" s="7" t="s">
        <v>170</v>
      </c>
      <c r="I88" s="72" t="s">
        <v>155</v>
      </c>
      <c r="J88" s="12">
        <v>7669.82</v>
      </c>
      <c r="K88" s="57">
        <f t="shared" si="7"/>
        <v>9970.7659999999996</v>
      </c>
      <c r="L88" s="57">
        <f t="shared" si="6"/>
        <v>2300.9459999999999</v>
      </c>
    </row>
    <row r="89" spans="1:12" ht="24.95" customHeight="1" x14ac:dyDescent="0.25">
      <c r="A89" s="10">
        <v>45565</v>
      </c>
      <c r="B89" s="28" t="s">
        <v>3209</v>
      </c>
      <c r="C89" s="29" t="s">
        <v>3210</v>
      </c>
      <c r="D89" s="66" t="s">
        <v>3211</v>
      </c>
      <c r="E89" s="30" t="s">
        <v>3212</v>
      </c>
      <c r="F89" s="80" t="s">
        <v>146</v>
      </c>
      <c r="G89" s="7">
        <v>11179220</v>
      </c>
      <c r="H89" s="7" t="s">
        <v>170</v>
      </c>
      <c r="I89" s="72" t="s">
        <v>155</v>
      </c>
      <c r="J89" s="12">
        <v>1776.13</v>
      </c>
      <c r="K89" s="57">
        <f t="shared" si="7"/>
        <v>2308.9690000000001</v>
      </c>
      <c r="L89" s="57">
        <f t="shared" si="6"/>
        <v>532.83899999999994</v>
      </c>
    </row>
    <row r="90" spans="1:12" ht="24.95" customHeight="1" x14ac:dyDescent="0.25">
      <c r="A90" s="81">
        <v>45192</v>
      </c>
      <c r="B90" s="23" t="s">
        <v>2929</v>
      </c>
      <c r="C90" s="29" t="s">
        <v>2930</v>
      </c>
      <c r="D90" s="66" t="s">
        <v>115</v>
      </c>
      <c r="E90" s="30" t="s">
        <v>2930</v>
      </c>
      <c r="F90" s="16" t="s">
        <v>387</v>
      </c>
      <c r="G90" s="15">
        <v>23665520</v>
      </c>
      <c r="H90" s="15" t="s">
        <v>13</v>
      </c>
      <c r="I90" s="63" t="s">
        <v>155</v>
      </c>
      <c r="J90" s="17">
        <v>194.88</v>
      </c>
      <c r="K90" s="57">
        <f>(J90*0.15)+J90</f>
        <v>224.11199999999999</v>
      </c>
      <c r="L90" s="57">
        <f t="shared" si="6"/>
        <v>29.231999999999999</v>
      </c>
    </row>
    <row r="91" spans="1:12" ht="24.95" customHeight="1" x14ac:dyDescent="0.25">
      <c r="A91" s="10">
        <v>45192</v>
      </c>
      <c r="B91" s="28" t="s">
        <v>2931</v>
      </c>
      <c r="C91" s="29" t="s">
        <v>2932</v>
      </c>
      <c r="D91" s="66" t="s">
        <v>2929</v>
      </c>
      <c r="E91" s="30" t="s">
        <v>2930</v>
      </c>
      <c r="F91" s="7" t="s">
        <v>387</v>
      </c>
      <c r="G91" s="7">
        <v>23665539</v>
      </c>
      <c r="H91" s="7" t="s">
        <v>13</v>
      </c>
      <c r="I91" s="38" t="s">
        <v>155</v>
      </c>
      <c r="J91" s="12">
        <v>194.88</v>
      </c>
      <c r="K91" s="57">
        <f t="shared" ref="K91:K102" si="8">(J91*0.15)+J91</f>
        <v>224.11199999999999</v>
      </c>
      <c r="L91" s="57">
        <f t="shared" si="6"/>
        <v>29.231999999999999</v>
      </c>
    </row>
    <row r="92" spans="1:12" ht="24.95" customHeight="1" x14ac:dyDescent="0.25">
      <c r="A92" s="10">
        <v>45192</v>
      </c>
      <c r="B92" s="28" t="s">
        <v>2933</v>
      </c>
      <c r="C92" s="29" t="s">
        <v>2934</v>
      </c>
      <c r="D92" s="66" t="s">
        <v>2929</v>
      </c>
      <c r="E92" s="30" t="s">
        <v>2930</v>
      </c>
      <c r="F92" s="80" t="s">
        <v>387</v>
      </c>
      <c r="G92" s="7">
        <v>23665547</v>
      </c>
      <c r="H92" s="7" t="s">
        <v>13</v>
      </c>
      <c r="I92" s="72" t="s">
        <v>155</v>
      </c>
      <c r="J92" s="12">
        <v>194.88</v>
      </c>
      <c r="K92" s="57">
        <f t="shared" si="8"/>
        <v>224.11199999999999</v>
      </c>
      <c r="L92" s="57">
        <f t="shared" si="6"/>
        <v>29.231999999999999</v>
      </c>
    </row>
    <row r="93" spans="1:12" ht="24.95" customHeight="1" x14ac:dyDescent="0.25">
      <c r="A93" s="83">
        <v>45535</v>
      </c>
      <c r="B93" s="23" t="s">
        <v>2935</v>
      </c>
      <c r="C93" s="24" t="s">
        <v>2936</v>
      </c>
      <c r="D93" s="66" t="s">
        <v>115</v>
      </c>
      <c r="E93" s="26" t="s">
        <v>2936</v>
      </c>
      <c r="F93" s="73" t="s">
        <v>387</v>
      </c>
      <c r="G93" s="7">
        <v>100005093</v>
      </c>
      <c r="H93" s="7" t="s">
        <v>13</v>
      </c>
      <c r="I93" s="71" t="s">
        <v>155</v>
      </c>
      <c r="J93" s="9">
        <v>483.96</v>
      </c>
      <c r="K93" s="57">
        <f t="shared" si="8"/>
        <v>556.55399999999997</v>
      </c>
      <c r="L93" s="57">
        <f t="shared" si="6"/>
        <v>72.593999999999994</v>
      </c>
    </row>
    <row r="94" spans="1:12" ht="24.95" customHeight="1" x14ac:dyDescent="0.25">
      <c r="A94" s="4">
        <v>45535</v>
      </c>
      <c r="B94" s="23" t="s">
        <v>2937</v>
      </c>
      <c r="C94" s="24" t="s">
        <v>2938</v>
      </c>
      <c r="D94" s="66" t="s">
        <v>2939</v>
      </c>
      <c r="E94" s="26" t="s">
        <v>2940</v>
      </c>
      <c r="F94" s="8" t="s">
        <v>387</v>
      </c>
      <c r="G94" s="7">
        <v>100005115</v>
      </c>
      <c r="H94" s="7" t="s">
        <v>13</v>
      </c>
      <c r="I94" s="39" t="s">
        <v>155</v>
      </c>
      <c r="J94" s="9">
        <v>1467.91</v>
      </c>
      <c r="K94" s="57">
        <f t="shared" si="8"/>
        <v>1688.0965000000001</v>
      </c>
      <c r="L94" s="57">
        <f t="shared" si="6"/>
        <v>220.18650000000002</v>
      </c>
    </row>
    <row r="95" spans="1:12" ht="24.95" customHeight="1" x14ac:dyDescent="0.25">
      <c r="A95" s="10">
        <v>45535</v>
      </c>
      <c r="B95" s="28" t="s">
        <v>2939</v>
      </c>
      <c r="C95" s="29" t="s">
        <v>2941</v>
      </c>
      <c r="D95" s="66" t="s">
        <v>115</v>
      </c>
      <c r="E95" s="30" t="s">
        <v>2941</v>
      </c>
      <c r="F95" s="80" t="s">
        <v>387</v>
      </c>
      <c r="G95" s="80">
        <v>100005107</v>
      </c>
      <c r="H95" s="80" t="s">
        <v>13</v>
      </c>
      <c r="I95" s="72" t="s">
        <v>155</v>
      </c>
      <c r="J95" s="12">
        <v>762.13</v>
      </c>
      <c r="K95" s="57">
        <f t="shared" si="8"/>
        <v>876.44949999999994</v>
      </c>
      <c r="L95" s="57">
        <f t="shared" si="6"/>
        <v>114.31949999999995</v>
      </c>
    </row>
    <row r="96" spans="1:12" ht="24.95" customHeight="1" x14ac:dyDescent="0.25">
      <c r="A96" s="4">
        <v>45554</v>
      </c>
      <c r="B96" s="23" t="s">
        <v>2967</v>
      </c>
      <c r="C96" s="24" t="s">
        <v>2968</v>
      </c>
      <c r="D96" s="66" t="s">
        <v>1545</v>
      </c>
      <c r="E96" s="26" t="s">
        <v>1546</v>
      </c>
      <c r="F96" s="8" t="s">
        <v>387</v>
      </c>
      <c r="G96" s="80">
        <v>100005360</v>
      </c>
      <c r="H96" s="80" t="s">
        <v>13</v>
      </c>
      <c r="I96" s="71" t="s">
        <v>155</v>
      </c>
      <c r="J96" s="9">
        <v>1668.32</v>
      </c>
      <c r="K96" s="57">
        <f t="shared" si="8"/>
        <v>1918.568</v>
      </c>
      <c r="L96" s="57">
        <f t="shared" si="6"/>
        <v>250.24800000000005</v>
      </c>
    </row>
    <row r="97" spans="1:12" ht="24.95" customHeight="1" x14ac:dyDescent="0.25">
      <c r="A97" s="83">
        <v>45555</v>
      </c>
      <c r="B97" s="23" t="s">
        <v>2973</v>
      </c>
      <c r="C97" s="24" t="s">
        <v>2974</v>
      </c>
      <c r="D97" s="66" t="s">
        <v>2924</v>
      </c>
      <c r="E97" s="26" t="s">
        <v>2925</v>
      </c>
      <c r="F97" s="73" t="s">
        <v>183</v>
      </c>
      <c r="G97" s="7">
        <v>4137097</v>
      </c>
      <c r="H97" s="7" t="s">
        <v>13</v>
      </c>
      <c r="I97" s="71" t="s">
        <v>155</v>
      </c>
      <c r="J97" s="9">
        <v>804.48</v>
      </c>
      <c r="K97" s="57">
        <f t="shared" si="8"/>
        <v>925.15200000000004</v>
      </c>
      <c r="L97" s="57">
        <f t="shared" si="6"/>
        <v>120.67200000000003</v>
      </c>
    </row>
    <row r="98" spans="1:12" ht="24.95" customHeight="1" x14ac:dyDescent="0.25">
      <c r="A98" s="10">
        <v>45556</v>
      </c>
      <c r="B98" s="28" t="s">
        <v>2981</v>
      </c>
      <c r="C98" s="29" t="s">
        <v>2982</v>
      </c>
      <c r="D98" s="66" t="s">
        <v>115</v>
      </c>
      <c r="E98" s="30" t="s">
        <v>2982</v>
      </c>
      <c r="F98" s="7" t="s">
        <v>183</v>
      </c>
      <c r="G98" s="7">
        <v>4137497</v>
      </c>
      <c r="H98" s="7" t="s">
        <v>13</v>
      </c>
      <c r="I98" s="38" t="s">
        <v>155</v>
      </c>
      <c r="J98" s="12">
        <v>782.76</v>
      </c>
      <c r="K98" s="57">
        <f t="shared" si="8"/>
        <v>900.17399999999998</v>
      </c>
      <c r="L98" s="57">
        <f t="shared" si="6"/>
        <v>117.41399999999999</v>
      </c>
    </row>
    <row r="99" spans="1:12" ht="24.95" customHeight="1" x14ac:dyDescent="0.25">
      <c r="A99" s="10">
        <v>45557</v>
      </c>
      <c r="B99" s="28" t="s">
        <v>1723</v>
      </c>
      <c r="C99" s="29" t="s">
        <v>1724</v>
      </c>
      <c r="D99" s="66" t="s">
        <v>115</v>
      </c>
      <c r="E99" s="30" t="s">
        <v>1724</v>
      </c>
      <c r="F99" s="80" t="s">
        <v>183</v>
      </c>
      <c r="G99" s="7">
        <v>4137514</v>
      </c>
      <c r="H99" s="7" t="s">
        <v>13</v>
      </c>
      <c r="I99" s="72" t="s">
        <v>155</v>
      </c>
      <c r="J99" s="12">
        <v>141.76</v>
      </c>
      <c r="K99" s="57">
        <f t="shared" si="8"/>
        <v>163.024</v>
      </c>
      <c r="L99" s="57">
        <f t="shared" si="6"/>
        <v>21.26400000000001</v>
      </c>
    </row>
    <row r="100" spans="1:12" ht="24.95" customHeight="1" x14ac:dyDescent="0.25">
      <c r="A100" s="83">
        <v>45209</v>
      </c>
      <c r="B100" s="23" t="s">
        <v>2209</v>
      </c>
      <c r="C100" s="24" t="s">
        <v>2210</v>
      </c>
      <c r="D100" s="66" t="s">
        <v>115</v>
      </c>
      <c r="E100" s="26" t="s">
        <v>2210</v>
      </c>
      <c r="F100" s="73" t="s">
        <v>387</v>
      </c>
      <c r="G100" s="11">
        <v>23674872</v>
      </c>
      <c r="H100" s="11" t="s">
        <v>13</v>
      </c>
      <c r="I100" s="76" t="s">
        <v>155</v>
      </c>
      <c r="J100" s="9">
        <v>180.94</v>
      </c>
      <c r="K100" s="57">
        <f t="shared" si="8"/>
        <v>208.08099999999999</v>
      </c>
      <c r="L100" s="57">
        <f t="shared" si="6"/>
        <v>27.140999999999991</v>
      </c>
    </row>
    <row r="101" spans="1:12" ht="24.95" customHeight="1" x14ac:dyDescent="0.25">
      <c r="A101" s="10">
        <v>45209</v>
      </c>
      <c r="B101" s="28" t="s">
        <v>2211</v>
      </c>
      <c r="C101" s="29" t="s">
        <v>2212</v>
      </c>
      <c r="D101" s="66" t="s">
        <v>2209</v>
      </c>
      <c r="E101" s="30" t="s">
        <v>2210</v>
      </c>
      <c r="F101" s="7" t="s">
        <v>387</v>
      </c>
      <c r="G101" s="7">
        <v>23674880</v>
      </c>
      <c r="H101" s="7" t="s">
        <v>13</v>
      </c>
      <c r="I101" s="38" t="s">
        <v>155</v>
      </c>
      <c r="J101" s="12">
        <v>180.94</v>
      </c>
      <c r="K101" s="57">
        <f t="shared" si="8"/>
        <v>208.08099999999999</v>
      </c>
      <c r="L101" s="57">
        <f t="shared" si="6"/>
        <v>27.140999999999991</v>
      </c>
    </row>
    <row r="102" spans="1:12" ht="24.95" customHeight="1" x14ac:dyDescent="0.25">
      <c r="A102" s="83">
        <v>45560</v>
      </c>
      <c r="B102" s="23" t="s">
        <v>3003</v>
      </c>
      <c r="C102" s="24" t="s">
        <v>3004</v>
      </c>
      <c r="D102" s="66" t="s">
        <v>115</v>
      </c>
      <c r="E102" s="26" t="s">
        <v>3004</v>
      </c>
      <c r="F102" s="73" t="s">
        <v>387</v>
      </c>
      <c r="G102" s="7">
        <v>100005751</v>
      </c>
      <c r="H102" s="7" t="s">
        <v>13</v>
      </c>
      <c r="I102" s="71" t="s">
        <v>155</v>
      </c>
      <c r="J102" s="9">
        <v>3569.56</v>
      </c>
      <c r="K102" s="57">
        <f t="shared" si="8"/>
        <v>4104.9939999999997</v>
      </c>
      <c r="L102" s="57">
        <f t="shared" si="6"/>
        <v>535.43399999999974</v>
      </c>
    </row>
    <row r="103" spans="1:12" ht="24.95" customHeight="1" x14ac:dyDescent="0.25">
      <c r="A103" s="10">
        <v>45555</v>
      </c>
      <c r="B103" s="28" t="s">
        <v>2279</v>
      </c>
      <c r="C103" s="29" t="s">
        <v>2280</v>
      </c>
      <c r="D103" s="66" t="s">
        <v>115</v>
      </c>
      <c r="E103" s="30" t="s">
        <v>2280</v>
      </c>
      <c r="F103" s="80" t="s">
        <v>146</v>
      </c>
      <c r="G103" s="7">
        <v>11162335</v>
      </c>
      <c r="H103" s="7" t="s">
        <v>13</v>
      </c>
      <c r="I103" s="72" t="s">
        <v>155</v>
      </c>
      <c r="J103" s="12">
        <v>3484.41</v>
      </c>
      <c r="K103" s="57">
        <f>(J103*0.3)+J103</f>
        <v>4529.7330000000002</v>
      </c>
      <c r="L103" s="57">
        <f t="shared" si="6"/>
        <v>1045.3230000000003</v>
      </c>
    </row>
    <row r="104" spans="1:12" ht="24.95" customHeight="1" x14ac:dyDescent="0.25">
      <c r="A104" s="10">
        <v>45555</v>
      </c>
      <c r="B104" s="28" t="s">
        <v>3031</v>
      </c>
      <c r="C104" s="29" t="s">
        <v>3032</v>
      </c>
      <c r="D104" s="66" t="s">
        <v>115</v>
      </c>
      <c r="E104" s="30" t="s">
        <v>3032</v>
      </c>
      <c r="F104" s="80" t="s">
        <v>146</v>
      </c>
      <c r="G104" s="7">
        <v>11164699</v>
      </c>
      <c r="H104" s="7" t="s">
        <v>13</v>
      </c>
      <c r="I104" s="72" t="s">
        <v>155</v>
      </c>
      <c r="J104" s="12">
        <v>4078.02</v>
      </c>
      <c r="K104" s="57">
        <f t="shared" ref="K104:K106" si="9">(J104*0.3)+J104</f>
        <v>5301.4259999999995</v>
      </c>
      <c r="L104" s="57">
        <f t="shared" si="6"/>
        <v>1223.4059999999995</v>
      </c>
    </row>
    <row r="105" spans="1:12" ht="24.95" customHeight="1" x14ac:dyDescent="0.25">
      <c r="A105" s="83">
        <v>45546</v>
      </c>
      <c r="B105" s="23" t="s">
        <v>1908</v>
      </c>
      <c r="C105" s="24" t="s">
        <v>1909</v>
      </c>
      <c r="D105" s="66" t="s">
        <v>115</v>
      </c>
      <c r="E105" s="26" t="s">
        <v>1909</v>
      </c>
      <c r="F105" s="73" t="s">
        <v>146</v>
      </c>
      <c r="G105" s="7">
        <v>11142105</v>
      </c>
      <c r="H105" s="7" t="s">
        <v>13</v>
      </c>
      <c r="I105" s="71" t="s">
        <v>155</v>
      </c>
      <c r="J105" s="9">
        <v>2398.13</v>
      </c>
      <c r="K105" s="57">
        <f t="shared" si="9"/>
        <v>3117.569</v>
      </c>
      <c r="L105" s="57">
        <f t="shared" si="6"/>
        <v>719.43899999999985</v>
      </c>
    </row>
    <row r="106" spans="1:12" ht="24.95" customHeight="1" x14ac:dyDescent="0.25">
      <c r="A106" s="83">
        <v>45550</v>
      </c>
      <c r="B106" s="23" t="s">
        <v>3133</v>
      </c>
      <c r="C106" s="24" t="s">
        <v>3134</v>
      </c>
      <c r="D106" s="66" t="s">
        <v>2795</v>
      </c>
      <c r="E106" s="26" t="s">
        <v>2796</v>
      </c>
      <c r="F106" s="73" t="s">
        <v>146</v>
      </c>
      <c r="G106" s="7">
        <v>11152232</v>
      </c>
      <c r="H106" s="7" t="s">
        <v>13</v>
      </c>
      <c r="I106" s="71" t="s">
        <v>155</v>
      </c>
      <c r="J106" s="9">
        <v>1625.53</v>
      </c>
      <c r="K106" s="57">
        <f t="shared" si="9"/>
        <v>2113.1889999999999</v>
      </c>
      <c r="L106" s="57">
        <f t="shared" si="6"/>
        <v>487.65899999999988</v>
      </c>
    </row>
    <row r="107" spans="1:12" ht="24.95" customHeight="1" x14ac:dyDescent="0.25">
      <c r="A107" s="10">
        <v>45550</v>
      </c>
      <c r="B107" s="28" t="s">
        <v>2105</v>
      </c>
      <c r="C107" s="29" t="s">
        <v>2106</v>
      </c>
      <c r="D107" s="66" t="s">
        <v>115</v>
      </c>
      <c r="E107" s="30" t="s">
        <v>2106</v>
      </c>
      <c r="F107" s="7" t="s">
        <v>387</v>
      </c>
      <c r="G107" s="7">
        <v>623283</v>
      </c>
      <c r="H107" s="7" t="s">
        <v>13</v>
      </c>
      <c r="I107" s="38" t="s">
        <v>155</v>
      </c>
      <c r="J107" s="12">
        <v>1781.89</v>
      </c>
      <c r="K107" s="57">
        <f>(J107*0.15)+J107</f>
        <v>2049.1734999999999</v>
      </c>
      <c r="L107" s="57">
        <f t="shared" si="6"/>
        <v>267.28349999999978</v>
      </c>
    </row>
    <row r="108" spans="1:12" ht="24.95" customHeight="1" x14ac:dyDescent="0.25">
      <c r="A108" s="10">
        <v>45562</v>
      </c>
      <c r="B108" s="28" t="s">
        <v>2773</v>
      </c>
      <c r="C108" s="29" t="s">
        <v>2774</v>
      </c>
      <c r="D108" s="66" t="s">
        <v>115</v>
      </c>
      <c r="E108" s="30" t="s">
        <v>2774</v>
      </c>
      <c r="F108" s="7" t="s">
        <v>146</v>
      </c>
      <c r="G108" s="7">
        <v>11173167</v>
      </c>
      <c r="H108" s="7" t="s">
        <v>13</v>
      </c>
      <c r="I108" s="38" t="s">
        <v>155</v>
      </c>
      <c r="J108" s="12">
        <v>2207.92</v>
      </c>
      <c r="K108" s="57">
        <f>(J108*0.3)+J108</f>
        <v>2870.2960000000003</v>
      </c>
      <c r="L108" s="57">
        <f t="shared" si="6"/>
        <v>662.3760000000002</v>
      </c>
    </row>
    <row r="109" spans="1:12" ht="24.95" customHeight="1" x14ac:dyDescent="0.25">
      <c r="A109" s="10">
        <v>45573</v>
      </c>
      <c r="B109" s="28" t="s">
        <v>989</v>
      </c>
      <c r="C109" s="29" t="s">
        <v>990</v>
      </c>
      <c r="D109" s="66" t="s">
        <v>115</v>
      </c>
      <c r="E109" s="30" t="s">
        <v>990</v>
      </c>
      <c r="F109" s="80" t="s">
        <v>146</v>
      </c>
      <c r="G109" s="7">
        <v>11180368</v>
      </c>
      <c r="H109" s="7" t="s">
        <v>13</v>
      </c>
      <c r="I109" s="72" t="s">
        <v>155</v>
      </c>
      <c r="J109" s="12">
        <v>2706.74</v>
      </c>
      <c r="K109" s="57">
        <f t="shared" ref="K109:K154" si="10">(J109*0.3)+J109</f>
        <v>3518.7619999999997</v>
      </c>
      <c r="L109" s="57">
        <f t="shared" si="6"/>
        <v>812.02199999999993</v>
      </c>
    </row>
    <row r="110" spans="1:12" ht="24.95" customHeight="1" x14ac:dyDescent="0.25">
      <c r="A110" s="83">
        <v>45547</v>
      </c>
      <c r="B110" s="23" t="s">
        <v>1033</v>
      </c>
      <c r="C110" s="24" t="s">
        <v>1034</v>
      </c>
      <c r="D110" s="66" t="s">
        <v>115</v>
      </c>
      <c r="E110" s="26" t="s">
        <v>1034</v>
      </c>
      <c r="F110" s="73" t="s">
        <v>146</v>
      </c>
      <c r="G110" s="7">
        <v>11124018</v>
      </c>
      <c r="H110" s="7" t="s">
        <v>136</v>
      </c>
      <c r="I110" s="71" t="s">
        <v>155</v>
      </c>
      <c r="J110" s="9">
        <v>1153.33</v>
      </c>
      <c r="K110" s="57">
        <f t="shared" si="10"/>
        <v>1499.329</v>
      </c>
      <c r="L110" s="57">
        <f t="shared" si="6"/>
        <v>345.99900000000002</v>
      </c>
    </row>
    <row r="111" spans="1:12" ht="24.95" customHeight="1" x14ac:dyDescent="0.25">
      <c r="A111" s="83">
        <v>45550</v>
      </c>
      <c r="B111" s="23" t="s">
        <v>2957</v>
      </c>
      <c r="C111" s="24" t="s">
        <v>2958</v>
      </c>
      <c r="D111" s="66" t="s">
        <v>115</v>
      </c>
      <c r="E111" s="26" t="s">
        <v>2958</v>
      </c>
      <c r="F111" s="73" t="s">
        <v>146</v>
      </c>
      <c r="G111" s="7">
        <v>11134773</v>
      </c>
      <c r="H111" s="7" t="s">
        <v>136</v>
      </c>
      <c r="I111" s="71" t="s">
        <v>155</v>
      </c>
      <c r="J111" s="9">
        <v>2035.05</v>
      </c>
      <c r="K111" s="57">
        <f t="shared" si="10"/>
        <v>2645.5650000000001</v>
      </c>
      <c r="L111" s="57">
        <f t="shared" si="6"/>
        <v>610.5150000000001</v>
      </c>
    </row>
    <row r="112" spans="1:12" ht="24.95" customHeight="1" x14ac:dyDescent="0.25">
      <c r="A112" s="10">
        <v>45552</v>
      </c>
      <c r="B112" s="28" t="s">
        <v>1140</v>
      </c>
      <c r="C112" s="29" t="s">
        <v>1141</v>
      </c>
      <c r="D112" s="66" t="s">
        <v>115</v>
      </c>
      <c r="E112" s="30" t="s">
        <v>1141</v>
      </c>
      <c r="F112" s="80" t="s">
        <v>146</v>
      </c>
      <c r="G112" s="80">
        <v>11152291</v>
      </c>
      <c r="H112" s="80" t="s">
        <v>136</v>
      </c>
      <c r="I112" s="72" t="s">
        <v>155</v>
      </c>
      <c r="J112" s="12">
        <v>1570.68</v>
      </c>
      <c r="K112" s="57">
        <f t="shared" si="10"/>
        <v>2041.884</v>
      </c>
      <c r="L112" s="57">
        <f>K112-J112</f>
        <v>471.20399999999995</v>
      </c>
    </row>
    <row r="113" spans="1:13" ht="24.95" customHeight="1" x14ac:dyDescent="0.25">
      <c r="A113" s="83">
        <v>45555</v>
      </c>
      <c r="B113" s="23" t="s">
        <v>2969</v>
      </c>
      <c r="C113" s="24" t="s">
        <v>2970</v>
      </c>
      <c r="D113" s="66" t="s">
        <v>2971</v>
      </c>
      <c r="E113" s="26" t="s">
        <v>2972</v>
      </c>
      <c r="F113" s="73" t="s">
        <v>146</v>
      </c>
      <c r="G113" s="7">
        <v>11156610</v>
      </c>
      <c r="H113" s="7" t="s">
        <v>136</v>
      </c>
      <c r="I113" s="71" t="s">
        <v>155</v>
      </c>
      <c r="J113" s="9">
        <v>2698.24</v>
      </c>
      <c r="K113" s="57">
        <f t="shared" si="10"/>
        <v>3507.7119999999995</v>
      </c>
      <c r="L113" s="57">
        <f t="shared" ref="L113:L175" si="11">K113-J113</f>
        <v>809.47199999999975</v>
      </c>
    </row>
    <row r="114" spans="1:13" ht="24.95" customHeight="1" x14ac:dyDescent="0.25">
      <c r="A114" s="79">
        <v>45556</v>
      </c>
      <c r="B114" s="23" t="s">
        <v>2979</v>
      </c>
      <c r="C114" s="24" t="s">
        <v>2980</v>
      </c>
      <c r="D114" s="66" t="s">
        <v>115</v>
      </c>
      <c r="E114" s="26" t="s">
        <v>2980</v>
      </c>
      <c r="F114" s="73" t="s">
        <v>146</v>
      </c>
      <c r="G114" s="80">
        <v>11145899</v>
      </c>
      <c r="H114" s="80" t="s">
        <v>136</v>
      </c>
      <c r="I114" s="71" t="s">
        <v>155</v>
      </c>
      <c r="J114" s="9">
        <v>2489.66</v>
      </c>
      <c r="K114" s="57">
        <f t="shared" si="10"/>
        <v>3236.558</v>
      </c>
      <c r="L114" s="57">
        <f t="shared" si="11"/>
        <v>746.89800000000014</v>
      </c>
    </row>
    <row r="115" spans="1:13" ht="24.95" customHeight="1" x14ac:dyDescent="0.25">
      <c r="A115" s="83">
        <v>45558</v>
      </c>
      <c r="B115" s="23" t="s">
        <v>2983</v>
      </c>
      <c r="C115" s="24" t="s">
        <v>2984</v>
      </c>
      <c r="D115" s="66" t="s">
        <v>115</v>
      </c>
      <c r="E115" s="26" t="s">
        <v>2984</v>
      </c>
      <c r="F115" s="73" t="s">
        <v>146</v>
      </c>
      <c r="G115" s="80">
        <v>11151953</v>
      </c>
      <c r="H115" s="80" t="s">
        <v>136</v>
      </c>
      <c r="I115" s="71" t="s">
        <v>155</v>
      </c>
      <c r="J115" s="9">
        <v>1979.04</v>
      </c>
      <c r="K115" s="57">
        <f t="shared" si="10"/>
        <v>2572.752</v>
      </c>
      <c r="L115" s="57">
        <f t="shared" si="11"/>
        <v>593.71199999999999</v>
      </c>
    </row>
    <row r="116" spans="1:13" ht="24.95" customHeight="1" x14ac:dyDescent="0.25">
      <c r="A116" s="81">
        <v>45562</v>
      </c>
      <c r="B116" s="23" t="s">
        <v>2991</v>
      </c>
      <c r="C116" s="29" t="s">
        <v>2992</v>
      </c>
      <c r="D116" s="66" t="s">
        <v>115</v>
      </c>
      <c r="E116" s="30" t="s">
        <v>2993</v>
      </c>
      <c r="F116" s="16" t="s">
        <v>146</v>
      </c>
      <c r="G116" s="15">
        <v>11161657</v>
      </c>
      <c r="H116" s="15" t="s">
        <v>136</v>
      </c>
      <c r="I116" s="63" t="s">
        <v>155</v>
      </c>
      <c r="J116" s="19">
        <v>1662.19</v>
      </c>
      <c r="K116" s="57">
        <f t="shared" si="10"/>
        <v>2160.8470000000002</v>
      </c>
      <c r="L116" s="57">
        <f t="shared" si="11"/>
        <v>498.65700000000015</v>
      </c>
    </row>
    <row r="117" spans="1:13" ht="24.95" customHeight="1" x14ac:dyDescent="0.25">
      <c r="A117" s="10">
        <v>45564</v>
      </c>
      <c r="B117" s="28" t="s">
        <v>2648</v>
      </c>
      <c r="C117" s="29" t="s">
        <v>2649</v>
      </c>
      <c r="D117" s="66" t="s">
        <v>115</v>
      </c>
      <c r="E117" s="30" t="s">
        <v>2649</v>
      </c>
      <c r="F117" s="80" t="s">
        <v>146</v>
      </c>
      <c r="G117" s="7">
        <v>11169054</v>
      </c>
      <c r="H117" s="7" t="s">
        <v>136</v>
      </c>
      <c r="I117" s="72" t="s">
        <v>155</v>
      </c>
      <c r="J117" s="12">
        <v>2340.88</v>
      </c>
      <c r="K117" s="57">
        <f t="shared" si="10"/>
        <v>3043.1440000000002</v>
      </c>
      <c r="L117" s="57">
        <f>K117-J117</f>
        <v>702.26400000000012</v>
      </c>
    </row>
    <row r="118" spans="1:13" ht="24.95" customHeight="1" x14ac:dyDescent="0.25">
      <c r="A118" s="83">
        <v>45204</v>
      </c>
      <c r="B118" s="23" t="s">
        <v>3000</v>
      </c>
      <c r="C118" s="24" t="s">
        <v>3001</v>
      </c>
      <c r="D118" s="66" t="s">
        <v>115</v>
      </c>
      <c r="E118" s="26" t="s">
        <v>3001</v>
      </c>
      <c r="F118" s="73" t="s">
        <v>146</v>
      </c>
      <c r="G118" s="11">
        <v>11176026</v>
      </c>
      <c r="H118" s="11" t="s">
        <v>136</v>
      </c>
      <c r="I118" s="76" t="s">
        <v>155</v>
      </c>
      <c r="J118" s="9">
        <v>2059.56</v>
      </c>
      <c r="K118" s="57">
        <f t="shared" si="10"/>
        <v>2677.4279999999999</v>
      </c>
      <c r="L118" s="57">
        <f t="shared" si="11"/>
        <v>617.86799999999994</v>
      </c>
    </row>
    <row r="119" spans="1:13" ht="24.95" customHeight="1" x14ac:dyDescent="0.25">
      <c r="A119" s="10">
        <v>45536</v>
      </c>
      <c r="B119" s="28" t="s">
        <v>3047</v>
      </c>
      <c r="C119" s="29" t="s">
        <v>3048</v>
      </c>
      <c r="D119" s="66" t="s">
        <v>115</v>
      </c>
      <c r="E119" s="30" t="s">
        <v>3048</v>
      </c>
      <c r="F119" s="80" t="s">
        <v>146</v>
      </c>
      <c r="G119" s="80">
        <v>11123801</v>
      </c>
      <c r="H119" s="80" t="s">
        <v>136</v>
      </c>
      <c r="I119" s="72" t="s">
        <v>155</v>
      </c>
      <c r="J119" s="12">
        <v>2441.1</v>
      </c>
      <c r="K119" s="57">
        <f t="shared" si="10"/>
        <v>3173.43</v>
      </c>
      <c r="L119" s="57">
        <f t="shared" si="11"/>
        <v>732.32999999999993</v>
      </c>
    </row>
    <row r="120" spans="1:13" ht="24.95" customHeight="1" x14ac:dyDescent="0.25">
      <c r="A120" s="10">
        <v>45541</v>
      </c>
      <c r="B120" s="28" t="s">
        <v>3052</v>
      </c>
      <c r="C120" s="29" t="s">
        <v>3053</v>
      </c>
      <c r="D120" s="66" t="s">
        <v>2708</v>
      </c>
      <c r="E120" s="30" t="s">
        <v>2709</v>
      </c>
      <c r="F120" s="80" t="s">
        <v>146</v>
      </c>
      <c r="G120" s="80">
        <v>11134331</v>
      </c>
      <c r="H120" s="80" t="s">
        <v>136</v>
      </c>
      <c r="I120" s="72" t="s">
        <v>155</v>
      </c>
      <c r="J120" s="12">
        <v>2682.85</v>
      </c>
      <c r="K120" s="57">
        <f t="shared" si="10"/>
        <v>3487.7049999999999</v>
      </c>
      <c r="L120" s="57">
        <f t="shared" si="11"/>
        <v>804.85500000000002</v>
      </c>
    </row>
    <row r="121" spans="1:13" ht="24.95" customHeight="1" x14ac:dyDescent="0.25">
      <c r="A121" s="10">
        <v>45541</v>
      </c>
      <c r="B121" s="28" t="s">
        <v>3054</v>
      </c>
      <c r="C121" s="29" t="s">
        <v>3055</v>
      </c>
      <c r="D121" s="66" t="s">
        <v>115</v>
      </c>
      <c r="E121" s="30" t="s">
        <v>3055</v>
      </c>
      <c r="F121" s="80" t="s">
        <v>146</v>
      </c>
      <c r="G121" s="7">
        <v>11147395</v>
      </c>
      <c r="H121" s="7" t="s">
        <v>136</v>
      </c>
      <c r="I121" s="72" t="s">
        <v>155</v>
      </c>
      <c r="J121" s="12">
        <v>1522.77</v>
      </c>
      <c r="K121" s="57">
        <f t="shared" si="10"/>
        <v>1979.6009999999999</v>
      </c>
      <c r="L121" s="57">
        <f t="shared" si="11"/>
        <v>456.8309999999999</v>
      </c>
    </row>
    <row r="122" spans="1:13" s="41" customFormat="1" ht="24.95" customHeight="1" x14ac:dyDescent="0.25">
      <c r="A122" s="83">
        <v>45545</v>
      </c>
      <c r="B122" s="23" t="s">
        <v>3058</v>
      </c>
      <c r="C122" s="24" t="s">
        <v>3059</v>
      </c>
      <c r="D122" s="66" t="s">
        <v>115</v>
      </c>
      <c r="E122" s="26" t="s">
        <v>3059</v>
      </c>
      <c r="F122" s="73" t="s">
        <v>146</v>
      </c>
      <c r="G122" s="80">
        <v>11134471</v>
      </c>
      <c r="H122" s="80" t="s">
        <v>136</v>
      </c>
      <c r="I122" s="71" t="s">
        <v>155</v>
      </c>
      <c r="J122" s="9">
        <v>1403.07</v>
      </c>
      <c r="K122" s="57">
        <f t="shared" si="10"/>
        <v>1823.991</v>
      </c>
      <c r="L122" s="57">
        <f t="shared" si="11"/>
        <v>420.92100000000005</v>
      </c>
      <c r="M122"/>
    </row>
    <row r="123" spans="1:13" ht="24.95" customHeight="1" x14ac:dyDescent="0.25">
      <c r="A123" s="83">
        <v>45549</v>
      </c>
      <c r="B123" s="23" t="s">
        <v>3063</v>
      </c>
      <c r="C123" s="24" t="s">
        <v>3064</v>
      </c>
      <c r="D123" s="66" t="s">
        <v>115</v>
      </c>
      <c r="E123" s="26" t="s">
        <v>3064</v>
      </c>
      <c r="F123" s="73" t="s">
        <v>146</v>
      </c>
      <c r="G123" s="7">
        <v>11124565</v>
      </c>
      <c r="H123" s="7" t="s">
        <v>136</v>
      </c>
      <c r="I123" s="71" t="s">
        <v>155</v>
      </c>
      <c r="J123" s="9">
        <v>1660.09</v>
      </c>
      <c r="K123" s="57">
        <f t="shared" si="10"/>
        <v>2158.1169999999997</v>
      </c>
      <c r="L123" s="57">
        <f t="shared" si="11"/>
        <v>498.02699999999982</v>
      </c>
    </row>
    <row r="124" spans="1:13" ht="24.95" customHeight="1" x14ac:dyDescent="0.25">
      <c r="A124" s="10">
        <v>45553</v>
      </c>
      <c r="B124" s="28" t="s">
        <v>3067</v>
      </c>
      <c r="C124" s="29" t="s">
        <v>3068</v>
      </c>
      <c r="D124" s="66" t="s">
        <v>115</v>
      </c>
      <c r="E124" s="30" t="s">
        <v>3068</v>
      </c>
      <c r="F124" s="80" t="s">
        <v>146</v>
      </c>
      <c r="G124" s="80">
        <v>11151031</v>
      </c>
      <c r="H124" s="80" t="s">
        <v>136</v>
      </c>
      <c r="I124" s="72" t="s">
        <v>155</v>
      </c>
      <c r="J124" s="12">
        <v>1733.19</v>
      </c>
      <c r="K124" s="57">
        <f t="shared" si="10"/>
        <v>2253.1469999999999</v>
      </c>
      <c r="L124" s="57">
        <f t="shared" si="11"/>
        <v>519.95699999999988</v>
      </c>
    </row>
    <row r="125" spans="1:13" ht="24.95" customHeight="1" x14ac:dyDescent="0.25">
      <c r="A125" s="83">
        <v>45554</v>
      </c>
      <c r="B125" s="23" t="s">
        <v>3075</v>
      </c>
      <c r="C125" s="24" t="s">
        <v>3076</v>
      </c>
      <c r="D125" s="66" t="s">
        <v>115</v>
      </c>
      <c r="E125" s="26" t="s">
        <v>3076</v>
      </c>
      <c r="F125" s="73" t="s">
        <v>146</v>
      </c>
      <c r="G125" s="80">
        <v>11165261</v>
      </c>
      <c r="H125" s="80" t="s">
        <v>136</v>
      </c>
      <c r="I125" s="71" t="s">
        <v>155</v>
      </c>
      <c r="J125" s="9">
        <v>1287.97</v>
      </c>
      <c r="K125" s="57">
        <f t="shared" si="10"/>
        <v>1674.3610000000001</v>
      </c>
      <c r="L125" s="57">
        <f t="shared" si="11"/>
        <v>386.39100000000008</v>
      </c>
    </row>
    <row r="126" spans="1:13" ht="24.95" customHeight="1" x14ac:dyDescent="0.25">
      <c r="A126" s="83">
        <v>45555</v>
      </c>
      <c r="B126" s="23" t="s">
        <v>2599</v>
      </c>
      <c r="C126" s="24" t="s">
        <v>1048</v>
      </c>
      <c r="D126" s="66" t="s">
        <v>1039</v>
      </c>
      <c r="E126" s="26" t="s">
        <v>1040</v>
      </c>
      <c r="F126" s="73" t="s">
        <v>146</v>
      </c>
      <c r="G126" s="7">
        <v>11142709</v>
      </c>
      <c r="H126" s="7" t="s">
        <v>136</v>
      </c>
      <c r="I126" s="71" t="s">
        <v>155</v>
      </c>
      <c r="J126" s="9">
        <v>2032.2</v>
      </c>
      <c r="K126" s="57">
        <f t="shared" si="10"/>
        <v>2641.86</v>
      </c>
      <c r="L126" s="57">
        <f t="shared" si="11"/>
        <v>609.66000000000008</v>
      </c>
    </row>
    <row r="127" spans="1:13" ht="24.95" customHeight="1" x14ac:dyDescent="0.25">
      <c r="A127" s="83">
        <v>45556</v>
      </c>
      <c r="B127" s="23" t="s">
        <v>3077</v>
      </c>
      <c r="C127" s="24" t="s">
        <v>3078</v>
      </c>
      <c r="D127" s="66" t="s">
        <v>115</v>
      </c>
      <c r="E127" s="26" t="s">
        <v>3078</v>
      </c>
      <c r="F127" s="73" t="s">
        <v>146</v>
      </c>
      <c r="G127" s="7">
        <v>11158680</v>
      </c>
      <c r="H127" s="7" t="s">
        <v>136</v>
      </c>
      <c r="I127" s="71" t="s">
        <v>155</v>
      </c>
      <c r="J127" s="9">
        <v>1772.02</v>
      </c>
      <c r="K127" s="57">
        <f t="shared" si="10"/>
        <v>2303.6260000000002</v>
      </c>
      <c r="L127" s="57">
        <f t="shared" si="11"/>
        <v>531.60600000000022</v>
      </c>
    </row>
    <row r="128" spans="1:13" ht="24.95" customHeight="1" x14ac:dyDescent="0.25">
      <c r="A128" s="83">
        <v>45557</v>
      </c>
      <c r="B128" s="23" t="s">
        <v>3079</v>
      </c>
      <c r="C128" s="24" t="s">
        <v>3080</v>
      </c>
      <c r="D128" s="66" t="s">
        <v>115</v>
      </c>
      <c r="E128" s="26" t="s">
        <v>3080</v>
      </c>
      <c r="F128" s="73" t="s">
        <v>146</v>
      </c>
      <c r="G128" s="80">
        <v>11163242</v>
      </c>
      <c r="H128" s="80" t="s">
        <v>136</v>
      </c>
      <c r="I128" s="71" t="s">
        <v>155</v>
      </c>
      <c r="J128" s="9">
        <v>1394.82</v>
      </c>
      <c r="K128" s="57">
        <f t="shared" si="10"/>
        <v>1813.2659999999998</v>
      </c>
      <c r="L128" s="57">
        <f t="shared" si="11"/>
        <v>418.44599999999991</v>
      </c>
    </row>
    <row r="129" spans="1:12" ht="24.95" customHeight="1" x14ac:dyDescent="0.25">
      <c r="A129" s="10">
        <v>45559</v>
      </c>
      <c r="B129" s="28" t="s">
        <v>3081</v>
      </c>
      <c r="C129" s="29" t="s">
        <v>3082</v>
      </c>
      <c r="D129" s="66" t="s">
        <v>115</v>
      </c>
      <c r="E129" s="30" t="s">
        <v>3082</v>
      </c>
      <c r="F129" s="80" t="s">
        <v>146</v>
      </c>
      <c r="G129" s="7">
        <v>11148413</v>
      </c>
      <c r="H129" s="7" t="s">
        <v>136</v>
      </c>
      <c r="I129" s="72" t="s">
        <v>155</v>
      </c>
      <c r="J129" s="12">
        <v>1677.66</v>
      </c>
      <c r="K129" s="57">
        <f t="shared" si="10"/>
        <v>2180.9580000000001</v>
      </c>
      <c r="L129" s="57">
        <f t="shared" si="11"/>
        <v>503.298</v>
      </c>
    </row>
    <row r="130" spans="1:12" ht="24.95" customHeight="1" x14ac:dyDescent="0.25">
      <c r="A130" s="10">
        <v>45559</v>
      </c>
      <c r="B130" s="28" t="s">
        <v>1779</v>
      </c>
      <c r="C130" s="29" t="s">
        <v>1780</v>
      </c>
      <c r="D130" s="66" t="s">
        <v>115</v>
      </c>
      <c r="E130" s="30" t="s">
        <v>1780</v>
      </c>
      <c r="F130" s="80" t="s">
        <v>146</v>
      </c>
      <c r="G130" s="80">
        <v>11159199</v>
      </c>
      <c r="H130" s="80" t="s">
        <v>136</v>
      </c>
      <c r="I130" s="72" t="s">
        <v>155</v>
      </c>
      <c r="J130" s="12">
        <v>1726.57</v>
      </c>
      <c r="K130" s="57">
        <f t="shared" si="10"/>
        <v>2244.5410000000002</v>
      </c>
      <c r="L130" s="57">
        <f t="shared" si="11"/>
        <v>517.97100000000023</v>
      </c>
    </row>
    <row r="131" spans="1:12" ht="24.95" customHeight="1" x14ac:dyDescent="0.25">
      <c r="A131" s="10">
        <v>45559</v>
      </c>
      <c r="B131" s="28" t="s">
        <v>3083</v>
      </c>
      <c r="C131" s="29" t="s">
        <v>3084</v>
      </c>
      <c r="D131" s="66" t="s">
        <v>115</v>
      </c>
      <c r="E131" s="30" t="s">
        <v>3084</v>
      </c>
      <c r="F131" s="80" t="s">
        <v>146</v>
      </c>
      <c r="G131" s="7">
        <v>11166837</v>
      </c>
      <c r="H131" s="7" t="s">
        <v>136</v>
      </c>
      <c r="I131" s="72" t="s">
        <v>155</v>
      </c>
      <c r="J131" s="12">
        <v>2505.83</v>
      </c>
      <c r="K131" s="57">
        <f t="shared" si="10"/>
        <v>3257.5789999999997</v>
      </c>
      <c r="L131" s="57">
        <f t="shared" si="11"/>
        <v>751.7489999999998</v>
      </c>
    </row>
    <row r="132" spans="1:12" ht="24.95" customHeight="1" x14ac:dyDescent="0.25">
      <c r="A132" s="10">
        <v>45559</v>
      </c>
      <c r="B132" s="28" t="s">
        <v>3085</v>
      </c>
      <c r="C132" s="29" t="s">
        <v>3086</v>
      </c>
      <c r="D132" s="66" t="s">
        <v>3087</v>
      </c>
      <c r="E132" s="30" t="s">
        <v>3088</v>
      </c>
      <c r="F132" s="80" t="s">
        <v>146</v>
      </c>
      <c r="G132" s="7">
        <v>11167949</v>
      </c>
      <c r="H132" s="7" t="s">
        <v>136</v>
      </c>
      <c r="I132" s="72" t="s">
        <v>155</v>
      </c>
      <c r="J132" s="12">
        <v>2567.69</v>
      </c>
      <c r="K132" s="57">
        <f t="shared" si="10"/>
        <v>3337.9970000000003</v>
      </c>
      <c r="L132" s="57">
        <f t="shared" si="11"/>
        <v>770.30700000000024</v>
      </c>
    </row>
    <row r="133" spans="1:12" ht="24.95" customHeight="1" x14ac:dyDescent="0.25">
      <c r="A133" s="10">
        <v>45560</v>
      </c>
      <c r="B133" s="28" t="s">
        <v>1056</v>
      </c>
      <c r="C133" s="29" t="s">
        <v>1057</v>
      </c>
      <c r="D133" s="66" t="s">
        <v>115</v>
      </c>
      <c r="E133" s="30" t="s">
        <v>1057</v>
      </c>
      <c r="F133" s="80" t="s">
        <v>146</v>
      </c>
      <c r="G133" s="7">
        <v>11152305</v>
      </c>
      <c r="H133" s="7" t="s">
        <v>136</v>
      </c>
      <c r="I133" s="72" t="s">
        <v>155</v>
      </c>
      <c r="J133" s="12">
        <v>1838.44</v>
      </c>
      <c r="K133" s="57">
        <f t="shared" si="10"/>
        <v>2389.9720000000002</v>
      </c>
      <c r="L133" s="57">
        <f t="shared" si="11"/>
        <v>551.53200000000015</v>
      </c>
    </row>
    <row r="134" spans="1:12" ht="24.95" customHeight="1" x14ac:dyDescent="0.25">
      <c r="A134" s="10">
        <v>45569</v>
      </c>
      <c r="B134" s="28" t="s">
        <v>3097</v>
      </c>
      <c r="C134" s="29" t="s">
        <v>3098</v>
      </c>
      <c r="D134" s="66" t="s">
        <v>115</v>
      </c>
      <c r="E134" s="30" t="s">
        <v>3098</v>
      </c>
      <c r="F134" s="80" t="s">
        <v>146</v>
      </c>
      <c r="G134" s="80">
        <v>11171148</v>
      </c>
      <c r="H134" s="80" t="s">
        <v>136</v>
      </c>
      <c r="I134" s="72" t="s">
        <v>155</v>
      </c>
      <c r="J134" s="12">
        <v>1678.58</v>
      </c>
      <c r="K134" s="57">
        <f t="shared" si="10"/>
        <v>2182.154</v>
      </c>
      <c r="L134" s="57">
        <f t="shared" si="11"/>
        <v>503.57400000000007</v>
      </c>
    </row>
    <row r="135" spans="1:12" ht="24.95" customHeight="1" x14ac:dyDescent="0.25">
      <c r="A135" s="10">
        <v>45575</v>
      </c>
      <c r="B135" s="28" t="s">
        <v>2428</v>
      </c>
      <c r="C135" s="29" t="s">
        <v>2429</v>
      </c>
      <c r="D135" s="66" t="s">
        <v>115</v>
      </c>
      <c r="E135" s="30" t="s">
        <v>2429</v>
      </c>
      <c r="F135" s="7" t="s">
        <v>146</v>
      </c>
      <c r="G135" s="7">
        <v>11172535</v>
      </c>
      <c r="H135" s="7" t="s">
        <v>136</v>
      </c>
      <c r="I135" s="38" t="s">
        <v>155</v>
      </c>
      <c r="J135" s="12">
        <v>3606.85</v>
      </c>
      <c r="K135" s="57">
        <f t="shared" si="10"/>
        <v>4688.9049999999997</v>
      </c>
      <c r="L135" s="57">
        <f t="shared" si="11"/>
        <v>1082.0549999999998</v>
      </c>
    </row>
    <row r="136" spans="1:12" ht="24.95" customHeight="1" x14ac:dyDescent="0.25">
      <c r="A136" s="10">
        <v>45571</v>
      </c>
      <c r="B136" s="28" t="s">
        <v>3103</v>
      </c>
      <c r="C136" s="29" t="s">
        <v>3104</v>
      </c>
      <c r="D136" s="66" t="s">
        <v>115</v>
      </c>
      <c r="E136" s="30" t="s">
        <v>3104</v>
      </c>
      <c r="F136" s="80" t="s">
        <v>146</v>
      </c>
      <c r="G136" s="7">
        <v>11171555</v>
      </c>
      <c r="H136" s="7" t="s">
        <v>136</v>
      </c>
      <c r="I136" s="72" t="s">
        <v>155</v>
      </c>
      <c r="J136" s="12">
        <v>1333.47</v>
      </c>
      <c r="K136" s="57">
        <f t="shared" si="10"/>
        <v>1733.511</v>
      </c>
      <c r="L136" s="57">
        <f t="shared" si="11"/>
        <v>400.04099999999994</v>
      </c>
    </row>
    <row r="137" spans="1:12" ht="24.95" customHeight="1" x14ac:dyDescent="0.25">
      <c r="A137" s="83">
        <v>45537</v>
      </c>
      <c r="B137" s="23" t="s">
        <v>3109</v>
      </c>
      <c r="C137" s="24" t="s">
        <v>3110</v>
      </c>
      <c r="D137" s="66" t="s">
        <v>150</v>
      </c>
      <c r="E137" s="26" t="s">
        <v>151</v>
      </c>
      <c r="F137" s="73" t="s">
        <v>146</v>
      </c>
      <c r="G137" s="7">
        <v>11130450</v>
      </c>
      <c r="H137" s="7" t="s">
        <v>136</v>
      </c>
      <c r="I137" s="71" t="s">
        <v>155</v>
      </c>
      <c r="J137" s="9">
        <v>3777.07</v>
      </c>
      <c r="K137" s="57">
        <f t="shared" si="10"/>
        <v>4910.1910000000007</v>
      </c>
      <c r="L137" s="57">
        <f t="shared" si="11"/>
        <v>1133.1210000000005</v>
      </c>
    </row>
    <row r="138" spans="1:12" ht="24.95" customHeight="1" x14ac:dyDescent="0.25">
      <c r="A138" s="83">
        <v>45543</v>
      </c>
      <c r="B138" s="23" t="s">
        <v>3111</v>
      </c>
      <c r="C138" s="24" t="s">
        <v>3112</v>
      </c>
      <c r="D138" s="66" t="s">
        <v>115</v>
      </c>
      <c r="E138" s="26" t="s">
        <v>3112</v>
      </c>
      <c r="F138" s="73" t="s">
        <v>146</v>
      </c>
      <c r="G138" s="7">
        <v>11135532</v>
      </c>
      <c r="H138" s="7" t="s">
        <v>136</v>
      </c>
      <c r="I138" s="71" t="s">
        <v>155</v>
      </c>
      <c r="J138" s="9">
        <v>1725.62</v>
      </c>
      <c r="K138" s="57">
        <f t="shared" si="10"/>
        <v>2243.3059999999996</v>
      </c>
      <c r="L138" s="57">
        <f t="shared" si="11"/>
        <v>517.68599999999969</v>
      </c>
    </row>
    <row r="139" spans="1:12" ht="24.95" customHeight="1" x14ac:dyDescent="0.25">
      <c r="A139" s="83">
        <v>45544</v>
      </c>
      <c r="B139" s="23" t="s">
        <v>3113</v>
      </c>
      <c r="C139" s="24" t="s">
        <v>3114</v>
      </c>
      <c r="D139" s="66" t="s">
        <v>115</v>
      </c>
      <c r="E139" s="26" t="s">
        <v>3114</v>
      </c>
      <c r="F139" s="73" t="s">
        <v>146</v>
      </c>
      <c r="G139" s="7">
        <v>11134692</v>
      </c>
      <c r="H139" s="7" t="s">
        <v>136</v>
      </c>
      <c r="I139" s="71" t="s">
        <v>155</v>
      </c>
      <c r="J139" s="9">
        <v>1795.68</v>
      </c>
      <c r="K139" s="57">
        <f t="shared" si="10"/>
        <v>2334.384</v>
      </c>
      <c r="L139" s="57">
        <f t="shared" si="11"/>
        <v>538.70399999999995</v>
      </c>
    </row>
    <row r="140" spans="1:12" ht="24.95" customHeight="1" x14ac:dyDescent="0.25">
      <c r="A140" s="83">
        <v>45547</v>
      </c>
      <c r="B140" s="23" t="s">
        <v>3119</v>
      </c>
      <c r="C140" s="24" t="s">
        <v>3120</v>
      </c>
      <c r="D140" s="68" t="s">
        <v>115</v>
      </c>
      <c r="E140" s="26" t="s">
        <v>3120</v>
      </c>
      <c r="F140" s="73" t="s">
        <v>146</v>
      </c>
      <c r="G140" s="7">
        <v>11124182</v>
      </c>
      <c r="H140" s="7" t="s">
        <v>136</v>
      </c>
      <c r="I140" s="71" t="s">
        <v>155</v>
      </c>
      <c r="J140" s="9">
        <v>1556.45</v>
      </c>
      <c r="K140" s="57">
        <f t="shared" si="10"/>
        <v>2023.385</v>
      </c>
      <c r="L140" s="57">
        <f t="shared" si="11"/>
        <v>466.93499999999995</v>
      </c>
    </row>
    <row r="141" spans="1:12" ht="24.95" customHeight="1" x14ac:dyDescent="0.25">
      <c r="A141" s="83">
        <v>45548</v>
      </c>
      <c r="B141" s="23" t="s">
        <v>3121</v>
      </c>
      <c r="C141" s="24" t="s">
        <v>3122</v>
      </c>
      <c r="D141" s="66" t="s">
        <v>115</v>
      </c>
      <c r="E141" s="26" t="s">
        <v>3122</v>
      </c>
      <c r="F141" s="73" t="s">
        <v>146</v>
      </c>
      <c r="G141" s="11">
        <v>11147212</v>
      </c>
      <c r="H141" s="11" t="s">
        <v>136</v>
      </c>
      <c r="I141" s="76" t="s">
        <v>155</v>
      </c>
      <c r="J141" s="9">
        <v>1970.89</v>
      </c>
      <c r="K141" s="57">
        <f t="shared" si="10"/>
        <v>2562.1570000000002</v>
      </c>
      <c r="L141" s="57">
        <f t="shared" si="11"/>
        <v>591.26700000000005</v>
      </c>
    </row>
    <row r="142" spans="1:12" ht="24.95" customHeight="1" x14ac:dyDescent="0.25">
      <c r="A142" s="10">
        <v>45548</v>
      </c>
      <c r="B142" s="28" t="s">
        <v>3125</v>
      </c>
      <c r="C142" s="29" t="s">
        <v>3126</v>
      </c>
      <c r="D142" s="66" t="s">
        <v>3127</v>
      </c>
      <c r="E142" s="30" t="s">
        <v>3128</v>
      </c>
      <c r="F142" s="80" t="s">
        <v>146</v>
      </c>
      <c r="G142" s="7">
        <v>11148189</v>
      </c>
      <c r="H142" s="7" t="s">
        <v>136</v>
      </c>
      <c r="I142" s="72" t="s">
        <v>155</v>
      </c>
      <c r="J142" s="12">
        <v>3096.88</v>
      </c>
      <c r="K142" s="57">
        <f t="shared" si="10"/>
        <v>4025.944</v>
      </c>
      <c r="L142" s="57">
        <f t="shared" si="11"/>
        <v>929.06399999999985</v>
      </c>
    </row>
    <row r="143" spans="1:12" ht="24.95" customHeight="1" x14ac:dyDescent="0.25">
      <c r="A143" s="10">
        <v>45550</v>
      </c>
      <c r="B143" s="28" t="s">
        <v>3131</v>
      </c>
      <c r="C143" s="29" t="s">
        <v>3132</v>
      </c>
      <c r="D143" s="66" t="s">
        <v>115</v>
      </c>
      <c r="E143" s="30" t="s">
        <v>3132</v>
      </c>
      <c r="F143" s="80" t="s">
        <v>146</v>
      </c>
      <c r="G143" s="7">
        <v>11150019</v>
      </c>
      <c r="H143" s="7" t="s">
        <v>136</v>
      </c>
      <c r="I143" s="72" t="s">
        <v>155</v>
      </c>
      <c r="J143" s="12">
        <v>2643.57</v>
      </c>
      <c r="K143" s="57">
        <f t="shared" si="10"/>
        <v>3436.6410000000001</v>
      </c>
      <c r="L143" s="57">
        <f t="shared" si="11"/>
        <v>793.07099999999991</v>
      </c>
    </row>
    <row r="144" spans="1:12" ht="24.95" customHeight="1" x14ac:dyDescent="0.25">
      <c r="A144" s="83">
        <v>45551</v>
      </c>
      <c r="B144" s="23" t="s">
        <v>3135</v>
      </c>
      <c r="C144" s="24" t="s">
        <v>178</v>
      </c>
      <c r="D144" s="66" t="s">
        <v>115</v>
      </c>
      <c r="E144" s="26" t="s">
        <v>178</v>
      </c>
      <c r="F144" s="73" t="s">
        <v>146</v>
      </c>
      <c r="G144" s="7">
        <v>11134200</v>
      </c>
      <c r="H144" s="7" t="s">
        <v>136</v>
      </c>
      <c r="I144" s="71" t="s">
        <v>155</v>
      </c>
      <c r="J144" s="9">
        <v>2464.06</v>
      </c>
      <c r="K144" s="57">
        <f t="shared" si="10"/>
        <v>3203.2779999999998</v>
      </c>
      <c r="L144" s="57">
        <f t="shared" si="11"/>
        <v>739.21799999999985</v>
      </c>
    </row>
    <row r="145" spans="1:12" ht="24.95" customHeight="1" x14ac:dyDescent="0.25">
      <c r="A145" s="83">
        <v>45555</v>
      </c>
      <c r="B145" s="23" t="s">
        <v>3140</v>
      </c>
      <c r="C145" s="24" t="s">
        <v>3141</v>
      </c>
      <c r="D145" s="66" t="s">
        <v>3127</v>
      </c>
      <c r="E145" s="26" t="s">
        <v>3128</v>
      </c>
      <c r="F145" s="73" t="s">
        <v>146</v>
      </c>
      <c r="G145" s="80">
        <v>11148251</v>
      </c>
      <c r="H145" s="80" t="s">
        <v>136</v>
      </c>
      <c r="I145" s="71" t="s">
        <v>155</v>
      </c>
      <c r="J145" s="9">
        <v>1687.54</v>
      </c>
      <c r="K145" s="57">
        <f t="shared" si="10"/>
        <v>2193.8019999999997</v>
      </c>
      <c r="L145" s="57">
        <f t="shared" si="11"/>
        <v>506.26199999999972</v>
      </c>
    </row>
    <row r="146" spans="1:12" ht="24.95" customHeight="1" x14ac:dyDescent="0.25">
      <c r="A146" s="10">
        <v>45555</v>
      </c>
      <c r="B146" s="28" t="s">
        <v>1223</v>
      </c>
      <c r="C146" s="29" t="s">
        <v>1224</v>
      </c>
      <c r="D146" s="66" t="s">
        <v>115</v>
      </c>
      <c r="E146" s="30" t="s">
        <v>1224</v>
      </c>
      <c r="F146" s="80" t="s">
        <v>146</v>
      </c>
      <c r="G146" s="7">
        <v>11157951</v>
      </c>
      <c r="H146" s="7" t="s">
        <v>136</v>
      </c>
      <c r="I146" s="72" t="s">
        <v>155</v>
      </c>
      <c r="J146" s="12">
        <v>1825.99</v>
      </c>
      <c r="K146" s="57">
        <f t="shared" si="10"/>
        <v>2373.7870000000003</v>
      </c>
      <c r="L146" s="57">
        <f t="shared" si="11"/>
        <v>547.79700000000025</v>
      </c>
    </row>
    <row r="147" spans="1:12" ht="24.95" customHeight="1" x14ac:dyDescent="0.25">
      <c r="A147" s="10">
        <v>45557</v>
      </c>
      <c r="B147" s="28" t="s">
        <v>3142</v>
      </c>
      <c r="C147" s="29" t="s">
        <v>3143</v>
      </c>
      <c r="D147" s="66" t="s">
        <v>115</v>
      </c>
      <c r="E147" s="30" t="s">
        <v>3143</v>
      </c>
      <c r="F147" s="80" t="s">
        <v>146</v>
      </c>
      <c r="G147" s="7">
        <v>11144795</v>
      </c>
      <c r="H147" s="7" t="s">
        <v>136</v>
      </c>
      <c r="I147" s="72" t="s">
        <v>155</v>
      </c>
      <c r="J147" s="12">
        <v>1464.75</v>
      </c>
      <c r="K147" s="57">
        <f t="shared" si="10"/>
        <v>1904.175</v>
      </c>
      <c r="L147" s="57">
        <f t="shared" si="11"/>
        <v>439.42499999999995</v>
      </c>
    </row>
    <row r="148" spans="1:12" ht="24.95" customHeight="1" x14ac:dyDescent="0.25">
      <c r="A148" s="10">
        <v>45561</v>
      </c>
      <c r="B148" s="28" t="s">
        <v>3146</v>
      </c>
      <c r="C148" s="29" t="s">
        <v>3147</v>
      </c>
      <c r="D148" s="66" t="s">
        <v>115</v>
      </c>
      <c r="E148" s="30" t="s">
        <v>3147</v>
      </c>
      <c r="F148" s="80" t="s">
        <v>146</v>
      </c>
      <c r="G148" s="7">
        <v>11155681</v>
      </c>
      <c r="H148" s="7" t="s">
        <v>136</v>
      </c>
      <c r="I148" s="72" t="s">
        <v>155</v>
      </c>
      <c r="J148" s="12">
        <v>1421.74</v>
      </c>
      <c r="K148" s="57">
        <f t="shared" si="10"/>
        <v>1848.2619999999999</v>
      </c>
      <c r="L148" s="57">
        <f t="shared" si="11"/>
        <v>426.52199999999993</v>
      </c>
    </row>
    <row r="149" spans="1:12" ht="24.95" customHeight="1" x14ac:dyDescent="0.25">
      <c r="A149" s="10">
        <v>45562</v>
      </c>
      <c r="B149" s="28" t="s">
        <v>3150</v>
      </c>
      <c r="C149" s="29" t="s">
        <v>3151</v>
      </c>
      <c r="D149" s="66" t="s">
        <v>115</v>
      </c>
      <c r="E149" s="30" t="s">
        <v>3151</v>
      </c>
      <c r="F149" s="80" t="s">
        <v>146</v>
      </c>
      <c r="G149" s="80">
        <v>11173809</v>
      </c>
      <c r="H149" s="80" t="s">
        <v>136</v>
      </c>
      <c r="I149" s="72" t="s">
        <v>155</v>
      </c>
      <c r="J149" s="12">
        <v>1368.39</v>
      </c>
      <c r="K149" s="57">
        <f t="shared" si="10"/>
        <v>1778.9070000000002</v>
      </c>
      <c r="L149" s="57">
        <f t="shared" si="11"/>
        <v>410.51700000000005</v>
      </c>
    </row>
    <row r="150" spans="1:12" ht="24.95" customHeight="1" x14ac:dyDescent="0.25">
      <c r="A150" s="10">
        <v>45563</v>
      </c>
      <c r="B150" s="28" t="s">
        <v>3152</v>
      </c>
      <c r="C150" s="29" t="s">
        <v>3153</v>
      </c>
      <c r="D150" s="66" t="s">
        <v>115</v>
      </c>
      <c r="E150" s="30" t="s">
        <v>3153</v>
      </c>
      <c r="F150" s="7" t="s">
        <v>146</v>
      </c>
      <c r="G150" s="7">
        <v>11171377</v>
      </c>
      <c r="H150" s="7" t="s">
        <v>136</v>
      </c>
      <c r="I150" s="38" t="s">
        <v>155</v>
      </c>
      <c r="J150" s="12">
        <v>1197.43</v>
      </c>
      <c r="K150" s="57">
        <f t="shared" si="10"/>
        <v>1556.6590000000001</v>
      </c>
      <c r="L150" s="57">
        <f t="shared" si="11"/>
        <v>359.22900000000004</v>
      </c>
    </row>
    <row r="151" spans="1:12" ht="24.95" customHeight="1" x14ac:dyDescent="0.25">
      <c r="A151" s="10">
        <v>45565</v>
      </c>
      <c r="B151" s="28" t="s">
        <v>1189</v>
      </c>
      <c r="C151" s="29" t="s">
        <v>1190</v>
      </c>
      <c r="D151" s="66" t="s">
        <v>115</v>
      </c>
      <c r="E151" s="30" t="s">
        <v>1190</v>
      </c>
      <c r="F151" s="7" t="s">
        <v>146</v>
      </c>
      <c r="G151" s="7">
        <v>11162009</v>
      </c>
      <c r="H151" s="7" t="s">
        <v>136</v>
      </c>
      <c r="I151" s="38" t="s">
        <v>155</v>
      </c>
      <c r="J151" s="12">
        <v>419.15</v>
      </c>
      <c r="K151" s="57">
        <f t="shared" si="10"/>
        <v>544.89499999999998</v>
      </c>
      <c r="L151" s="57">
        <f t="shared" si="11"/>
        <v>125.745</v>
      </c>
    </row>
    <row r="152" spans="1:12" ht="24.95" customHeight="1" x14ac:dyDescent="0.25">
      <c r="A152" s="10">
        <v>45563</v>
      </c>
      <c r="B152" s="28" t="s">
        <v>3162</v>
      </c>
      <c r="C152" s="29" t="s">
        <v>3163</v>
      </c>
      <c r="D152" s="66" t="s">
        <v>115</v>
      </c>
      <c r="E152" s="30" t="s">
        <v>3163</v>
      </c>
      <c r="F152" s="80" t="s">
        <v>146</v>
      </c>
      <c r="G152" s="7">
        <v>11176573</v>
      </c>
      <c r="H152" s="7" t="s">
        <v>136</v>
      </c>
      <c r="I152" s="72" t="s">
        <v>155</v>
      </c>
      <c r="J152" s="12">
        <v>895.93</v>
      </c>
      <c r="K152" s="57">
        <f t="shared" si="10"/>
        <v>1164.7089999999998</v>
      </c>
      <c r="L152" s="57">
        <f t="shared" si="11"/>
        <v>268.77899999999988</v>
      </c>
    </row>
    <row r="153" spans="1:12" ht="24.95" customHeight="1" x14ac:dyDescent="0.25">
      <c r="A153" s="10">
        <v>45565</v>
      </c>
      <c r="B153" s="28" t="s">
        <v>3164</v>
      </c>
      <c r="C153" s="29" t="s">
        <v>3165</v>
      </c>
      <c r="D153" s="66" t="s">
        <v>115</v>
      </c>
      <c r="E153" s="30" t="s">
        <v>3165</v>
      </c>
      <c r="F153" s="80" t="s">
        <v>146</v>
      </c>
      <c r="G153" s="7">
        <v>11174988</v>
      </c>
      <c r="H153" s="7" t="s">
        <v>136</v>
      </c>
      <c r="I153" s="72" t="s">
        <v>155</v>
      </c>
      <c r="J153" s="12">
        <v>932.64</v>
      </c>
      <c r="K153" s="57">
        <f t="shared" si="10"/>
        <v>1212.432</v>
      </c>
      <c r="L153" s="57">
        <f t="shared" si="11"/>
        <v>279.79200000000003</v>
      </c>
    </row>
    <row r="154" spans="1:12" ht="24.95" customHeight="1" x14ac:dyDescent="0.25">
      <c r="A154" s="10">
        <v>45537</v>
      </c>
      <c r="B154" s="28" t="s">
        <v>117</v>
      </c>
      <c r="C154" s="29" t="s">
        <v>176</v>
      </c>
      <c r="D154" s="66" t="s">
        <v>115</v>
      </c>
      <c r="E154" s="30" t="s">
        <v>176</v>
      </c>
      <c r="F154" s="80" t="s">
        <v>146</v>
      </c>
      <c r="G154" s="7">
        <v>11135699</v>
      </c>
      <c r="H154" s="7" t="s">
        <v>136</v>
      </c>
      <c r="I154" s="72" t="s">
        <v>155</v>
      </c>
      <c r="J154" s="12">
        <v>2255.6</v>
      </c>
      <c r="K154" s="57">
        <f t="shared" si="10"/>
        <v>2932.2799999999997</v>
      </c>
      <c r="L154" s="57">
        <f t="shared" si="11"/>
        <v>676.67999999999984</v>
      </c>
    </row>
    <row r="155" spans="1:12" ht="24.95" customHeight="1" x14ac:dyDescent="0.25">
      <c r="A155" s="10">
        <v>45580</v>
      </c>
      <c r="B155" s="28" t="s">
        <v>3005</v>
      </c>
      <c r="C155" s="29" t="s">
        <v>3006</v>
      </c>
      <c r="D155" s="68" t="s">
        <v>1402</v>
      </c>
      <c r="E155" s="30" t="s">
        <v>109</v>
      </c>
      <c r="F155" s="80" t="s">
        <v>2150</v>
      </c>
      <c r="G155" s="7">
        <v>4043855</v>
      </c>
      <c r="H155" s="7" t="s">
        <v>136</v>
      </c>
      <c r="I155" s="72" t="s">
        <v>155</v>
      </c>
      <c r="J155" s="12">
        <v>296.36</v>
      </c>
      <c r="K155" s="57">
        <f>(J155*0.15)+J155</f>
        <v>340.81400000000002</v>
      </c>
      <c r="L155" s="57">
        <f t="shared" si="11"/>
        <v>44.454000000000008</v>
      </c>
    </row>
    <row r="156" spans="1:12" ht="24.95" customHeight="1" x14ac:dyDescent="0.25">
      <c r="A156" s="10">
        <v>45560</v>
      </c>
      <c r="B156" s="28" t="s">
        <v>3168</v>
      </c>
      <c r="C156" s="29" t="s">
        <v>2568</v>
      </c>
      <c r="D156" s="66" t="s">
        <v>115</v>
      </c>
      <c r="E156" s="30" t="s">
        <v>2568</v>
      </c>
      <c r="F156" s="80" t="s">
        <v>183</v>
      </c>
      <c r="G156" s="80">
        <v>24002141</v>
      </c>
      <c r="H156" s="80" t="s">
        <v>13</v>
      </c>
      <c r="I156" s="72" t="s">
        <v>155</v>
      </c>
      <c r="J156" s="12">
        <v>256.81</v>
      </c>
      <c r="K156" s="57">
        <f>(J156*0.15)+J156</f>
        <v>295.33150000000001</v>
      </c>
      <c r="L156" s="57">
        <f t="shared" si="11"/>
        <v>38.521500000000003</v>
      </c>
    </row>
    <row r="157" spans="1:12" ht="24.95" customHeight="1" x14ac:dyDescent="0.25">
      <c r="A157" s="10">
        <v>45540</v>
      </c>
      <c r="B157" s="28" t="s">
        <v>2944</v>
      </c>
      <c r="C157" s="29" t="s">
        <v>2945</v>
      </c>
      <c r="D157" s="66" t="s">
        <v>115</v>
      </c>
      <c r="E157" s="30" t="s">
        <v>2945</v>
      </c>
      <c r="F157" s="80" t="s">
        <v>183</v>
      </c>
      <c r="G157" s="7">
        <v>4135748</v>
      </c>
      <c r="H157" s="7" t="s">
        <v>136</v>
      </c>
      <c r="I157" s="72" t="s">
        <v>155</v>
      </c>
      <c r="J157" s="12">
        <v>725.76</v>
      </c>
      <c r="K157" s="57">
        <f t="shared" ref="K157:K177" si="12">(J157*0.15)+J157</f>
        <v>834.62400000000002</v>
      </c>
      <c r="L157" s="57">
        <f t="shared" si="11"/>
        <v>108.86400000000003</v>
      </c>
    </row>
    <row r="158" spans="1:12" ht="24.95" customHeight="1" x14ac:dyDescent="0.25">
      <c r="A158" s="10">
        <v>45546</v>
      </c>
      <c r="B158" s="28" t="s">
        <v>737</v>
      </c>
      <c r="C158" s="29" t="s">
        <v>738</v>
      </c>
      <c r="D158" s="66" t="s">
        <v>115</v>
      </c>
      <c r="E158" s="30" t="s">
        <v>738</v>
      </c>
      <c r="F158" s="80" t="s">
        <v>183</v>
      </c>
      <c r="G158" s="7">
        <v>4135755</v>
      </c>
      <c r="H158" s="7" t="s">
        <v>136</v>
      </c>
      <c r="I158" s="72" t="s">
        <v>155</v>
      </c>
      <c r="J158" s="12">
        <v>511.82</v>
      </c>
      <c r="K158" s="57">
        <f t="shared" si="12"/>
        <v>588.59299999999996</v>
      </c>
      <c r="L158" s="57">
        <f t="shared" si="11"/>
        <v>76.772999999999968</v>
      </c>
    </row>
    <row r="159" spans="1:12" ht="24.95" customHeight="1" x14ac:dyDescent="0.25">
      <c r="A159" s="81">
        <v>45546</v>
      </c>
      <c r="B159" s="23" t="s">
        <v>2948</v>
      </c>
      <c r="C159" s="29" t="s">
        <v>2949</v>
      </c>
      <c r="D159" s="66" t="s">
        <v>115</v>
      </c>
      <c r="E159" s="30" t="s">
        <v>2949</v>
      </c>
      <c r="F159" s="16" t="s">
        <v>183</v>
      </c>
      <c r="G159" s="15">
        <v>4136118</v>
      </c>
      <c r="H159" s="15" t="s">
        <v>136</v>
      </c>
      <c r="I159" s="63" t="s">
        <v>155</v>
      </c>
      <c r="J159" s="19">
        <v>251.12</v>
      </c>
      <c r="K159" s="57">
        <f t="shared" si="12"/>
        <v>288.78800000000001</v>
      </c>
      <c r="L159" s="57">
        <f t="shared" si="11"/>
        <v>37.668000000000006</v>
      </c>
    </row>
    <row r="160" spans="1:12" ht="24.95" customHeight="1" x14ac:dyDescent="0.25">
      <c r="A160" s="32">
        <v>45546</v>
      </c>
      <c r="B160" s="31" t="s">
        <v>2950</v>
      </c>
      <c r="C160" s="33" t="s">
        <v>2951</v>
      </c>
      <c r="D160" s="67" t="s">
        <v>115</v>
      </c>
      <c r="E160" s="35" t="s">
        <v>2951</v>
      </c>
      <c r="F160" s="71" t="s">
        <v>183</v>
      </c>
      <c r="G160" s="72">
        <v>4136103</v>
      </c>
      <c r="H160" s="72" t="s">
        <v>136</v>
      </c>
      <c r="I160" s="71" t="s">
        <v>155</v>
      </c>
      <c r="J160" s="40">
        <v>502.25</v>
      </c>
      <c r="K160" s="57">
        <f t="shared" si="12"/>
        <v>577.58749999999998</v>
      </c>
      <c r="L160" s="57">
        <f t="shared" si="11"/>
        <v>75.337499999999977</v>
      </c>
    </row>
    <row r="161" spans="1:12" ht="24.95" customHeight="1" x14ac:dyDescent="0.25">
      <c r="A161" s="83">
        <v>45547</v>
      </c>
      <c r="B161" s="23" t="s">
        <v>2953</v>
      </c>
      <c r="C161" s="24" t="s">
        <v>2954</v>
      </c>
      <c r="D161" s="66" t="s">
        <v>115</v>
      </c>
      <c r="E161" s="26" t="s">
        <v>2954</v>
      </c>
      <c r="F161" s="73" t="s">
        <v>183</v>
      </c>
      <c r="G161" s="7">
        <v>4136124</v>
      </c>
      <c r="H161" s="7" t="s">
        <v>136</v>
      </c>
      <c r="I161" s="71" t="s">
        <v>155</v>
      </c>
      <c r="J161" s="9">
        <v>874.29</v>
      </c>
      <c r="K161" s="57">
        <f t="shared" si="12"/>
        <v>1005.4335</v>
      </c>
      <c r="L161" s="57">
        <f t="shared" si="11"/>
        <v>131.14350000000002</v>
      </c>
    </row>
    <row r="162" spans="1:12" ht="24.95" customHeight="1" x14ac:dyDescent="0.25">
      <c r="A162" s="10">
        <v>45556</v>
      </c>
      <c r="B162" s="28" t="s">
        <v>582</v>
      </c>
      <c r="C162" s="29" t="s">
        <v>583</v>
      </c>
      <c r="D162" s="66" t="s">
        <v>115</v>
      </c>
      <c r="E162" s="30" t="s">
        <v>583</v>
      </c>
      <c r="F162" s="7" t="s">
        <v>183</v>
      </c>
      <c r="G162" s="7">
        <v>4137076</v>
      </c>
      <c r="H162" s="7" t="s">
        <v>136</v>
      </c>
      <c r="I162" s="38" t="s">
        <v>155</v>
      </c>
      <c r="J162" s="12">
        <v>252.43</v>
      </c>
      <c r="K162" s="57">
        <f t="shared" si="12"/>
        <v>290.29450000000003</v>
      </c>
      <c r="L162" s="57">
        <f t="shared" si="11"/>
        <v>37.864500000000021</v>
      </c>
    </row>
    <row r="163" spans="1:12" ht="24.95" customHeight="1" x14ac:dyDescent="0.25">
      <c r="A163" s="10">
        <v>45564</v>
      </c>
      <c r="B163" s="28" t="s">
        <v>606</v>
      </c>
      <c r="C163" s="29" t="s">
        <v>607</v>
      </c>
      <c r="D163" s="66" t="s">
        <v>115</v>
      </c>
      <c r="E163" s="30" t="s">
        <v>607</v>
      </c>
      <c r="F163" s="80" t="s">
        <v>183</v>
      </c>
      <c r="G163" s="7">
        <v>4137024</v>
      </c>
      <c r="H163" s="7" t="s">
        <v>136</v>
      </c>
      <c r="I163" s="72" t="s">
        <v>155</v>
      </c>
      <c r="J163" s="12">
        <v>300.63</v>
      </c>
      <c r="K163" s="57">
        <f t="shared" si="12"/>
        <v>345.72449999999998</v>
      </c>
      <c r="L163" s="57">
        <f t="shared" si="11"/>
        <v>45.094499999999982</v>
      </c>
    </row>
    <row r="164" spans="1:12" ht="24.95" customHeight="1" x14ac:dyDescent="0.25">
      <c r="A164" s="10">
        <v>45565</v>
      </c>
      <c r="B164" s="28" t="s">
        <v>2994</v>
      </c>
      <c r="C164" s="29" t="s">
        <v>2995</v>
      </c>
      <c r="D164" s="66" t="s">
        <v>115</v>
      </c>
      <c r="E164" s="30" t="s">
        <v>2995</v>
      </c>
      <c r="F164" s="80" t="s">
        <v>183</v>
      </c>
      <c r="G164" s="7">
        <v>4137642</v>
      </c>
      <c r="H164" s="7" t="s">
        <v>136</v>
      </c>
      <c r="I164" s="72" t="s">
        <v>155</v>
      </c>
      <c r="J164" s="12">
        <v>356.58</v>
      </c>
      <c r="K164" s="57">
        <f t="shared" si="12"/>
        <v>410.06700000000001</v>
      </c>
      <c r="L164" s="57">
        <f t="shared" si="11"/>
        <v>53.487000000000023</v>
      </c>
    </row>
    <row r="165" spans="1:12" ht="24.95" customHeight="1" x14ac:dyDescent="0.25">
      <c r="A165" s="10">
        <v>45572</v>
      </c>
      <c r="B165" s="28" t="s">
        <v>2996</v>
      </c>
      <c r="C165" s="29" t="s">
        <v>2997</v>
      </c>
      <c r="D165" s="66" t="s">
        <v>115</v>
      </c>
      <c r="E165" s="30" t="s">
        <v>2997</v>
      </c>
      <c r="F165" s="7" t="s">
        <v>183</v>
      </c>
      <c r="G165" s="7">
        <v>4137763</v>
      </c>
      <c r="H165" s="7" t="s">
        <v>136</v>
      </c>
      <c r="I165" s="38" t="s">
        <v>155</v>
      </c>
      <c r="J165" s="12">
        <v>331.46</v>
      </c>
      <c r="K165" s="57">
        <f t="shared" si="12"/>
        <v>381.17899999999997</v>
      </c>
      <c r="L165" s="57">
        <f t="shared" si="11"/>
        <v>49.718999999999994</v>
      </c>
    </row>
    <row r="166" spans="1:12" ht="24.95" customHeight="1" x14ac:dyDescent="0.25">
      <c r="A166" s="83">
        <v>45572</v>
      </c>
      <c r="B166" s="23" t="s">
        <v>2996</v>
      </c>
      <c r="C166" s="24" t="s">
        <v>2997</v>
      </c>
      <c r="D166" s="66" t="s">
        <v>115</v>
      </c>
      <c r="E166" s="26" t="s">
        <v>2997</v>
      </c>
      <c r="F166" s="73" t="s">
        <v>183</v>
      </c>
      <c r="G166" s="7">
        <v>4137762</v>
      </c>
      <c r="H166" s="7" t="s">
        <v>136</v>
      </c>
      <c r="I166" s="71" t="s">
        <v>155</v>
      </c>
      <c r="J166" s="9">
        <v>331.46</v>
      </c>
      <c r="K166" s="57">
        <f t="shared" si="12"/>
        <v>381.17899999999997</v>
      </c>
      <c r="L166" s="57">
        <f t="shared" si="11"/>
        <v>49.718999999999994</v>
      </c>
    </row>
    <row r="167" spans="1:12" ht="24.95" customHeight="1" x14ac:dyDescent="0.25">
      <c r="A167" s="10">
        <v>45548</v>
      </c>
      <c r="B167" s="28" t="s">
        <v>2682</v>
      </c>
      <c r="C167" s="29" t="s">
        <v>3002</v>
      </c>
      <c r="D167" s="66" t="s">
        <v>115</v>
      </c>
      <c r="E167" s="30" t="s">
        <v>3002</v>
      </c>
      <c r="F167" s="7" t="s">
        <v>183</v>
      </c>
      <c r="G167" s="7">
        <v>4135554</v>
      </c>
      <c r="H167" s="7" t="s">
        <v>136</v>
      </c>
      <c r="I167" s="38" t="s">
        <v>155</v>
      </c>
      <c r="J167" s="12">
        <v>395.5</v>
      </c>
      <c r="K167" s="57">
        <f t="shared" si="12"/>
        <v>454.82499999999999</v>
      </c>
      <c r="L167" s="57">
        <f t="shared" si="11"/>
        <v>59.324999999999989</v>
      </c>
    </row>
    <row r="168" spans="1:12" ht="24.95" customHeight="1" x14ac:dyDescent="0.25">
      <c r="A168" s="83">
        <v>45563</v>
      </c>
      <c r="B168" s="23" t="s">
        <v>2225</v>
      </c>
      <c r="C168" s="24" t="s">
        <v>2226</v>
      </c>
      <c r="D168" s="66" t="s">
        <v>115</v>
      </c>
      <c r="E168" s="26" t="s">
        <v>2226</v>
      </c>
      <c r="F168" s="73" t="s">
        <v>183</v>
      </c>
      <c r="G168" s="7">
        <v>4138155</v>
      </c>
      <c r="H168" s="7" t="s">
        <v>136</v>
      </c>
      <c r="I168" s="71" t="s">
        <v>155</v>
      </c>
      <c r="J168" s="9">
        <v>380.4</v>
      </c>
      <c r="K168" s="57">
        <f t="shared" si="12"/>
        <v>437.46</v>
      </c>
      <c r="L168" s="57">
        <f t="shared" si="11"/>
        <v>57.06</v>
      </c>
    </row>
    <row r="169" spans="1:12" ht="24.95" customHeight="1" x14ac:dyDescent="0.25">
      <c r="A169" s="10">
        <v>45546</v>
      </c>
      <c r="B169" s="28" t="s">
        <v>3213</v>
      </c>
      <c r="C169" s="29" t="s">
        <v>3214</v>
      </c>
      <c r="D169" s="66" t="s">
        <v>115</v>
      </c>
      <c r="E169" s="30" t="s">
        <v>3214</v>
      </c>
      <c r="F169" s="7" t="s">
        <v>387</v>
      </c>
      <c r="G169" s="7">
        <v>100005158</v>
      </c>
      <c r="H169" s="7" t="s">
        <v>13</v>
      </c>
      <c r="I169" s="38" t="s">
        <v>155</v>
      </c>
      <c r="J169" s="12">
        <v>1638.53</v>
      </c>
      <c r="K169" s="57">
        <f t="shared" si="12"/>
        <v>1884.3094999999998</v>
      </c>
      <c r="L169" s="57">
        <f t="shared" si="11"/>
        <v>245.77949999999987</v>
      </c>
    </row>
    <row r="170" spans="1:12" ht="24.95" customHeight="1" x14ac:dyDescent="0.25">
      <c r="A170" s="10">
        <v>45548</v>
      </c>
      <c r="B170" s="28" t="s">
        <v>3166</v>
      </c>
      <c r="C170" s="29" t="s">
        <v>3167</v>
      </c>
      <c r="D170" s="66" t="s">
        <v>115</v>
      </c>
      <c r="E170" s="30" t="s">
        <v>3167</v>
      </c>
      <c r="F170" s="7" t="s">
        <v>387</v>
      </c>
      <c r="G170" s="7">
        <v>619650</v>
      </c>
      <c r="H170" s="7" t="s">
        <v>136</v>
      </c>
      <c r="I170" s="38" t="s">
        <v>155</v>
      </c>
      <c r="J170" s="12">
        <v>14893.18</v>
      </c>
      <c r="K170" s="57">
        <f t="shared" si="12"/>
        <v>17127.156999999999</v>
      </c>
      <c r="L170" s="57">
        <f t="shared" si="11"/>
        <v>2233.976999999999</v>
      </c>
    </row>
    <row r="171" spans="1:12" ht="24.95" customHeight="1" x14ac:dyDescent="0.25">
      <c r="A171" s="10">
        <v>45539</v>
      </c>
      <c r="B171" s="28" t="s">
        <v>671</v>
      </c>
      <c r="C171" s="29" t="s">
        <v>672</v>
      </c>
      <c r="D171" s="66" t="s">
        <v>115</v>
      </c>
      <c r="E171" s="30" t="s">
        <v>672</v>
      </c>
      <c r="F171" s="7" t="s">
        <v>387</v>
      </c>
      <c r="G171" s="7">
        <v>614241</v>
      </c>
      <c r="H171" s="7" t="s">
        <v>136</v>
      </c>
      <c r="I171" s="38" t="s">
        <v>155</v>
      </c>
      <c r="J171" s="12">
        <v>10159.620000000001</v>
      </c>
      <c r="K171" s="57">
        <f t="shared" si="12"/>
        <v>11683.563</v>
      </c>
      <c r="L171" s="57">
        <f t="shared" si="11"/>
        <v>1523.9429999999993</v>
      </c>
    </row>
    <row r="172" spans="1:12" ht="24.95" customHeight="1" x14ac:dyDescent="0.25">
      <c r="A172" s="10">
        <v>45207</v>
      </c>
      <c r="B172" s="28" t="s">
        <v>3219</v>
      </c>
      <c r="C172" s="29" t="s">
        <v>3220</v>
      </c>
      <c r="D172" s="66" t="s">
        <v>115</v>
      </c>
      <c r="E172" s="30" t="s">
        <v>3220</v>
      </c>
      <c r="F172" s="80" t="s">
        <v>387</v>
      </c>
      <c r="G172" s="80">
        <v>624760</v>
      </c>
      <c r="H172" s="80" t="s">
        <v>136</v>
      </c>
      <c r="I172" s="72" t="s">
        <v>155</v>
      </c>
      <c r="J172" s="12">
        <v>397.32</v>
      </c>
      <c r="K172" s="57">
        <f t="shared" si="12"/>
        <v>456.91800000000001</v>
      </c>
      <c r="L172" s="57">
        <f t="shared" si="11"/>
        <v>59.598000000000013</v>
      </c>
    </row>
    <row r="173" spans="1:12" ht="24.95" customHeight="1" x14ac:dyDescent="0.25">
      <c r="A173" s="10">
        <v>45207</v>
      </c>
      <c r="B173" s="28" t="s">
        <v>3221</v>
      </c>
      <c r="C173" s="29" t="s">
        <v>3222</v>
      </c>
      <c r="D173" s="66" t="s">
        <v>115</v>
      </c>
      <c r="E173" s="30" t="s">
        <v>3222</v>
      </c>
      <c r="F173" s="80" t="s">
        <v>387</v>
      </c>
      <c r="G173" s="80">
        <v>624832</v>
      </c>
      <c r="H173" s="80" t="s">
        <v>136</v>
      </c>
      <c r="I173" s="72" t="s">
        <v>155</v>
      </c>
      <c r="J173" s="12">
        <v>826.86</v>
      </c>
      <c r="K173" s="57">
        <f t="shared" si="12"/>
        <v>950.88900000000001</v>
      </c>
      <c r="L173" s="57">
        <f t="shared" si="11"/>
        <v>124.029</v>
      </c>
    </row>
    <row r="174" spans="1:12" ht="24.95" customHeight="1" x14ac:dyDescent="0.25">
      <c r="A174" s="10">
        <v>45210</v>
      </c>
      <c r="B174" s="28" t="s">
        <v>3223</v>
      </c>
      <c r="C174" s="29" t="s">
        <v>3224</v>
      </c>
      <c r="D174" s="66" t="s">
        <v>115</v>
      </c>
      <c r="E174" s="30" t="s">
        <v>3224</v>
      </c>
      <c r="F174" s="80" t="s">
        <v>387</v>
      </c>
      <c r="G174" s="7">
        <v>625219</v>
      </c>
      <c r="H174" s="7" t="s">
        <v>136</v>
      </c>
      <c r="I174" s="72" t="s">
        <v>155</v>
      </c>
      <c r="J174" s="12">
        <v>568.5</v>
      </c>
      <c r="K174" s="57">
        <f t="shared" si="12"/>
        <v>653.77499999999998</v>
      </c>
      <c r="L174" s="57">
        <f t="shared" si="11"/>
        <v>85.274999999999977</v>
      </c>
    </row>
    <row r="175" spans="1:12" ht="24.95" customHeight="1" x14ac:dyDescent="0.25">
      <c r="A175" s="10">
        <v>45210</v>
      </c>
      <c r="B175" s="28" t="s">
        <v>3225</v>
      </c>
      <c r="C175" s="29" t="s">
        <v>3226</v>
      </c>
      <c r="D175" s="66" t="s">
        <v>115</v>
      </c>
      <c r="E175" s="30" t="s">
        <v>3226</v>
      </c>
      <c r="F175" s="7" t="s">
        <v>387</v>
      </c>
      <c r="G175" s="7">
        <v>620306</v>
      </c>
      <c r="H175" s="7" t="s">
        <v>136</v>
      </c>
      <c r="I175" s="38" t="s">
        <v>155</v>
      </c>
      <c r="J175" s="12">
        <v>328.56</v>
      </c>
      <c r="K175" s="57">
        <f t="shared" si="12"/>
        <v>377.84399999999999</v>
      </c>
      <c r="L175" s="57">
        <f t="shared" si="11"/>
        <v>49.283999999999992</v>
      </c>
    </row>
    <row r="176" spans="1:12" ht="24.95" customHeight="1" x14ac:dyDescent="0.25">
      <c r="A176" s="10">
        <v>45206</v>
      </c>
      <c r="B176" s="28" t="s">
        <v>3227</v>
      </c>
      <c r="C176" s="29" t="s">
        <v>3228</v>
      </c>
      <c r="D176" s="66" t="s">
        <v>115</v>
      </c>
      <c r="E176" s="30" t="s">
        <v>3228</v>
      </c>
      <c r="F176" s="7" t="s">
        <v>387</v>
      </c>
      <c r="G176" s="7">
        <v>624182</v>
      </c>
      <c r="H176" s="7" t="s">
        <v>136</v>
      </c>
      <c r="I176" s="38" t="s">
        <v>155</v>
      </c>
      <c r="J176" s="12">
        <v>777.74</v>
      </c>
      <c r="K176" s="57">
        <f t="shared" si="12"/>
        <v>894.40100000000007</v>
      </c>
      <c r="L176" s="57">
        <f t="shared" ref="L176:L190" si="13">K176-J176</f>
        <v>116.66100000000006</v>
      </c>
    </row>
    <row r="177" spans="1:12" ht="24.95" customHeight="1" x14ac:dyDescent="0.25">
      <c r="A177" s="10">
        <v>45220</v>
      </c>
      <c r="B177" s="28" t="s">
        <v>3229</v>
      </c>
      <c r="C177" s="29" t="s">
        <v>3230</v>
      </c>
      <c r="D177" s="66" t="s">
        <v>3231</v>
      </c>
      <c r="E177" s="30" t="s">
        <v>3230</v>
      </c>
      <c r="F177" s="7" t="s">
        <v>387</v>
      </c>
      <c r="G177" s="7">
        <v>622201</v>
      </c>
      <c r="H177" s="7" t="s">
        <v>136</v>
      </c>
      <c r="I177" s="38" t="s">
        <v>155</v>
      </c>
      <c r="J177" s="12">
        <v>630.6</v>
      </c>
      <c r="K177" s="57">
        <f t="shared" si="12"/>
        <v>725.19</v>
      </c>
      <c r="L177" s="57">
        <f t="shared" si="13"/>
        <v>94.590000000000032</v>
      </c>
    </row>
    <row r="178" spans="1:12" ht="24.95" customHeight="1" x14ac:dyDescent="0.25">
      <c r="A178" s="83">
        <v>45536</v>
      </c>
      <c r="B178" s="23" t="s">
        <v>3007</v>
      </c>
      <c r="C178" s="24" t="s">
        <v>3008</v>
      </c>
      <c r="D178" s="66" t="s">
        <v>115</v>
      </c>
      <c r="E178" s="26" t="s">
        <v>3008</v>
      </c>
      <c r="F178" s="73" t="s">
        <v>146</v>
      </c>
      <c r="G178" s="7">
        <v>11586085</v>
      </c>
      <c r="H178" s="7" t="s">
        <v>170</v>
      </c>
      <c r="I178" s="71" t="s">
        <v>49</v>
      </c>
      <c r="J178" s="9">
        <v>2143.65</v>
      </c>
      <c r="K178" s="57">
        <f t="shared" ref="K178:K191" si="14">(J178*0.12)+J178</f>
        <v>2400.8879999999999</v>
      </c>
      <c r="L178" s="57">
        <f t="shared" si="13"/>
        <v>257.23799999999983</v>
      </c>
    </row>
    <row r="179" spans="1:12" ht="24.95" customHeight="1" x14ac:dyDescent="0.25">
      <c r="A179" s="10">
        <v>45560</v>
      </c>
      <c r="B179" s="28" t="s">
        <v>2315</v>
      </c>
      <c r="C179" s="29" t="s">
        <v>2316</v>
      </c>
      <c r="D179" s="66" t="s">
        <v>115</v>
      </c>
      <c r="E179" s="30" t="s">
        <v>2316</v>
      </c>
      <c r="F179" s="80" t="s">
        <v>146</v>
      </c>
      <c r="G179" s="7">
        <v>11588882</v>
      </c>
      <c r="H179" s="7" t="s">
        <v>170</v>
      </c>
      <c r="I179" s="72" t="s">
        <v>49</v>
      </c>
      <c r="J179" s="12">
        <v>1798.15</v>
      </c>
      <c r="K179" s="57">
        <f t="shared" si="14"/>
        <v>2013.9280000000001</v>
      </c>
      <c r="L179" s="57">
        <f t="shared" si="13"/>
        <v>215.77800000000002</v>
      </c>
    </row>
    <row r="180" spans="1:12" ht="24.95" customHeight="1" x14ac:dyDescent="0.25">
      <c r="A180" s="10">
        <v>45566</v>
      </c>
      <c r="B180" s="28" t="s">
        <v>3093</v>
      </c>
      <c r="C180" s="29" t="s">
        <v>3094</v>
      </c>
      <c r="D180" s="66" t="s">
        <v>115</v>
      </c>
      <c r="E180" s="30" t="s">
        <v>3094</v>
      </c>
      <c r="F180" s="7" t="s">
        <v>146</v>
      </c>
      <c r="G180" s="7">
        <v>11589923</v>
      </c>
      <c r="H180" s="7" t="s">
        <v>170</v>
      </c>
      <c r="I180" s="38" t="s">
        <v>49</v>
      </c>
      <c r="J180" s="12">
        <v>1854.94</v>
      </c>
      <c r="K180" s="57">
        <f t="shared" si="14"/>
        <v>2077.5328</v>
      </c>
      <c r="L180" s="57">
        <f t="shared" si="13"/>
        <v>222.5927999999999</v>
      </c>
    </row>
    <row r="181" spans="1:12" ht="24.95" customHeight="1" x14ac:dyDescent="0.25">
      <c r="A181" s="10">
        <v>45561</v>
      </c>
      <c r="B181" s="28" t="s">
        <v>3160</v>
      </c>
      <c r="C181" s="29" t="s">
        <v>3161</v>
      </c>
      <c r="D181" s="66" t="s">
        <v>115</v>
      </c>
      <c r="E181" s="30" t="s">
        <v>3161</v>
      </c>
      <c r="F181" s="80" t="s">
        <v>146</v>
      </c>
      <c r="G181" s="80">
        <v>11588540</v>
      </c>
      <c r="H181" s="80" t="s">
        <v>170</v>
      </c>
      <c r="I181" s="72" t="s">
        <v>49</v>
      </c>
      <c r="J181" s="12">
        <v>1048.03</v>
      </c>
      <c r="K181" s="57">
        <f t="shared" si="14"/>
        <v>1173.7936</v>
      </c>
      <c r="L181" s="57">
        <f t="shared" si="13"/>
        <v>125.7636</v>
      </c>
    </row>
    <row r="182" spans="1:12" ht="24.95" customHeight="1" x14ac:dyDescent="0.25">
      <c r="A182" s="83">
        <v>45554</v>
      </c>
      <c r="B182" s="23" t="s">
        <v>3073</v>
      </c>
      <c r="C182" s="24" t="s">
        <v>3074</v>
      </c>
      <c r="D182" s="66" t="s">
        <v>115</v>
      </c>
      <c r="E182" s="26" t="s">
        <v>3074</v>
      </c>
      <c r="F182" s="73" t="s">
        <v>146</v>
      </c>
      <c r="G182" s="80">
        <v>11588489</v>
      </c>
      <c r="H182" s="80" t="s">
        <v>136</v>
      </c>
      <c r="I182" s="71" t="s">
        <v>49</v>
      </c>
      <c r="J182" s="9">
        <v>2144.36</v>
      </c>
      <c r="K182" s="57">
        <f t="shared" si="14"/>
        <v>2401.6831999999999</v>
      </c>
      <c r="L182" s="57">
        <f t="shared" si="13"/>
        <v>257.32319999999982</v>
      </c>
    </row>
    <row r="183" spans="1:12" ht="24.95" customHeight="1" x14ac:dyDescent="0.25">
      <c r="A183" s="10">
        <v>45562</v>
      </c>
      <c r="B183" s="28" t="s">
        <v>3089</v>
      </c>
      <c r="C183" s="29" t="s">
        <v>3090</v>
      </c>
      <c r="D183" s="66" t="s">
        <v>115</v>
      </c>
      <c r="E183" s="30" t="s">
        <v>3090</v>
      </c>
      <c r="F183" s="80" t="s">
        <v>146</v>
      </c>
      <c r="G183" s="80">
        <v>11588355</v>
      </c>
      <c r="H183" s="80" t="s">
        <v>136</v>
      </c>
      <c r="I183" s="72" t="s">
        <v>49</v>
      </c>
      <c r="J183" s="12">
        <v>3045.95</v>
      </c>
      <c r="K183" s="57">
        <f t="shared" si="14"/>
        <v>3411.4639999999999</v>
      </c>
      <c r="L183" s="57">
        <f t="shared" si="13"/>
        <v>365.51400000000012</v>
      </c>
    </row>
    <row r="184" spans="1:12" ht="24.95" customHeight="1" x14ac:dyDescent="0.25">
      <c r="A184" s="10">
        <v>45567</v>
      </c>
      <c r="B184" s="28" t="s">
        <v>3095</v>
      </c>
      <c r="C184" s="29" t="s">
        <v>3096</v>
      </c>
      <c r="D184" s="66" t="s">
        <v>115</v>
      </c>
      <c r="E184" s="30" t="s">
        <v>3096</v>
      </c>
      <c r="F184" s="80" t="s">
        <v>146</v>
      </c>
      <c r="G184" s="80">
        <v>11590727</v>
      </c>
      <c r="H184" s="80" t="s">
        <v>136</v>
      </c>
      <c r="I184" s="72" t="s">
        <v>49</v>
      </c>
      <c r="J184" s="12">
        <v>1338.28</v>
      </c>
      <c r="K184" s="57">
        <f t="shared" si="14"/>
        <v>1498.8735999999999</v>
      </c>
      <c r="L184" s="57">
        <f t="shared" si="13"/>
        <v>160.59359999999992</v>
      </c>
    </row>
    <row r="185" spans="1:12" ht="24.95" customHeight="1" x14ac:dyDescent="0.25">
      <c r="A185" s="10">
        <v>45561</v>
      </c>
      <c r="B185" s="28" t="s">
        <v>3099</v>
      </c>
      <c r="C185" s="29" t="s">
        <v>3100</v>
      </c>
      <c r="D185" s="66" t="s">
        <v>115</v>
      </c>
      <c r="E185" s="30" t="s">
        <v>3100</v>
      </c>
      <c r="F185" s="80" t="s">
        <v>146</v>
      </c>
      <c r="G185" s="80">
        <v>11588495</v>
      </c>
      <c r="H185" s="80" t="s">
        <v>136</v>
      </c>
      <c r="I185" s="72" t="s">
        <v>49</v>
      </c>
      <c r="J185" s="12">
        <v>1804.13</v>
      </c>
      <c r="K185" s="57">
        <f t="shared" si="14"/>
        <v>2020.6256000000001</v>
      </c>
      <c r="L185" s="57">
        <f t="shared" si="13"/>
        <v>216.49559999999997</v>
      </c>
    </row>
    <row r="186" spans="1:12" ht="24.95" customHeight="1" x14ac:dyDescent="0.25">
      <c r="A186" s="10">
        <v>45544</v>
      </c>
      <c r="B186" s="28" t="s">
        <v>3115</v>
      </c>
      <c r="C186" s="29" t="s">
        <v>3116</v>
      </c>
      <c r="D186" s="66" t="s">
        <v>3117</v>
      </c>
      <c r="E186" s="30" t="s">
        <v>3118</v>
      </c>
      <c r="F186" s="80" t="s">
        <v>146</v>
      </c>
      <c r="G186" s="80">
        <v>11586929</v>
      </c>
      <c r="H186" s="80" t="s">
        <v>136</v>
      </c>
      <c r="I186" s="72" t="s">
        <v>49</v>
      </c>
      <c r="J186" s="12">
        <v>2969.2</v>
      </c>
      <c r="K186" s="57">
        <f t="shared" si="14"/>
        <v>3325.5039999999999</v>
      </c>
      <c r="L186" s="57">
        <f t="shared" si="13"/>
        <v>356.30400000000009</v>
      </c>
    </row>
    <row r="187" spans="1:12" ht="24.95" customHeight="1" x14ac:dyDescent="0.25">
      <c r="A187" s="83">
        <v>45549</v>
      </c>
      <c r="B187" s="23" t="s">
        <v>3129</v>
      </c>
      <c r="C187" s="24" t="s">
        <v>3130</v>
      </c>
      <c r="D187" s="66" t="s">
        <v>1219</v>
      </c>
      <c r="E187" s="26" t="s">
        <v>1220</v>
      </c>
      <c r="F187" s="73" t="s">
        <v>146</v>
      </c>
      <c r="G187" s="80">
        <v>11587910</v>
      </c>
      <c r="H187" s="80" t="s">
        <v>136</v>
      </c>
      <c r="I187" s="71" t="s">
        <v>49</v>
      </c>
      <c r="J187" s="9">
        <v>1334.15</v>
      </c>
      <c r="K187" s="57">
        <f t="shared" si="14"/>
        <v>1494.248</v>
      </c>
      <c r="L187" s="57">
        <f t="shared" si="13"/>
        <v>160.09799999999996</v>
      </c>
    </row>
    <row r="188" spans="1:12" ht="24.95" customHeight="1" x14ac:dyDescent="0.25">
      <c r="A188" s="10">
        <v>45564</v>
      </c>
      <c r="B188" s="28" t="s">
        <v>3156</v>
      </c>
      <c r="C188" s="29" t="s">
        <v>3157</v>
      </c>
      <c r="D188" s="66" t="s">
        <v>506</v>
      </c>
      <c r="E188" s="30" t="s">
        <v>507</v>
      </c>
      <c r="F188" s="80" t="s">
        <v>146</v>
      </c>
      <c r="G188" s="80">
        <v>11589077</v>
      </c>
      <c r="H188" s="80" t="s">
        <v>136</v>
      </c>
      <c r="I188" s="72" t="s">
        <v>49</v>
      </c>
      <c r="J188" s="12">
        <v>1387.58</v>
      </c>
      <c r="K188" s="57">
        <f t="shared" si="14"/>
        <v>1554.0895999999998</v>
      </c>
      <c r="L188" s="57">
        <f t="shared" si="13"/>
        <v>166.50959999999986</v>
      </c>
    </row>
    <row r="189" spans="1:12" ht="24.95" customHeight="1" x14ac:dyDescent="0.25">
      <c r="A189" s="10">
        <v>45555</v>
      </c>
      <c r="B189" s="28" t="s">
        <v>3158</v>
      </c>
      <c r="C189" s="29" t="s">
        <v>3159</v>
      </c>
      <c r="D189" s="66" t="s">
        <v>115</v>
      </c>
      <c r="E189" s="30" t="s">
        <v>3159</v>
      </c>
      <c r="F189" s="80" t="s">
        <v>146</v>
      </c>
      <c r="G189" s="80">
        <v>11588834</v>
      </c>
      <c r="H189" s="80" t="s">
        <v>136</v>
      </c>
      <c r="I189" s="72" t="s">
        <v>49</v>
      </c>
      <c r="J189" s="12">
        <v>1596.1</v>
      </c>
      <c r="K189" s="57">
        <f t="shared" si="14"/>
        <v>1787.6319999999998</v>
      </c>
      <c r="L189" s="57">
        <f t="shared" si="13"/>
        <v>191.53199999999993</v>
      </c>
    </row>
    <row r="190" spans="1:12" ht="24.95" customHeight="1" x14ac:dyDescent="0.25">
      <c r="A190" s="10">
        <v>45564</v>
      </c>
      <c r="B190" s="28" t="s">
        <v>3181</v>
      </c>
      <c r="C190" s="29" t="s">
        <v>3182</v>
      </c>
      <c r="D190" s="66" t="s">
        <v>3183</v>
      </c>
      <c r="E190" s="30" t="s">
        <v>2470</v>
      </c>
      <c r="F190" s="80" t="s">
        <v>146</v>
      </c>
      <c r="G190" s="80">
        <v>11589076</v>
      </c>
      <c r="H190" s="80" t="s">
        <v>136</v>
      </c>
      <c r="I190" s="72" t="s">
        <v>49</v>
      </c>
      <c r="J190" s="12">
        <v>1790.09</v>
      </c>
      <c r="K190" s="57">
        <f t="shared" si="14"/>
        <v>2004.9007999999999</v>
      </c>
      <c r="L190" s="57">
        <f t="shared" si="13"/>
        <v>214.81079999999997</v>
      </c>
    </row>
    <row r="191" spans="1:12" ht="24.95" customHeight="1" x14ac:dyDescent="0.25">
      <c r="A191" s="10">
        <v>45551</v>
      </c>
      <c r="B191" s="28" t="s">
        <v>2192</v>
      </c>
      <c r="C191" s="29" t="s">
        <v>2193</v>
      </c>
      <c r="D191" s="66" t="s">
        <v>2194</v>
      </c>
      <c r="E191" s="30" t="s">
        <v>2195</v>
      </c>
      <c r="F191" s="80" t="s">
        <v>183</v>
      </c>
      <c r="G191" s="80">
        <v>4416556</v>
      </c>
      <c r="H191" s="80" t="s">
        <v>136</v>
      </c>
      <c r="I191" s="72" t="s">
        <v>49</v>
      </c>
      <c r="J191" s="12">
        <v>563.37</v>
      </c>
      <c r="K191" s="57">
        <f t="shared" si="14"/>
        <v>630.97440000000006</v>
      </c>
      <c r="L191" s="57">
        <f t="shared" ref="L191:L195" si="15">K191-J191</f>
        <v>67.604400000000055</v>
      </c>
    </row>
    <row r="192" spans="1:12" ht="24.95" customHeight="1" x14ac:dyDescent="0.25">
      <c r="A192" s="10"/>
      <c r="B192" s="28"/>
      <c r="C192" s="29"/>
      <c r="D192" s="66"/>
      <c r="E192" s="30"/>
      <c r="F192" s="80"/>
      <c r="G192" s="80"/>
      <c r="H192" s="80"/>
      <c r="I192" s="72"/>
      <c r="J192" s="12"/>
      <c r="K192" s="57">
        <f t="shared" ref="K192:K195" si="16">(J192*0.12)+J192</f>
        <v>0</v>
      </c>
      <c r="L192" s="57">
        <f t="shared" si="15"/>
        <v>0</v>
      </c>
    </row>
    <row r="193" spans="1:12" ht="24.95" customHeight="1" x14ac:dyDescent="0.25">
      <c r="A193" s="10"/>
      <c r="B193" s="28"/>
      <c r="C193" s="29"/>
      <c r="D193" s="66"/>
      <c r="E193" s="30"/>
      <c r="F193" s="80"/>
      <c r="G193" s="80"/>
      <c r="H193" s="80"/>
      <c r="I193" s="72"/>
      <c r="J193" s="12"/>
      <c r="K193" s="57">
        <f t="shared" si="16"/>
        <v>0</v>
      </c>
      <c r="L193" s="57">
        <f t="shared" si="15"/>
        <v>0</v>
      </c>
    </row>
    <row r="194" spans="1:12" ht="24.95" customHeight="1" x14ac:dyDescent="0.25">
      <c r="A194" s="10"/>
      <c r="B194" s="28"/>
      <c r="C194" s="29"/>
      <c r="D194" s="66"/>
      <c r="E194" s="30"/>
      <c r="F194" s="80"/>
      <c r="G194" s="80"/>
      <c r="H194" s="80"/>
      <c r="I194" s="72"/>
      <c r="J194" s="12"/>
      <c r="K194" s="57">
        <f t="shared" si="16"/>
        <v>0</v>
      </c>
      <c r="L194" s="57">
        <f t="shared" si="15"/>
        <v>0</v>
      </c>
    </row>
    <row r="195" spans="1:12" ht="24.95" customHeight="1" x14ac:dyDescent="0.25">
      <c r="A195" s="10"/>
      <c r="B195" s="28"/>
      <c r="C195" s="29"/>
      <c r="D195" s="66"/>
      <c r="E195" s="30"/>
      <c r="F195" s="80"/>
      <c r="G195" s="80"/>
      <c r="H195" s="80"/>
      <c r="I195" s="72"/>
      <c r="J195" s="12"/>
      <c r="K195" s="57">
        <f t="shared" si="16"/>
        <v>0</v>
      </c>
      <c r="L195" s="57">
        <f t="shared" si="15"/>
        <v>0</v>
      </c>
    </row>
  </sheetData>
  <sortState ref="A113:J195">
    <sortCondition ref="I113:I195"/>
    <sortCondition ref="F113:F195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JAN</vt:lpstr>
      <vt:lpstr>FEV</vt:lpstr>
      <vt:lpstr>MARÇO</vt:lpstr>
      <vt:lpstr>ABRIL</vt:lpstr>
      <vt:lpstr>MAIO</vt:lpstr>
      <vt:lpstr>JUNHO</vt:lpstr>
      <vt:lpstr>JUL</vt:lpstr>
      <vt:lpstr>AGO</vt:lpstr>
      <vt:lpstr>SET</vt:lpstr>
      <vt:lpstr>OUT</vt:lpstr>
      <vt:lpstr>NOV</vt:lpstr>
      <vt:lpstr>DEZ</vt:lpstr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Nilson Andrade Pinto Junior</dc:creator>
  <cp:lastModifiedBy>Anajustra PC DEV-1</cp:lastModifiedBy>
  <dcterms:created xsi:type="dcterms:W3CDTF">2022-02-02T20:27:29Z</dcterms:created>
  <dcterms:modified xsi:type="dcterms:W3CDTF">2023-11-08T13:37:45Z</dcterms:modified>
</cp:coreProperties>
</file>