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oseguranca_2020_mg" sheetId="1" r:id="rId4"/>
    <sheet state="visible" name="bioseguranca_2021_mg" sheetId="2" r:id="rId5"/>
    <sheet state="visible" name="bioseguranca_2022_mg" sheetId="3" r:id="rId6"/>
    <sheet state="visible" name="bioseguranca_2023_mg" sheetId="4" r:id="rId7"/>
    <sheet state="visible" name="bioseguranca_2024_mg" sheetId="5" r:id="rId8"/>
  </sheets>
  <definedNames/>
  <calcPr/>
</workbook>
</file>

<file path=xl/sharedStrings.xml><?xml version="1.0" encoding="utf-8"?>
<sst xmlns="http://schemas.openxmlformats.org/spreadsheetml/2006/main" count="345" uniqueCount="69">
  <si>
    <t>mes</t>
  </si>
  <si>
    <t>N_casos</t>
  </si>
  <si>
    <t>SEX_indef</t>
  </si>
  <si>
    <t>SEX_masc</t>
  </si>
  <si>
    <t>SEX_fem</t>
  </si>
  <si>
    <t>RA_ndec</t>
  </si>
  <si>
    <t>RA_branco</t>
  </si>
  <si>
    <t>RA_negro</t>
  </si>
  <si>
    <t>RA_amarelo</t>
  </si>
  <si>
    <t>RA_pardo</t>
  </si>
  <si>
    <t>RA_indigena</t>
  </si>
  <si>
    <t>EP_ign</t>
  </si>
  <si>
    <t>EP_sim</t>
  </si>
  <si>
    <t>EP_nao</t>
  </si>
  <si>
    <t>EM_ign</t>
  </si>
  <si>
    <t>EM_sim</t>
  </si>
  <si>
    <t>EM_nao</t>
  </si>
  <si>
    <t>EPi_ign</t>
  </si>
  <si>
    <t>EPi_sim</t>
  </si>
  <si>
    <t>EPi_nao</t>
  </si>
  <si>
    <t>EPni__ign</t>
  </si>
  <si>
    <t>EPni_sim</t>
  </si>
  <si>
    <t>EPni_nao</t>
  </si>
  <si>
    <t>EXO_ign</t>
  </si>
  <si>
    <t>EXO_sim</t>
  </si>
  <si>
    <t>EXO_nao</t>
  </si>
  <si>
    <t>MO_ign</t>
  </si>
  <si>
    <t>MO_sangue</t>
  </si>
  <si>
    <t>MO_liquor</t>
  </si>
  <si>
    <t>MO_liquor_pleural</t>
  </si>
  <si>
    <t>MO_liquor_ascite</t>
  </si>
  <si>
    <t>MO_liq_amniotico</t>
  </si>
  <si>
    <t>MO_fluido_sangue</t>
  </si>
  <si>
    <t>MO_soro_plasma</t>
  </si>
  <si>
    <t>MO_outros</t>
  </si>
  <si>
    <t>FE_&lt; 1 ano</t>
  </si>
  <si>
    <t>FE_1_a_4</t>
  </si>
  <si>
    <t>FE_5_a_14</t>
  </si>
  <si>
    <t>FE_15_a_24</t>
  </si>
  <si>
    <t>FE_25_a_34</t>
  </si>
  <si>
    <t>FE_35_a_44</t>
  </si>
  <si>
    <t>FE_45_a_54</t>
  </si>
  <si>
    <t>FE_55_a_64</t>
  </si>
  <si>
    <t>FE_65+</t>
  </si>
  <si>
    <t>ZR_ign</t>
  </si>
  <si>
    <t>ZR_urbana</t>
  </si>
  <si>
    <t>ZR_rural</t>
  </si>
  <si>
    <t>ZR_periurbana</t>
  </si>
  <si>
    <t>CAT_ign</t>
  </si>
  <si>
    <t>CAT_sim</t>
  </si>
  <si>
    <t>CAT_nao</t>
  </si>
  <si>
    <t>CAT_n_aplica</t>
  </si>
  <si>
    <t>janeiro</t>
  </si>
  <si>
    <t>fevereiro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</si>
  <si>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</si>
  <si>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</si>
  <si>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</si>
  <si>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</si>
  <si>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</si>
  <si>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</si>
  <si>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</si>
  <si>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</si>
  <si>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</si>
  <si>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</si>
  <si>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</si>
  <si>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Média</t>
  </si>
  <si>
    <t>Des.Std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</si>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</sst>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4" xfId="0" applyAlignment="1" applyBorder="1" applyFont="1" applyNumberFormat="1">
      <alignment horizontal="center" readingOrder="0"/>
    </xf>
    <xf borderId="1" fillId="0" fontId="3" numFmtId="4" xfId="0" applyAlignment="1" applyBorder="1" applyFont="1" applyNumberFormat="1">
      <alignment horizontal="center" vertical="bottom"/>
    </xf>
    <xf borderId="1" fillId="0" fontId="4" numFmtId="4" xfId="0" applyAlignment="1" applyBorder="1" applyFont="1" applyNumberFormat="1">
      <alignment horizontal="center" vertical="bottom"/>
    </xf>
    <xf borderId="1" fillId="0" fontId="1" numFmtId="4" xfId="0" applyAlignment="1" applyBorder="1" applyFont="1" applyNumberFormat="1">
      <alignment horizontal="center" readingOrder="0"/>
    </xf>
    <xf borderId="1" fillId="0" fontId="2" numFmtId="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7.88"/>
    <col customWidth="1" min="3" max="3" width="9.25"/>
    <col customWidth="1" min="4" max="4" width="9.5"/>
    <col customWidth="1" min="5" max="5" width="8.25"/>
    <col customWidth="1" min="6" max="6" width="8.63"/>
    <col customWidth="1" min="7" max="7" width="9.88"/>
    <col customWidth="1" min="8" max="8" width="9.0"/>
    <col customWidth="1" min="9" max="9" width="10.75"/>
    <col customWidth="1" min="10" max="10" width="9.0"/>
    <col customWidth="1" min="11" max="11" width="11.13"/>
    <col customWidth="1" min="12" max="12" width="8.75"/>
    <col customWidth="1" min="13" max="13" width="7.13"/>
    <col customWidth="1" min="14" max="14" width="7.0"/>
    <col customWidth="1" min="15" max="15" width="7.63"/>
    <col customWidth="1" min="16" max="16" width="8.38"/>
    <col customWidth="1" min="17" max="17" width="8.25"/>
    <col customWidth="1" min="18" max="18" width="8.63"/>
    <col customWidth="1" min="19" max="19" width="8.13"/>
    <col customWidth="1" min="20" max="20" width="7.63"/>
    <col customWidth="1" min="21" max="21" width="9.25"/>
    <col customWidth="1" min="22" max="22" width="10.75"/>
    <col customWidth="1" min="23" max="23" width="10.25"/>
    <col customWidth="1" min="24" max="26" width="9.13"/>
    <col customWidth="1" min="27" max="27" width="8.38"/>
    <col customWidth="1" min="28" max="28" width="10.5"/>
    <col customWidth="1" min="29" max="29" width="9.25"/>
    <col customWidth="1" min="30" max="30" width="15.63"/>
    <col customWidth="1" min="31" max="31" width="14.88"/>
    <col customWidth="1" min="32" max="32" width="15.38"/>
    <col customWidth="1" min="33" max="33" width="15.88"/>
    <col customWidth="1" min="34" max="34" width="14.88"/>
    <col customWidth="1" min="35" max="35" width="9.75"/>
    <col customWidth="1" min="36" max="36" width="10.38"/>
    <col customWidth="1" min="37" max="37" width="8.75"/>
    <col customWidth="1" min="38" max="38" width="9.63"/>
    <col customWidth="1" min="39" max="43" width="10.5"/>
    <col customWidth="1" min="44" max="44" width="6.88"/>
    <col customWidth="1" min="45" max="45" width="7.0"/>
    <col customWidth="1" min="46" max="46" width="9.75"/>
    <col customWidth="1" min="47" max="47" width="7.88"/>
    <col customWidth="1" min="48" max="48" width="12.75"/>
    <col customWidth="1" min="49" max="49" width="9.38"/>
    <col customWidth="1" min="50" max="50" width="8.88"/>
    <col customWidth="1" min="51" max="51" width="8.25"/>
    <col customWidth="1" min="52" max="52" width="11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3"/>
      <c r="BB1" s="3"/>
      <c r="BC1" s="3"/>
      <c r="BD1" s="3"/>
      <c r="BE1" s="3"/>
      <c r="BF1" s="3"/>
      <c r="BG1" s="3"/>
    </row>
    <row r="2">
      <c r="A2" s="4" t="s">
        <v>52</v>
      </c>
      <c r="B2" s="5">
        <v>682.0</v>
      </c>
      <c r="C2" s="5">
        <v>0.0</v>
      </c>
      <c r="D2" s="5">
        <v>172.0</v>
      </c>
      <c r="E2" s="5">
        <v>510.0</v>
      </c>
      <c r="F2" s="5">
        <v>24.0</v>
      </c>
      <c r="G2" s="5">
        <v>289.0</v>
      </c>
      <c r="H2" s="5">
        <v>62.0</v>
      </c>
      <c r="I2" s="5">
        <v>3.0</v>
      </c>
      <c r="J2" s="5">
        <v>304.0</v>
      </c>
      <c r="K2" s="5">
        <v>0.0</v>
      </c>
      <c r="L2" s="5">
        <v>20.0</v>
      </c>
      <c r="M2" s="5">
        <v>472.0</v>
      </c>
      <c r="N2" s="5">
        <v>190.0</v>
      </c>
      <c r="O2" s="5">
        <v>124.0</v>
      </c>
      <c r="P2" s="5">
        <v>74.0</v>
      </c>
      <c r="Q2" s="5">
        <v>484.0</v>
      </c>
      <c r="R2" s="5">
        <v>113.0</v>
      </c>
      <c r="S2" s="5">
        <v>252.0</v>
      </c>
      <c r="T2" s="5">
        <v>317.0</v>
      </c>
      <c r="U2" s="5">
        <v>134.0</v>
      </c>
      <c r="V2" s="5">
        <v>53.0</v>
      </c>
      <c r="W2" s="5">
        <v>495.0</v>
      </c>
      <c r="X2" s="5">
        <v>177.0</v>
      </c>
      <c r="Y2" s="5">
        <v>16.0</v>
      </c>
      <c r="Z2" s="5">
        <v>489.0</v>
      </c>
      <c r="AA2" s="5">
        <v>53.0</v>
      </c>
      <c r="AB2" s="5">
        <v>508.0</v>
      </c>
      <c r="AC2" s="5">
        <v>6.0</v>
      </c>
      <c r="AD2" s="5">
        <v>2.0</v>
      </c>
      <c r="AE2" s="5">
        <v>1.0</v>
      </c>
      <c r="AF2" s="5">
        <v>1.0</v>
      </c>
      <c r="AG2" s="5">
        <v>20.0</v>
      </c>
      <c r="AH2" s="5">
        <v>4.0</v>
      </c>
      <c r="AI2" s="5">
        <v>87.0</v>
      </c>
      <c r="AJ2" s="5">
        <v>4.0</v>
      </c>
      <c r="AK2" s="5">
        <v>1.0</v>
      </c>
      <c r="AL2" s="5">
        <v>1.0</v>
      </c>
      <c r="AM2" s="5">
        <v>105.0</v>
      </c>
      <c r="AN2" s="5">
        <v>261.0</v>
      </c>
      <c r="AO2" s="5">
        <v>180.0</v>
      </c>
      <c r="AP2" s="5">
        <v>91.0</v>
      </c>
      <c r="AQ2" s="5">
        <v>21.0</v>
      </c>
      <c r="AR2" s="5">
        <v>8.0</v>
      </c>
      <c r="AS2" s="5">
        <v>56.0</v>
      </c>
      <c r="AT2" s="5">
        <v>585.0</v>
      </c>
      <c r="AU2" s="5">
        <v>41.0</v>
      </c>
      <c r="AV2" s="5">
        <v>0.0</v>
      </c>
      <c r="AW2" s="5">
        <v>131.0</v>
      </c>
      <c r="AX2" s="5">
        <v>330.0</v>
      </c>
      <c r="AY2" s="5">
        <v>182.0</v>
      </c>
      <c r="AZ2" s="5">
        <v>39.0</v>
      </c>
    </row>
    <row r="3">
      <c r="A3" s="4" t="s">
        <v>53</v>
      </c>
      <c r="B3" s="5">
        <v>626.0</v>
      </c>
      <c r="C3" s="5">
        <v>0.0</v>
      </c>
      <c r="D3" s="5">
        <v>177.0</v>
      </c>
      <c r="E3" s="5">
        <v>449.0</v>
      </c>
      <c r="F3" s="5">
        <v>26.0</v>
      </c>
      <c r="G3" s="5">
        <v>273.0</v>
      </c>
      <c r="H3" s="5">
        <v>55.0</v>
      </c>
      <c r="I3" s="5">
        <v>2.0</v>
      </c>
      <c r="J3" s="5">
        <v>267.0</v>
      </c>
      <c r="K3" s="5">
        <v>3.0</v>
      </c>
      <c r="L3" s="5">
        <v>31.0</v>
      </c>
      <c r="M3" s="5">
        <v>458.0</v>
      </c>
      <c r="N3" s="5">
        <v>137.0</v>
      </c>
      <c r="O3" s="5">
        <v>122.0</v>
      </c>
      <c r="P3" s="5">
        <v>48.0</v>
      </c>
      <c r="Q3" s="5">
        <v>456.0</v>
      </c>
      <c r="R3" s="5">
        <v>113.0</v>
      </c>
      <c r="S3" s="5">
        <v>252.0</v>
      </c>
      <c r="T3" s="5">
        <v>261.0</v>
      </c>
      <c r="U3" s="5">
        <v>129.0</v>
      </c>
      <c r="V3" s="5">
        <v>32.0</v>
      </c>
      <c r="W3" s="5">
        <v>465.0</v>
      </c>
      <c r="X3" s="5">
        <v>167.0</v>
      </c>
      <c r="Y3" s="5">
        <v>9.0</v>
      </c>
      <c r="Z3" s="5">
        <v>450.0</v>
      </c>
      <c r="AA3" s="5">
        <v>72.0</v>
      </c>
      <c r="AB3" s="5">
        <v>445.0</v>
      </c>
      <c r="AC3" s="5">
        <v>5.0</v>
      </c>
      <c r="AD3" s="5">
        <v>1.0</v>
      </c>
      <c r="AE3" s="5">
        <v>0.0</v>
      </c>
      <c r="AF3" s="5">
        <v>0.0</v>
      </c>
      <c r="AG3" s="5">
        <v>22.0</v>
      </c>
      <c r="AH3" s="5">
        <v>2.0</v>
      </c>
      <c r="AI3" s="5">
        <v>79.0</v>
      </c>
      <c r="AJ3" s="5">
        <v>6.0</v>
      </c>
      <c r="AK3" s="5">
        <v>0.0</v>
      </c>
      <c r="AL3" s="5">
        <v>1.0</v>
      </c>
      <c r="AM3" s="5">
        <v>114.0</v>
      </c>
      <c r="AN3" s="5">
        <v>199.0</v>
      </c>
      <c r="AO3" s="5">
        <v>189.0</v>
      </c>
      <c r="AP3" s="5">
        <v>73.0</v>
      </c>
      <c r="AQ3" s="5">
        <v>32.0</v>
      </c>
      <c r="AR3" s="5">
        <v>12.0</v>
      </c>
      <c r="AS3" s="5">
        <v>49.0</v>
      </c>
      <c r="AT3" s="5">
        <v>544.0</v>
      </c>
      <c r="AU3" s="5">
        <v>32.0</v>
      </c>
      <c r="AV3" s="5">
        <v>1.0</v>
      </c>
      <c r="AW3" s="5">
        <v>121.0</v>
      </c>
      <c r="AX3" s="5">
        <v>266.0</v>
      </c>
      <c r="AY3" s="5">
        <v>206.0</v>
      </c>
      <c r="AZ3" s="5">
        <v>33.0</v>
      </c>
    </row>
    <row r="4">
      <c r="A4" s="4" t="s">
        <v>54</v>
      </c>
      <c r="B4" s="5">
        <v>572.0</v>
      </c>
      <c r="C4" s="5">
        <v>0.0</v>
      </c>
      <c r="D4" s="5">
        <v>155.0</v>
      </c>
      <c r="E4" s="5">
        <v>417.0</v>
      </c>
      <c r="F4" s="5">
        <v>28.0</v>
      </c>
      <c r="G4" s="5">
        <v>274.0</v>
      </c>
      <c r="H4" s="5">
        <v>49.0</v>
      </c>
      <c r="I4" s="5">
        <v>5.0</v>
      </c>
      <c r="J4" s="5">
        <v>215.0</v>
      </c>
      <c r="K4" s="5">
        <v>1.0</v>
      </c>
      <c r="L4" s="5">
        <v>45.0</v>
      </c>
      <c r="M4" s="5">
        <v>393.0</v>
      </c>
      <c r="N4" s="5">
        <v>134.0</v>
      </c>
      <c r="O4" s="5">
        <v>141.0</v>
      </c>
      <c r="P4" s="5">
        <v>55.0</v>
      </c>
      <c r="Q4" s="5">
        <v>376.0</v>
      </c>
      <c r="R4" s="5">
        <v>102.0</v>
      </c>
      <c r="S4" s="5">
        <v>233.0</v>
      </c>
      <c r="T4" s="5">
        <v>237.0</v>
      </c>
      <c r="U4" s="5">
        <v>150.0</v>
      </c>
      <c r="V4" s="5">
        <v>27.0</v>
      </c>
      <c r="W4" s="5">
        <v>395.0</v>
      </c>
      <c r="X4" s="5">
        <v>192.0</v>
      </c>
      <c r="Y4" s="5">
        <v>10.0</v>
      </c>
      <c r="Z4" s="5">
        <v>370.0</v>
      </c>
      <c r="AA4" s="5">
        <v>59.0</v>
      </c>
      <c r="AB4" s="5">
        <v>423.0</v>
      </c>
      <c r="AC4" s="5">
        <v>1.0</v>
      </c>
      <c r="AD4" s="5">
        <v>0.0</v>
      </c>
      <c r="AE4" s="5">
        <v>1.0</v>
      </c>
      <c r="AF4" s="5">
        <v>0.0</v>
      </c>
      <c r="AG4" s="5">
        <v>16.0</v>
      </c>
      <c r="AH4" s="5">
        <v>2.0</v>
      </c>
      <c r="AI4" s="5">
        <v>70.0</v>
      </c>
      <c r="AJ4" s="5">
        <v>5.0</v>
      </c>
      <c r="AK4" s="5">
        <v>0.0</v>
      </c>
      <c r="AL4" s="5">
        <v>0.0</v>
      </c>
      <c r="AM4" s="5">
        <v>97.0</v>
      </c>
      <c r="AN4" s="5">
        <v>197.0</v>
      </c>
      <c r="AO4" s="5">
        <v>168.0</v>
      </c>
      <c r="AP4" s="5">
        <v>74.0</v>
      </c>
      <c r="AQ4" s="5">
        <v>23.0</v>
      </c>
      <c r="AR4" s="5">
        <v>7.0</v>
      </c>
      <c r="AS4" s="5">
        <v>61.0</v>
      </c>
      <c r="AT4" s="5">
        <v>475.0</v>
      </c>
      <c r="AU4" s="5">
        <v>32.0</v>
      </c>
      <c r="AV4" s="5">
        <v>4.0</v>
      </c>
      <c r="AW4" s="5">
        <v>120.0</v>
      </c>
      <c r="AX4" s="5">
        <v>249.0</v>
      </c>
      <c r="AY4" s="5">
        <v>158.0</v>
      </c>
      <c r="AZ4" s="5">
        <v>45.0</v>
      </c>
    </row>
    <row r="5">
      <c r="A5" s="4" t="s">
        <v>55</v>
      </c>
      <c r="B5" s="5">
        <v>559.0</v>
      </c>
      <c r="C5" s="5">
        <v>0.0</v>
      </c>
      <c r="D5" s="5">
        <v>148.0</v>
      </c>
      <c r="E5" s="5">
        <v>411.0</v>
      </c>
      <c r="F5" s="5">
        <v>16.0</v>
      </c>
      <c r="G5" s="5">
        <v>263.0</v>
      </c>
      <c r="H5" s="5">
        <v>63.0</v>
      </c>
      <c r="I5" s="5">
        <v>0.0</v>
      </c>
      <c r="J5" s="5">
        <v>216.0</v>
      </c>
      <c r="K5" s="5">
        <v>1.0</v>
      </c>
      <c r="L5" s="5">
        <v>63.0</v>
      </c>
      <c r="M5" s="5">
        <v>366.0</v>
      </c>
      <c r="N5" s="5">
        <v>130.0</v>
      </c>
      <c r="O5" s="5">
        <v>149.0</v>
      </c>
      <c r="P5" s="5">
        <v>68.0</v>
      </c>
      <c r="Q5" s="5">
        <v>342.0</v>
      </c>
      <c r="R5" s="5">
        <v>136.0</v>
      </c>
      <c r="S5" s="5">
        <v>211.0</v>
      </c>
      <c r="T5" s="5">
        <v>212.0</v>
      </c>
      <c r="U5" s="5">
        <v>171.0</v>
      </c>
      <c r="V5" s="5">
        <v>38.0</v>
      </c>
      <c r="W5" s="5">
        <v>350.0</v>
      </c>
      <c r="X5" s="5">
        <v>209.0</v>
      </c>
      <c r="Y5" s="5">
        <v>11.0</v>
      </c>
      <c r="Z5" s="5">
        <v>339.0</v>
      </c>
      <c r="AA5" s="5">
        <v>60.0</v>
      </c>
      <c r="AB5" s="5">
        <v>382.0</v>
      </c>
      <c r="AC5" s="5">
        <v>4.0</v>
      </c>
      <c r="AD5" s="5">
        <v>2.0</v>
      </c>
      <c r="AE5" s="5">
        <v>0.0</v>
      </c>
      <c r="AF5" s="5">
        <v>2.0</v>
      </c>
      <c r="AG5" s="5">
        <v>19.0</v>
      </c>
      <c r="AH5" s="5">
        <v>2.0</v>
      </c>
      <c r="AI5" s="5">
        <v>88.0</v>
      </c>
      <c r="AJ5" s="5">
        <v>9.0</v>
      </c>
      <c r="AK5" s="5">
        <v>0.0</v>
      </c>
      <c r="AL5" s="5">
        <v>0.0</v>
      </c>
      <c r="AM5" s="5">
        <v>98.0</v>
      </c>
      <c r="AN5" s="5">
        <v>204.0</v>
      </c>
      <c r="AO5" s="5">
        <v>158.0</v>
      </c>
      <c r="AP5" s="5">
        <v>66.0</v>
      </c>
      <c r="AQ5" s="5">
        <v>20.0</v>
      </c>
      <c r="AR5" s="5">
        <v>4.0</v>
      </c>
      <c r="AS5" s="5">
        <v>20.0</v>
      </c>
      <c r="AT5" s="5">
        <v>505.0</v>
      </c>
      <c r="AU5" s="5">
        <v>33.0</v>
      </c>
      <c r="AV5" s="5">
        <v>1.0</v>
      </c>
      <c r="AW5" s="5">
        <v>135.0</v>
      </c>
      <c r="AX5" s="5">
        <v>282.0</v>
      </c>
      <c r="AY5" s="5">
        <v>117.0</v>
      </c>
      <c r="AZ5" s="5">
        <v>25.0</v>
      </c>
    </row>
    <row r="6">
      <c r="A6" s="4" t="s">
        <v>56</v>
      </c>
      <c r="B6" s="5">
        <v>698.0</v>
      </c>
      <c r="C6" s="5">
        <v>0.0</v>
      </c>
      <c r="D6" s="5">
        <v>181.0</v>
      </c>
      <c r="E6" s="5">
        <v>517.0</v>
      </c>
      <c r="F6" s="5">
        <v>13.0</v>
      </c>
      <c r="G6" s="5">
        <v>328.0</v>
      </c>
      <c r="H6" s="5">
        <v>75.0</v>
      </c>
      <c r="I6" s="5">
        <v>5.0</v>
      </c>
      <c r="J6" s="5">
        <v>275.0</v>
      </c>
      <c r="K6" s="5">
        <v>2.0</v>
      </c>
      <c r="L6" s="5">
        <v>51.0</v>
      </c>
      <c r="M6" s="5">
        <v>404.0</v>
      </c>
      <c r="N6" s="5">
        <v>243.0</v>
      </c>
      <c r="O6" s="5">
        <v>163.0</v>
      </c>
      <c r="P6" s="5">
        <v>91.0</v>
      </c>
      <c r="Q6" s="5">
        <v>444.0</v>
      </c>
      <c r="R6" s="5">
        <v>143.0</v>
      </c>
      <c r="S6" s="5">
        <v>204.0</v>
      </c>
      <c r="T6" s="5">
        <v>351.0</v>
      </c>
      <c r="U6" s="5">
        <v>172.0</v>
      </c>
      <c r="V6" s="5">
        <v>37.0</v>
      </c>
      <c r="W6" s="5">
        <v>489.0</v>
      </c>
      <c r="X6" s="5">
        <v>208.0</v>
      </c>
      <c r="Y6" s="5">
        <v>80.0</v>
      </c>
      <c r="Z6" s="5">
        <v>410.0</v>
      </c>
      <c r="AA6" s="5">
        <v>66.0</v>
      </c>
      <c r="AB6" s="5">
        <v>406.0</v>
      </c>
      <c r="AC6" s="5">
        <v>3.0</v>
      </c>
      <c r="AD6" s="5">
        <v>2.0</v>
      </c>
      <c r="AE6" s="5">
        <v>1.0</v>
      </c>
      <c r="AF6" s="5">
        <v>0.0</v>
      </c>
      <c r="AG6" s="5">
        <v>23.0</v>
      </c>
      <c r="AH6" s="5">
        <v>1.0</v>
      </c>
      <c r="AI6" s="5">
        <v>196.0</v>
      </c>
      <c r="AJ6" s="5">
        <v>3.0</v>
      </c>
      <c r="AK6" s="5">
        <v>0.0</v>
      </c>
      <c r="AL6" s="5">
        <v>1.0</v>
      </c>
      <c r="AM6" s="5">
        <v>108.0</v>
      </c>
      <c r="AN6" s="5">
        <v>246.0</v>
      </c>
      <c r="AO6" s="5">
        <v>208.0</v>
      </c>
      <c r="AP6" s="5">
        <v>95.0</v>
      </c>
      <c r="AQ6" s="5">
        <v>34.0</v>
      </c>
      <c r="AR6" s="5">
        <v>3.0</v>
      </c>
      <c r="AS6" s="5">
        <v>56.0</v>
      </c>
      <c r="AT6" s="5">
        <v>607.0</v>
      </c>
      <c r="AU6" s="5">
        <v>34.0</v>
      </c>
      <c r="AV6" s="5">
        <v>1.0</v>
      </c>
      <c r="AW6" s="5">
        <v>164.0</v>
      </c>
      <c r="AX6" s="5">
        <v>295.0</v>
      </c>
      <c r="AY6" s="5">
        <v>194.0</v>
      </c>
      <c r="AZ6" s="5">
        <v>45.0</v>
      </c>
    </row>
    <row r="7">
      <c r="A7" s="4" t="s">
        <v>57</v>
      </c>
      <c r="B7" s="5">
        <v>1253.0</v>
      </c>
      <c r="C7" s="5">
        <v>0.0</v>
      </c>
      <c r="D7" s="5">
        <v>333.0</v>
      </c>
      <c r="E7" s="5">
        <v>920.0</v>
      </c>
      <c r="F7" s="5">
        <v>32.0</v>
      </c>
      <c r="G7" s="5">
        <v>600.0</v>
      </c>
      <c r="H7" s="5">
        <v>108.0</v>
      </c>
      <c r="I7" s="5">
        <v>6.0</v>
      </c>
      <c r="J7" s="5">
        <v>506.0</v>
      </c>
      <c r="K7" s="5">
        <v>1.0</v>
      </c>
      <c r="L7" s="5">
        <v>94.0</v>
      </c>
      <c r="M7" s="5">
        <v>371.0</v>
      </c>
      <c r="N7" s="5">
        <v>788.0</v>
      </c>
      <c r="O7" s="5">
        <v>153.0</v>
      </c>
      <c r="P7" s="5">
        <v>273.0</v>
      </c>
      <c r="Q7" s="5">
        <v>827.0</v>
      </c>
      <c r="R7" s="5">
        <v>171.0</v>
      </c>
      <c r="S7" s="5">
        <v>236.0</v>
      </c>
      <c r="T7" s="5">
        <v>846.0</v>
      </c>
      <c r="U7" s="5">
        <v>182.0</v>
      </c>
      <c r="V7" s="5">
        <v>37.0</v>
      </c>
      <c r="W7" s="5">
        <v>1034.0</v>
      </c>
      <c r="X7" s="5">
        <v>223.0</v>
      </c>
      <c r="Y7" s="5">
        <v>405.0</v>
      </c>
      <c r="Z7" s="5">
        <v>625.0</v>
      </c>
      <c r="AA7" s="5">
        <v>94.0</v>
      </c>
      <c r="AB7" s="5">
        <v>374.0</v>
      </c>
      <c r="AC7" s="5">
        <v>4.0</v>
      </c>
      <c r="AD7" s="5">
        <v>2.0</v>
      </c>
      <c r="AE7" s="5">
        <v>0.0</v>
      </c>
      <c r="AF7" s="5">
        <v>0.0</v>
      </c>
      <c r="AG7" s="5">
        <v>25.0</v>
      </c>
      <c r="AH7" s="5">
        <v>3.0</v>
      </c>
      <c r="AI7" s="5">
        <v>751.0</v>
      </c>
      <c r="AJ7" s="5">
        <v>8.0</v>
      </c>
      <c r="AK7" s="5">
        <v>0.0</v>
      </c>
      <c r="AL7" s="5">
        <v>1.0</v>
      </c>
      <c r="AM7" s="5">
        <v>153.0</v>
      </c>
      <c r="AN7" s="5">
        <v>430.0</v>
      </c>
      <c r="AO7" s="5">
        <v>411.0</v>
      </c>
      <c r="AP7" s="5">
        <v>185.0</v>
      </c>
      <c r="AQ7" s="5">
        <v>56.0</v>
      </c>
      <c r="AR7" s="5">
        <v>9.0</v>
      </c>
      <c r="AS7" s="5">
        <v>52.0</v>
      </c>
      <c r="AT7" s="5">
        <v>1141.0</v>
      </c>
      <c r="AU7" s="5">
        <v>58.0</v>
      </c>
      <c r="AV7" s="5">
        <v>2.0</v>
      </c>
      <c r="AW7" s="5">
        <v>188.0</v>
      </c>
      <c r="AX7" s="5">
        <v>475.0</v>
      </c>
      <c r="AY7" s="5">
        <v>506.0</v>
      </c>
      <c r="AZ7" s="5">
        <v>84.0</v>
      </c>
    </row>
    <row r="8">
      <c r="A8" s="4" t="s">
        <v>58</v>
      </c>
      <c r="B8" s="5">
        <v>1643.0</v>
      </c>
      <c r="C8" s="5">
        <v>0.0</v>
      </c>
      <c r="D8" s="5">
        <v>428.0</v>
      </c>
      <c r="E8" s="5">
        <v>1215.0</v>
      </c>
      <c r="F8" s="5">
        <v>65.0</v>
      </c>
      <c r="G8" s="5">
        <v>768.0</v>
      </c>
      <c r="H8" s="5">
        <v>140.0</v>
      </c>
      <c r="I8" s="5">
        <v>12.0</v>
      </c>
      <c r="J8" s="5">
        <v>656.0</v>
      </c>
      <c r="K8" s="5">
        <v>2.0</v>
      </c>
      <c r="L8" s="5">
        <v>172.0</v>
      </c>
      <c r="M8" s="5">
        <v>378.0</v>
      </c>
      <c r="N8" s="5">
        <v>1093.0</v>
      </c>
      <c r="O8" s="5">
        <v>241.0</v>
      </c>
      <c r="P8" s="5">
        <v>396.0</v>
      </c>
      <c r="Q8" s="5">
        <v>1006.0</v>
      </c>
      <c r="R8" s="5">
        <v>230.0</v>
      </c>
      <c r="S8" s="5">
        <v>339.0</v>
      </c>
      <c r="T8" s="5">
        <v>1074.0</v>
      </c>
      <c r="U8" s="5">
        <v>247.0</v>
      </c>
      <c r="V8" s="5">
        <v>91.0</v>
      </c>
      <c r="W8" s="5">
        <v>1305.0</v>
      </c>
      <c r="X8" s="5">
        <v>181.0</v>
      </c>
      <c r="Y8" s="5">
        <v>659.0</v>
      </c>
      <c r="Z8" s="5">
        <v>803.0</v>
      </c>
      <c r="AA8" s="5">
        <v>121.0</v>
      </c>
      <c r="AB8" s="5">
        <v>396.0</v>
      </c>
      <c r="AC8" s="5">
        <v>2.0</v>
      </c>
      <c r="AD8" s="5">
        <v>2.0</v>
      </c>
      <c r="AE8" s="5">
        <v>0.0</v>
      </c>
      <c r="AF8" s="5">
        <v>1.0</v>
      </c>
      <c r="AG8" s="5">
        <v>20.0</v>
      </c>
      <c r="AH8" s="5">
        <v>2.0</v>
      </c>
      <c r="AI8" s="5">
        <v>1099.0</v>
      </c>
      <c r="AJ8" s="5">
        <v>20.0</v>
      </c>
      <c r="AK8" s="5">
        <v>0.0</v>
      </c>
      <c r="AL8" s="5">
        <v>1.0</v>
      </c>
      <c r="AM8" s="5">
        <v>203.0</v>
      </c>
      <c r="AN8" s="5">
        <v>524.0</v>
      </c>
      <c r="AO8" s="5">
        <v>509.0</v>
      </c>
      <c r="AP8" s="5">
        <v>281.0</v>
      </c>
      <c r="AQ8" s="5">
        <v>91.0</v>
      </c>
      <c r="AR8" s="5">
        <v>14.0</v>
      </c>
      <c r="AS8" s="5">
        <v>52.0</v>
      </c>
      <c r="AT8" s="5">
        <v>1498.0</v>
      </c>
      <c r="AU8" s="5">
        <v>90.0</v>
      </c>
      <c r="AV8" s="5">
        <v>3.0</v>
      </c>
      <c r="AW8" s="5">
        <v>227.0</v>
      </c>
      <c r="AX8" s="5">
        <v>746.0</v>
      </c>
      <c r="AY8" s="5">
        <v>548.0</v>
      </c>
      <c r="AZ8" s="5">
        <v>122.0</v>
      </c>
    </row>
    <row r="9">
      <c r="A9" s="4" t="s">
        <v>59</v>
      </c>
      <c r="B9" s="5">
        <v>1524.0</v>
      </c>
      <c r="C9" s="5">
        <v>0.0</v>
      </c>
      <c r="D9" s="5">
        <v>398.0</v>
      </c>
      <c r="E9" s="5">
        <v>1126.0</v>
      </c>
      <c r="F9" s="5">
        <v>41.0</v>
      </c>
      <c r="G9" s="5">
        <v>668.0</v>
      </c>
      <c r="H9" s="5">
        <v>126.0</v>
      </c>
      <c r="I9" s="5">
        <v>16.0</v>
      </c>
      <c r="J9" s="5">
        <v>670.0</v>
      </c>
      <c r="K9" s="5">
        <v>3.0</v>
      </c>
      <c r="L9" s="5">
        <v>136.0</v>
      </c>
      <c r="M9" s="5">
        <v>452.0</v>
      </c>
      <c r="N9" s="5">
        <v>936.0</v>
      </c>
      <c r="O9" s="5">
        <v>245.0</v>
      </c>
      <c r="P9" s="5">
        <v>249.0</v>
      </c>
      <c r="Q9" s="5">
        <v>1030.0</v>
      </c>
      <c r="R9" s="5">
        <v>245.0</v>
      </c>
      <c r="S9" s="5">
        <v>283.0</v>
      </c>
      <c r="T9" s="5">
        <v>996.0</v>
      </c>
      <c r="U9" s="5">
        <v>272.0</v>
      </c>
      <c r="V9" s="5">
        <v>45.0</v>
      </c>
      <c r="W9" s="5">
        <v>1207.0</v>
      </c>
      <c r="X9" s="5">
        <v>286.0</v>
      </c>
      <c r="Y9" s="5">
        <v>610.0</v>
      </c>
      <c r="Z9" s="5">
        <v>628.0</v>
      </c>
      <c r="AA9" s="5">
        <v>117.0</v>
      </c>
      <c r="AB9" s="5">
        <v>399.0</v>
      </c>
      <c r="AC9" s="5">
        <v>11.0</v>
      </c>
      <c r="AD9" s="5">
        <v>4.0</v>
      </c>
      <c r="AE9" s="5">
        <v>0.0</v>
      </c>
      <c r="AF9" s="5">
        <v>2.0</v>
      </c>
      <c r="AG9" s="5">
        <v>25.0</v>
      </c>
      <c r="AH9" s="5">
        <v>1.0</v>
      </c>
      <c r="AI9" s="5">
        <v>965.0</v>
      </c>
      <c r="AJ9" s="5">
        <v>6.0</v>
      </c>
      <c r="AK9" s="5">
        <v>0.0</v>
      </c>
      <c r="AL9" s="5">
        <v>0.0</v>
      </c>
      <c r="AM9" s="5">
        <v>179.0</v>
      </c>
      <c r="AN9" s="5">
        <v>505.0</v>
      </c>
      <c r="AO9" s="5">
        <v>480.0</v>
      </c>
      <c r="AP9" s="5">
        <v>275.0</v>
      </c>
      <c r="AQ9" s="5">
        <v>70.0</v>
      </c>
      <c r="AR9" s="5">
        <v>9.0</v>
      </c>
      <c r="AS9" s="5">
        <v>64.0</v>
      </c>
      <c r="AT9" s="5">
        <v>1366.0</v>
      </c>
      <c r="AU9" s="5">
        <v>92.0</v>
      </c>
      <c r="AV9" s="5">
        <v>2.0</v>
      </c>
      <c r="AW9" s="5">
        <v>284.0</v>
      </c>
      <c r="AX9" s="5">
        <v>566.0</v>
      </c>
      <c r="AY9" s="5">
        <v>516.0</v>
      </c>
      <c r="AZ9" s="5">
        <v>58.0</v>
      </c>
    </row>
    <row r="10">
      <c r="A10" s="4" t="s">
        <v>60</v>
      </c>
      <c r="B10" s="5">
        <v>1424.0</v>
      </c>
      <c r="C10" s="5">
        <v>0.0</v>
      </c>
      <c r="D10" s="5">
        <v>353.0</v>
      </c>
      <c r="E10" s="5">
        <v>1071.0</v>
      </c>
      <c r="F10" s="5">
        <v>32.0</v>
      </c>
      <c r="G10" s="5">
        <v>723.0</v>
      </c>
      <c r="H10" s="5">
        <v>107.0</v>
      </c>
      <c r="I10" s="5">
        <v>19.0</v>
      </c>
      <c r="J10" s="5">
        <v>541.0</v>
      </c>
      <c r="K10" s="5">
        <v>2.0</v>
      </c>
      <c r="L10" s="5">
        <v>135.0</v>
      </c>
      <c r="M10" s="5">
        <v>435.0</v>
      </c>
      <c r="N10" s="5">
        <v>854.0</v>
      </c>
      <c r="O10" s="5">
        <v>190.0</v>
      </c>
      <c r="P10" s="5">
        <v>220.0</v>
      </c>
      <c r="Q10" s="5">
        <v>1014.0</v>
      </c>
      <c r="R10" s="5">
        <v>201.0</v>
      </c>
      <c r="S10" s="5">
        <v>369.0</v>
      </c>
      <c r="T10" s="5">
        <v>854.0</v>
      </c>
      <c r="U10" s="5">
        <v>216.0</v>
      </c>
      <c r="V10" s="5">
        <v>34.0</v>
      </c>
      <c r="W10" s="5">
        <v>1174.0</v>
      </c>
      <c r="X10" s="5">
        <v>219.0</v>
      </c>
      <c r="Y10" s="5">
        <v>475.0</v>
      </c>
      <c r="Z10" s="5">
        <v>730.0</v>
      </c>
      <c r="AA10" s="5">
        <v>99.0</v>
      </c>
      <c r="AB10" s="5">
        <v>436.0</v>
      </c>
      <c r="AC10" s="5">
        <v>5.0</v>
      </c>
      <c r="AD10" s="5">
        <v>1.0</v>
      </c>
      <c r="AE10" s="5">
        <v>0.0</v>
      </c>
      <c r="AF10" s="5">
        <v>2.0</v>
      </c>
      <c r="AG10" s="5">
        <v>23.0</v>
      </c>
      <c r="AH10" s="5">
        <v>2.0</v>
      </c>
      <c r="AI10" s="5">
        <v>856.0</v>
      </c>
      <c r="AJ10" s="5">
        <v>14.0</v>
      </c>
      <c r="AK10" s="5">
        <v>1.0</v>
      </c>
      <c r="AL10" s="5">
        <v>0.0</v>
      </c>
      <c r="AM10" s="5">
        <v>185.0</v>
      </c>
      <c r="AN10" s="5">
        <v>474.0</v>
      </c>
      <c r="AO10" s="5">
        <v>437.0</v>
      </c>
      <c r="AP10" s="5">
        <v>237.0</v>
      </c>
      <c r="AQ10" s="5">
        <v>60.0</v>
      </c>
      <c r="AR10" s="5">
        <v>16.0</v>
      </c>
      <c r="AS10" s="5">
        <v>85.0</v>
      </c>
      <c r="AT10" s="5">
        <v>1290.0</v>
      </c>
      <c r="AU10" s="5">
        <v>43.0</v>
      </c>
      <c r="AV10" s="5">
        <v>6.0</v>
      </c>
      <c r="AW10" s="5">
        <v>249.0</v>
      </c>
      <c r="AX10" s="5">
        <v>533.0</v>
      </c>
      <c r="AY10" s="5">
        <v>526.0</v>
      </c>
      <c r="AZ10" s="5">
        <v>116.0</v>
      </c>
    </row>
    <row r="11">
      <c r="A11" s="4" t="s">
        <v>61</v>
      </c>
      <c r="B11" s="5">
        <v>1032.0</v>
      </c>
      <c r="C11" s="5">
        <v>0.0</v>
      </c>
      <c r="D11" s="5">
        <v>247.0</v>
      </c>
      <c r="E11" s="5">
        <v>785.0</v>
      </c>
      <c r="F11" s="5">
        <v>48.0</v>
      </c>
      <c r="G11" s="5">
        <v>488.0</v>
      </c>
      <c r="H11" s="5">
        <v>79.0</v>
      </c>
      <c r="I11" s="5">
        <v>7.0</v>
      </c>
      <c r="J11" s="5">
        <v>410.0</v>
      </c>
      <c r="K11" s="5">
        <v>0.0</v>
      </c>
      <c r="L11" s="5">
        <v>115.0</v>
      </c>
      <c r="M11" s="5">
        <v>403.0</v>
      </c>
      <c r="N11" s="5">
        <v>514.0</v>
      </c>
      <c r="O11" s="5">
        <v>191.0</v>
      </c>
      <c r="P11" s="5">
        <v>193.0</v>
      </c>
      <c r="Q11" s="5">
        <v>648.0</v>
      </c>
      <c r="R11" s="5">
        <v>205.0</v>
      </c>
      <c r="S11" s="5">
        <v>346.0</v>
      </c>
      <c r="T11" s="5">
        <v>481.0</v>
      </c>
      <c r="U11" s="5">
        <v>234.0</v>
      </c>
      <c r="V11" s="5">
        <v>23.0</v>
      </c>
      <c r="W11" s="5">
        <v>775.0</v>
      </c>
      <c r="X11" s="5">
        <v>241.0</v>
      </c>
      <c r="Y11" s="5">
        <v>275.0</v>
      </c>
      <c r="Z11" s="5">
        <v>516.0</v>
      </c>
      <c r="AA11" s="5">
        <v>80.0</v>
      </c>
      <c r="AB11" s="5">
        <v>427.0</v>
      </c>
      <c r="AC11" s="5">
        <v>2.0</v>
      </c>
      <c r="AD11" s="5">
        <v>1.0</v>
      </c>
      <c r="AE11" s="5">
        <v>0.0</v>
      </c>
      <c r="AF11" s="5">
        <v>0.0</v>
      </c>
      <c r="AG11" s="5">
        <v>24.0</v>
      </c>
      <c r="AH11" s="5">
        <v>0.0</v>
      </c>
      <c r="AI11" s="5">
        <v>498.0</v>
      </c>
      <c r="AJ11" s="5">
        <v>15.0</v>
      </c>
      <c r="AK11" s="5">
        <v>0.0</v>
      </c>
      <c r="AL11" s="5">
        <v>0.0</v>
      </c>
      <c r="AM11" s="5">
        <v>140.0</v>
      </c>
      <c r="AN11" s="5">
        <v>326.0</v>
      </c>
      <c r="AO11" s="5">
        <v>337.0</v>
      </c>
      <c r="AP11" s="5">
        <v>152.0</v>
      </c>
      <c r="AQ11" s="5">
        <v>53.0</v>
      </c>
      <c r="AR11" s="5">
        <v>9.0</v>
      </c>
      <c r="AS11" s="5">
        <v>63.0</v>
      </c>
      <c r="AT11" s="5">
        <v>931.0</v>
      </c>
      <c r="AU11" s="5">
        <v>37.0</v>
      </c>
      <c r="AV11" s="5">
        <v>1.0</v>
      </c>
      <c r="AW11" s="5">
        <v>191.0</v>
      </c>
      <c r="AX11" s="5">
        <v>418.0</v>
      </c>
      <c r="AY11" s="5">
        <v>388.0</v>
      </c>
      <c r="AZ11" s="5">
        <v>35.0</v>
      </c>
    </row>
    <row r="12">
      <c r="A12" s="4" t="s">
        <v>62</v>
      </c>
      <c r="B12" s="5">
        <v>1114.0</v>
      </c>
      <c r="C12" s="5">
        <v>0.0</v>
      </c>
      <c r="D12" s="5">
        <v>279.0</v>
      </c>
      <c r="E12" s="5">
        <v>835.0</v>
      </c>
      <c r="F12" s="5">
        <v>21.0</v>
      </c>
      <c r="G12" s="5">
        <v>426.0</v>
      </c>
      <c r="H12" s="5">
        <v>73.0</v>
      </c>
      <c r="I12" s="5">
        <v>21.0</v>
      </c>
      <c r="J12" s="5">
        <v>573.0</v>
      </c>
      <c r="K12" s="5">
        <v>0.0</v>
      </c>
      <c r="L12" s="5">
        <v>107.0</v>
      </c>
      <c r="M12" s="5">
        <v>351.0</v>
      </c>
      <c r="N12" s="5">
        <v>656.0</v>
      </c>
      <c r="O12" s="5">
        <v>175.0</v>
      </c>
      <c r="P12" s="5">
        <v>397.0</v>
      </c>
      <c r="Q12" s="5">
        <v>542.0</v>
      </c>
      <c r="R12" s="5">
        <v>182.0</v>
      </c>
      <c r="S12" s="5">
        <v>284.0</v>
      </c>
      <c r="T12" s="5">
        <v>648.0</v>
      </c>
      <c r="U12" s="5">
        <v>207.0</v>
      </c>
      <c r="V12" s="5">
        <v>33.0</v>
      </c>
      <c r="W12" s="5">
        <v>874.0</v>
      </c>
      <c r="X12" s="5">
        <v>205.0</v>
      </c>
      <c r="Y12" s="5">
        <v>219.0</v>
      </c>
      <c r="Z12" s="5">
        <v>690.0</v>
      </c>
      <c r="AA12" s="5">
        <v>86.0</v>
      </c>
      <c r="AB12" s="5">
        <v>365.0</v>
      </c>
      <c r="AC12" s="5">
        <v>4.0</v>
      </c>
      <c r="AD12" s="5">
        <v>2.0</v>
      </c>
      <c r="AE12" s="5">
        <v>0.0</v>
      </c>
      <c r="AF12" s="5">
        <v>0.0</v>
      </c>
      <c r="AG12" s="5">
        <v>19.0</v>
      </c>
      <c r="AH12" s="5">
        <v>0.0</v>
      </c>
      <c r="AI12" s="5">
        <v>638.0</v>
      </c>
      <c r="AJ12" s="5">
        <v>6.0</v>
      </c>
      <c r="AK12" s="5">
        <v>0.0</v>
      </c>
      <c r="AL12" s="5">
        <v>1.0</v>
      </c>
      <c r="AM12" s="5">
        <v>147.0</v>
      </c>
      <c r="AN12" s="5">
        <v>383.0</v>
      </c>
      <c r="AO12" s="5">
        <v>364.0</v>
      </c>
      <c r="AP12" s="5">
        <v>161.0</v>
      </c>
      <c r="AQ12" s="5">
        <v>46.0</v>
      </c>
      <c r="AR12" s="5">
        <v>6.0</v>
      </c>
      <c r="AS12" s="5">
        <v>67.0</v>
      </c>
      <c r="AT12" s="5">
        <v>1013.0</v>
      </c>
      <c r="AU12" s="5">
        <v>33.0</v>
      </c>
      <c r="AV12" s="5">
        <v>1.0</v>
      </c>
      <c r="AW12" s="5">
        <v>188.0</v>
      </c>
      <c r="AX12" s="5">
        <v>449.0</v>
      </c>
      <c r="AY12" s="5">
        <v>400.0</v>
      </c>
      <c r="AZ12" s="5">
        <v>77.0</v>
      </c>
    </row>
    <row r="13">
      <c r="A13" s="4" t="s">
        <v>63</v>
      </c>
      <c r="B13" s="5">
        <v>1109.0</v>
      </c>
      <c r="C13" s="5">
        <v>0.0</v>
      </c>
      <c r="D13" s="5">
        <v>305.0</v>
      </c>
      <c r="E13" s="5">
        <v>804.0</v>
      </c>
      <c r="F13" s="5">
        <v>34.0</v>
      </c>
      <c r="G13" s="5">
        <v>408.0</v>
      </c>
      <c r="H13" s="5">
        <v>94.0</v>
      </c>
      <c r="I13" s="5">
        <v>17.0</v>
      </c>
      <c r="J13" s="5">
        <v>552.0</v>
      </c>
      <c r="K13" s="5">
        <v>4.0</v>
      </c>
      <c r="L13" s="5">
        <v>71.0</v>
      </c>
      <c r="M13" s="5">
        <v>315.0</v>
      </c>
      <c r="N13" s="5">
        <v>723.0</v>
      </c>
      <c r="O13" s="5">
        <v>111.0</v>
      </c>
      <c r="P13" s="5">
        <v>302.0</v>
      </c>
      <c r="Q13" s="5">
        <v>696.0</v>
      </c>
      <c r="R13" s="5">
        <v>123.0</v>
      </c>
      <c r="S13" s="5">
        <v>345.0</v>
      </c>
      <c r="T13" s="5">
        <v>632.0</v>
      </c>
      <c r="U13" s="5">
        <v>134.0</v>
      </c>
      <c r="V13" s="5">
        <v>25.0</v>
      </c>
      <c r="W13" s="5">
        <v>950.0</v>
      </c>
      <c r="X13" s="5">
        <v>148.0</v>
      </c>
      <c r="Y13" s="5">
        <v>381.0</v>
      </c>
      <c r="Z13" s="5">
        <v>580.0</v>
      </c>
      <c r="AA13" s="5">
        <v>91.0</v>
      </c>
      <c r="AB13" s="5">
        <v>327.0</v>
      </c>
      <c r="AC13" s="5">
        <v>3.0</v>
      </c>
      <c r="AD13" s="5">
        <v>1.0</v>
      </c>
      <c r="AE13" s="5">
        <v>2.0</v>
      </c>
      <c r="AF13" s="5">
        <v>0.0</v>
      </c>
      <c r="AG13" s="5">
        <v>16.0</v>
      </c>
      <c r="AH13" s="5">
        <v>2.0</v>
      </c>
      <c r="AI13" s="5">
        <v>667.0</v>
      </c>
      <c r="AJ13" s="5">
        <v>12.0</v>
      </c>
      <c r="AK13" s="5">
        <v>0.0</v>
      </c>
      <c r="AL13" s="5">
        <v>0.0</v>
      </c>
      <c r="AM13" s="5">
        <v>124.0</v>
      </c>
      <c r="AN13" s="5">
        <v>357.0</v>
      </c>
      <c r="AO13" s="5">
        <v>381.0</v>
      </c>
      <c r="AP13" s="5">
        <v>179.0</v>
      </c>
      <c r="AQ13" s="5">
        <v>48.0</v>
      </c>
      <c r="AR13" s="5">
        <v>8.0</v>
      </c>
      <c r="AS13" s="5">
        <v>43.0</v>
      </c>
      <c r="AT13" s="5">
        <v>1026.0</v>
      </c>
      <c r="AU13" s="5">
        <v>39.0</v>
      </c>
      <c r="AV13" s="5">
        <v>1.0</v>
      </c>
      <c r="AW13" s="5">
        <v>146.0</v>
      </c>
      <c r="AX13" s="5">
        <v>473.0</v>
      </c>
      <c r="AY13" s="5">
        <v>446.0</v>
      </c>
      <c r="AZ13" s="5">
        <v>44.0</v>
      </c>
    </row>
    <row r="17">
      <c r="A17" s="6" t="s">
        <v>64</v>
      </c>
      <c r="B17" s="7">
        <f t="shared" ref="B17:AZ17" si="1">SUM(B2:B13)</f>
        <v>12236</v>
      </c>
      <c r="C17" s="7">
        <f t="shared" si="1"/>
        <v>0</v>
      </c>
      <c r="D17" s="7">
        <f t="shared" si="1"/>
        <v>3176</v>
      </c>
      <c r="E17" s="7">
        <f t="shared" si="1"/>
        <v>9060</v>
      </c>
      <c r="F17" s="7">
        <f t="shared" si="1"/>
        <v>380</v>
      </c>
      <c r="G17" s="7">
        <f t="shared" si="1"/>
        <v>5508</v>
      </c>
      <c r="H17" s="7">
        <f t="shared" si="1"/>
        <v>1031</v>
      </c>
      <c r="I17" s="7">
        <f t="shared" si="1"/>
        <v>113</v>
      </c>
      <c r="J17" s="7">
        <f t="shared" si="1"/>
        <v>5185</v>
      </c>
      <c r="K17" s="7">
        <f t="shared" si="1"/>
        <v>19</v>
      </c>
      <c r="L17" s="7">
        <f t="shared" si="1"/>
        <v>1040</v>
      </c>
      <c r="M17" s="7">
        <f t="shared" si="1"/>
        <v>4798</v>
      </c>
      <c r="N17" s="7">
        <f t="shared" si="1"/>
        <v>6398</v>
      </c>
      <c r="O17" s="7">
        <f t="shared" si="1"/>
        <v>2005</v>
      </c>
      <c r="P17" s="7">
        <f t="shared" si="1"/>
        <v>2366</v>
      </c>
      <c r="Q17" s="7">
        <f t="shared" si="1"/>
        <v>7865</v>
      </c>
      <c r="R17" s="7">
        <f t="shared" si="1"/>
        <v>1964</v>
      </c>
      <c r="S17" s="7">
        <f t="shared" si="1"/>
        <v>3354</v>
      </c>
      <c r="T17" s="7">
        <f t="shared" si="1"/>
        <v>6909</v>
      </c>
      <c r="U17" s="7">
        <f t="shared" si="1"/>
        <v>2248</v>
      </c>
      <c r="V17" s="7">
        <f t="shared" si="1"/>
        <v>475</v>
      </c>
      <c r="W17" s="7">
        <f t="shared" si="1"/>
        <v>9513</v>
      </c>
      <c r="X17" s="7">
        <f t="shared" si="1"/>
        <v>2456</v>
      </c>
      <c r="Y17" s="7">
        <f t="shared" si="1"/>
        <v>3150</v>
      </c>
      <c r="Z17" s="7">
        <f t="shared" si="1"/>
        <v>6630</v>
      </c>
      <c r="AA17" s="7">
        <f t="shared" si="1"/>
        <v>998</v>
      </c>
      <c r="AB17" s="7">
        <f t="shared" si="1"/>
        <v>4888</v>
      </c>
      <c r="AC17" s="7">
        <f t="shared" si="1"/>
        <v>50</v>
      </c>
      <c r="AD17" s="7">
        <f t="shared" si="1"/>
        <v>20</v>
      </c>
      <c r="AE17" s="7">
        <f t="shared" si="1"/>
        <v>5</v>
      </c>
      <c r="AF17" s="7">
        <f t="shared" si="1"/>
        <v>8</v>
      </c>
      <c r="AG17" s="7">
        <f t="shared" si="1"/>
        <v>252</v>
      </c>
      <c r="AH17" s="7">
        <f t="shared" si="1"/>
        <v>21</v>
      </c>
      <c r="AI17" s="7">
        <f t="shared" si="1"/>
        <v>5994</v>
      </c>
      <c r="AJ17" s="7">
        <f t="shared" si="1"/>
        <v>108</v>
      </c>
      <c r="AK17" s="7">
        <f t="shared" si="1"/>
        <v>2</v>
      </c>
      <c r="AL17" s="7">
        <f t="shared" si="1"/>
        <v>6</v>
      </c>
      <c r="AM17" s="7">
        <f t="shared" si="1"/>
        <v>1653</v>
      </c>
      <c r="AN17" s="7">
        <f t="shared" si="1"/>
        <v>4106</v>
      </c>
      <c r="AO17" s="7">
        <f t="shared" si="1"/>
        <v>3822</v>
      </c>
      <c r="AP17" s="7">
        <f t="shared" si="1"/>
        <v>1869</v>
      </c>
      <c r="AQ17" s="7">
        <f t="shared" si="1"/>
        <v>554</v>
      </c>
      <c r="AR17" s="7">
        <f t="shared" si="1"/>
        <v>105</v>
      </c>
      <c r="AS17" s="7">
        <f t="shared" si="1"/>
        <v>668</v>
      </c>
      <c r="AT17" s="7">
        <f t="shared" si="1"/>
        <v>10981</v>
      </c>
      <c r="AU17" s="7">
        <f t="shared" si="1"/>
        <v>564</v>
      </c>
      <c r="AV17" s="7">
        <f t="shared" si="1"/>
        <v>23</v>
      </c>
      <c r="AW17" s="7">
        <f t="shared" si="1"/>
        <v>2144</v>
      </c>
      <c r="AX17" s="7">
        <f t="shared" si="1"/>
        <v>5082</v>
      </c>
      <c r="AY17" s="7">
        <f t="shared" si="1"/>
        <v>4187</v>
      </c>
      <c r="AZ17" s="7">
        <f t="shared" si="1"/>
        <v>723</v>
      </c>
    </row>
    <row r="18">
      <c r="A18" s="6" t="s">
        <v>65</v>
      </c>
      <c r="B18" s="7">
        <f t="shared" ref="B18:AZ18" si="2">AVERAGE(B2:B13)</f>
        <v>1019.666667</v>
      </c>
      <c r="C18" s="7">
        <f t="shared" si="2"/>
        <v>0</v>
      </c>
      <c r="D18" s="7">
        <f t="shared" si="2"/>
        <v>264.6666667</v>
      </c>
      <c r="E18" s="7">
        <f t="shared" si="2"/>
        <v>755</v>
      </c>
      <c r="F18" s="7">
        <f t="shared" si="2"/>
        <v>31.66666667</v>
      </c>
      <c r="G18" s="7">
        <f t="shared" si="2"/>
        <v>459</v>
      </c>
      <c r="H18" s="7">
        <f t="shared" si="2"/>
        <v>85.91666667</v>
      </c>
      <c r="I18" s="7">
        <f t="shared" si="2"/>
        <v>9.416666667</v>
      </c>
      <c r="J18" s="7">
        <f t="shared" si="2"/>
        <v>432.0833333</v>
      </c>
      <c r="K18" s="7">
        <f t="shared" si="2"/>
        <v>1.583333333</v>
      </c>
      <c r="L18" s="7">
        <f t="shared" si="2"/>
        <v>86.66666667</v>
      </c>
      <c r="M18" s="7">
        <f t="shared" si="2"/>
        <v>399.8333333</v>
      </c>
      <c r="N18" s="7">
        <f t="shared" si="2"/>
        <v>533.1666667</v>
      </c>
      <c r="O18" s="7">
        <f t="shared" si="2"/>
        <v>167.0833333</v>
      </c>
      <c r="P18" s="7">
        <f t="shared" si="2"/>
        <v>197.1666667</v>
      </c>
      <c r="Q18" s="7">
        <f t="shared" si="2"/>
        <v>655.4166667</v>
      </c>
      <c r="R18" s="7">
        <f t="shared" si="2"/>
        <v>163.6666667</v>
      </c>
      <c r="S18" s="7">
        <f t="shared" si="2"/>
        <v>279.5</v>
      </c>
      <c r="T18" s="7">
        <f t="shared" si="2"/>
        <v>575.75</v>
      </c>
      <c r="U18" s="7">
        <f t="shared" si="2"/>
        <v>187.3333333</v>
      </c>
      <c r="V18" s="7">
        <f t="shared" si="2"/>
        <v>39.58333333</v>
      </c>
      <c r="W18" s="7">
        <f t="shared" si="2"/>
        <v>792.75</v>
      </c>
      <c r="X18" s="7">
        <f t="shared" si="2"/>
        <v>204.6666667</v>
      </c>
      <c r="Y18" s="7">
        <f t="shared" si="2"/>
        <v>262.5</v>
      </c>
      <c r="Z18" s="7">
        <f t="shared" si="2"/>
        <v>552.5</v>
      </c>
      <c r="AA18" s="7">
        <f t="shared" si="2"/>
        <v>83.16666667</v>
      </c>
      <c r="AB18" s="7">
        <f t="shared" si="2"/>
        <v>407.3333333</v>
      </c>
      <c r="AC18" s="7">
        <f t="shared" si="2"/>
        <v>4.166666667</v>
      </c>
      <c r="AD18" s="7">
        <f t="shared" si="2"/>
        <v>1.666666667</v>
      </c>
      <c r="AE18" s="7">
        <f t="shared" si="2"/>
        <v>0.4166666667</v>
      </c>
      <c r="AF18" s="7">
        <f t="shared" si="2"/>
        <v>0.6666666667</v>
      </c>
      <c r="AG18" s="7">
        <f t="shared" si="2"/>
        <v>21</v>
      </c>
      <c r="AH18" s="7">
        <f t="shared" si="2"/>
        <v>1.75</v>
      </c>
      <c r="AI18" s="7">
        <f t="shared" si="2"/>
        <v>499.5</v>
      </c>
      <c r="AJ18" s="7">
        <f t="shared" si="2"/>
        <v>9</v>
      </c>
      <c r="AK18" s="7">
        <f t="shared" si="2"/>
        <v>0.1666666667</v>
      </c>
      <c r="AL18" s="7">
        <f t="shared" si="2"/>
        <v>0.5</v>
      </c>
      <c r="AM18" s="7">
        <f t="shared" si="2"/>
        <v>137.75</v>
      </c>
      <c r="AN18" s="7">
        <f t="shared" si="2"/>
        <v>342.1666667</v>
      </c>
      <c r="AO18" s="7">
        <f t="shared" si="2"/>
        <v>318.5</v>
      </c>
      <c r="AP18" s="7">
        <f t="shared" si="2"/>
        <v>155.75</v>
      </c>
      <c r="AQ18" s="7">
        <f t="shared" si="2"/>
        <v>46.16666667</v>
      </c>
      <c r="AR18" s="7">
        <f t="shared" si="2"/>
        <v>8.75</v>
      </c>
      <c r="AS18" s="7">
        <f t="shared" si="2"/>
        <v>55.66666667</v>
      </c>
      <c r="AT18" s="7">
        <f t="shared" si="2"/>
        <v>915.0833333</v>
      </c>
      <c r="AU18" s="7">
        <f t="shared" si="2"/>
        <v>47</v>
      </c>
      <c r="AV18" s="7">
        <f t="shared" si="2"/>
        <v>1.916666667</v>
      </c>
      <c r="AW18" s="7">
        <f t="shared" si="2"/>
        <v>178.6666667</v>
      </c>
      <c r="AX18" s="7">
        <f t="shared" si="2"/>
        <v>423.5</v>
      </c>
      <c r="AY18" s="7">
        <f t="shared" si="2"/>
        <v>348.9166667</v>
      </c>
      <c r="AZ18" s="7">
        <f t="shared" si="2"/>
        <v>60.25</v>
      </c>
    </row>
    <row r="19">
      <c r="A19" s="6" t="s">
        <v>66</v>
      </c>
      <c r="B19" s="7">
        <f t="shared" ref="B19:AZ19" si="3">STDEVA(B2:B13)</f>
        <v>388.8138918</v>
      </c>
      <c r="C19" s="7">
        <f t="shared" si="3"/>
        <v>0</v>
      </c>
      <c r="D19" s="7">
        <f t="shared" si="3"/>
        <v>99.07878714</v>
      </c>
      <c r="E19" s="7">
        <f t="shared" si="3"/>
        <v>290.5962522</v>
      </c>
      <c r="F19" s="7">
        <f t="shared" si="3"/>
        <v>14.4053862</v>
      </c>
      <c r="G19" s="7">
        <f t="shared" si="3"/>
        <v>187.463451</v>
      </c>
      <c r="H19" s="7">
        <f t="shared" si="3"/>
        <v>29.04372357</v>
      </c>
      <c r="I19" s="7">
        <f t="shared" si="3"/>
        <v>7.229464124</v>
      </c>
      <c r="J19" s="7">
        <f t="shared" si="3"/>
        <v>170.8122086</v>
      </c>
      <c r="K19" s="7">
        <f t="shared" si="3"/>
        <v>1.311372171</v>
      </c>
      <c r="L19" s="7">
        <f t="shared" si="3"/>
        <v>47.36575927</v>
      </c>
      <c r="M19" s="7">
        <f t="shared" si="3"/>
        <v>47.34560234</v>
      </c>
      <c r="N19" s="7">
        <f t="shared" si="3"/>
        <v>353.6613258</v>
      </c>
      <c r="O19" s="7">
        <f t="shared" si="3"/>
        <v>43.64205298</v>
      </c>
      <c r="P19" s="7">
        <f t="shared" si="3"/>
        <v>129.6925268</v>
      </c>
      <c r="Q19" s="7">
        <f t="shared" si="3"/>
        <v>256.8977364</v>
      </c>
      <c r="R19" s="7">
        <f t="shared" si="3"/>
        <v>48.88824609</v>
      </c>
      <c r="S19" s="7">
        <f t="shared" si="3"/>
        <v>57.41000863</v>
      </c>
      <c r="T19" s="7">
        <f t="shared" si="3"/>
        <v>309.8797787</v>
      </c>
      <c r="U19" s="7">
        <f t="shared" si="3"/>
        <v>47.79755287</v>
      </c>
      <c r="V19" s="7">
        <f t="shared" si="3"/>
        <v>18.20818164</v>
      </c>
      <c r="W19" s="7">
        <f t="shared" si="3"/>
        <v>345.3288617</v>
      </c>
      <c r="X19" s="7">
        <f t="shared" si="3"/>
        <v>36.46002377</v>
      </c>
      <c r="Y19" s="7">
        <f t="shared" si="3"/>
        <v>242.123372</v>
      </c>
      <c r="Z19" s="7">
        <f t="shared" si="3"/>
        <v>147.6916321</v>
      </c>
      <c r="AA19" s="7">
        <f t="shared" si="3"/>
        <v>22.30708544</v>
      </c>
      <c r="AB19" s="7">
        <f t="shared" si="3"/>
        <v>45.92945843</v>
      </c>
      <c r="AC19" s="7">
        <f t="shared" si="3"/>
        <v>2.587850401</v>
      </c>
      <c r="AD19" s="7">
        <f t="shared" si="3"/>
        <v>0.9847319278</v>
      </c>
      <c r="AE19" s="7">
        <f t="shared" si="3"/>
        <v>0.6685579234</v>
      </c>
      <c r="AF19" s="7">
        <f t="shared" si="3"/>
        <v>0.8876253646</v>
      </c>
      <c r="AG19" s="7">
        <f t="shared" si="3"/>
        <v>3.16227766</v>
      </c>
      <c r="AH19" s="7">
        <f t="shared" si="3"/>
        <v>1.138180366</v>
      </c>
      <c r="AI19" s="7">
        <f t="shared" si="3"/>
        <v>382.1669078</v>
      </c>
      <c r="AJ19" s="7">
        <f t="shared" si="3"/>
        <v>5.187397316</v>
      </c>
      <c r="AK19" s="7">
        <f t="shared" si="3"/>
        <v>0.3892494721</v>
      </c>
      <c r="AL19" s="7">
        <f t="shared" si="3"/>
        <v>0.5222329679</v>
      </c>
      <c r="AM19" s="7">
        <f t="shared" si="3"/>
        <v>36.26449553</v>
      </c>
      <c r="AN19" s="7">
        <f t="shared" si="3"/>
        <v>121.848515</v>
      </c>
      <c r="AO19" s="7">
        <f t="shared" si="3"/>
        <v>130.6845612</v>
      </c>
      <c r="AP19" s="7">
        <f t="shared" si="3"/>
        <v>78.28633342</v>
      </c>
      <c r="AQ19" s="7">
        <f t="shared" si="3"/>
        <v>21.5736933</v>
      </c>
      <c r="AR19" s="7">
        <f t="shared" si="3"/>
        <v>3.792936018</v>
      </c>
      <c r="AS19" s="7">
        <f t="shared" si="3"/>
        <v>15.5056197</v>
      </c>
      <c r="AT19" s="7">
        <f t="shared" si="3"/>
        <v>364.352092</v>
      </c>
      <c r="AU19" s="7">
        <f t="shared" si="3"/>
        <v>21.78823703</v>
      </c>
      <c r="AV19" s="7">
        <f t="shared" si="3"/>
        <v>1.676486224</v>
      </c>
      <c r="AW19" s="7">
        <f t="shared" si="3"/>
        <v>53.02886578</v>
      </c>
      <c r="AX19" s="7">
        <f t="shared" si="3"/>
        <v>148.5135439</v>
      </c>
      <c r="AY19" s="7">
        <f t="shared" si="3"/>
        <v>165.0528611</v>
      </c>
      <c r="AZ19" s="7">
        <f t="shared" si="3"/>
        <v>32.43770253</v>
      </c>
    </row>
    <row r="20">
      <c r="A20" s="6" t="s">
        <v>67</v>
      </c>
      <c r="B20" s="7">
        <f t="shared" ref="B20:AZ20" si="4">MIN(B2:B16)</f>
        <v>559</v>
      </c>
      <c r="C20" s="7">
        <f t="shared" si="4"/>
        <v>0</v>
      </c>
      <c r="D20" s="7">
        <f t="shared" si="4"/>
        <v>148</v>
      </c>
      <c r="E20" s="7">
        <f t="shared" si="4"/>
        <v>411</v>
      </c>
      <c r="F20" s="7">
        <f t="shared" si="4"/>
        <v>13</v>
      </c>
      <c r="G20" s="7">
        <f t="shared" si="4"/>
        <v>263</v>
      </c>
      <c r="H20" s="7">
        <f t="shared" si="4"/>
        <v>49</v>
      </c>
      <c r="I20" s="7">
        <f t="shared" si="4"/>
        <v>0</v>
      </c>
      <c r="J20" s="7">
        <f t="shared" si="4"/>
        <v>215</v>
      </c>
      <c r="K20" s="7">
        <f t="shared" si="4"/>
        <v>0</v>
      </c>
      <c r="L20" s="7">
        <f t="shared" si="4"/>
        <v>20</v>
      </c>
      <c r="M20" s="7">
        <f t="shared" si="4"/>
        <v>315</v>
      </c>
      <c r="N20" s="7">
        <f t="shared" si="4"/>
        <v>130</v>
      </c>
      <c r="O20" s="7">
        <f t="shared" si="4"/>
        <v>111</v>
      </c>
      <c r="P20" s="7">
        <f t="shared" si="4"/>
        <v>48</v>
      </c>
      <c r="Q20" s="7">
        <f t="shared" si="4"/>
        <v>342</v>
      </c>
      <c r="R20" s="7">
        <f t="shared" si="4"/>
        <v>102</v>
      </c>
      <c r="S20" s="7">
        <f t="shared" si="4"/>
        <v>204</v>
      </c>
      <c r="T20" s="7">
        <f t="shared" si="4"/>
        <v>212</v>
      </c>
      <c r="U20" s="7">
        <f t="shared" si="4"/>
        <v>129</v>
      </c>
      <c r="V20" s="7">
        <f t="shared" si="4"/>
        <v>23</v>
      </c>
      <c r="W20" s="7">
        <f t="shared" si="4"/>
        <v>350</v>
      </c>
      <c r="X20" s="7">
        <f t="shared" si="4"/>
        <v>148</v>
      </c>
      <c r="Y20" s="7">
        <f t="shared" si="4"/>
        <v>9</v>
      </c>
      <c r="Z20" s="7">
        <f t="shared" si="4"/>
        <v>339</v>
      </c>
      <c r="AA20" s="7">
        <f t="shared" si="4"/>
        <v>53</v>
      </c>
      <c r="AB20" s="7">
        <f t="shared" si="4"/>
        <v>327</v>
      </c>
      <c r="AC20" s="7">
        <f t="shared" si="4"/>
        <v>1</v>
      </c>
      <c r="AD20" s="7">
        <f t="shared" si="4"/>
        <v>0</v>
      </c>
      <c r="AE20" s="7">
        <f t="shared" si="4"/>
        <v>0</v>
      </c>
      <c r="AF20" s="7">
        <f t="shared" si="4"/>
        <v>0</v>
      </c>
      <c r="AG20" s="7">
        <f t="shared" si="4"/>
        <v>16</v>
      </c>
      <c r="AH20" s="7">
        <f t="shared" si="4"/>
        <v>0</v>
      </c>
      <c r="AI20" s="7">
        <f t="shared" si="4"/>
        <v>70</v>
      </c>
      <c r="AJ20" s="7">
        <f t="shared" si="4"/>
        <v>3</v>
      </c>
      <c r="AK20" s="7">
        <f t="shared" si="4"/>
        <v>0</v>
      </c>
      <c r="AL20" s="7">
        <f t="shared" si="4"/>
        <v>0</v>
      </c>
      <c r="AM20" s="7">
        <f t="shared" si="4"/>
        <v>97</v>
      </c>
      <c r="AN20" s="7">
        <f t="shared" si="4"/>
        <v>197</v>
      </c>
      <c r="AO20" s="7">
        <f t="shared" si="4"/>
        <v>158</v>
      </c>
      <c r="AP20" s="7">
        <f t="shared" si="4"/>
        <v>66</v>
      </c>
      <c r="AQ20" s="7">
        <f t="shared" si="4"/>
        <v>20</v>
      </c>
      <c r="AR20" s="7">
        <f t="shared" si="4"/>
        <v>3</v>
      </c>
      <c r="AS20" s="7">
        <f t="shared" si="4"/>
        <v>20</v>
      </c>
      <c r="AT20" s="7">
        <f t="shared" si="4"/>
        <v>475</v>
      </c>
      <c r="AU20" s="7">
        <f t="shared" si="4"/>
        <v>32</v>
      </c>
      <c r="AV20" s="7">
        <f t="shared" si="4"/>
        <v>0</v>
      </c>
      <c r="AW20" s="7">
        <f t="shared" si="4"/>
        <v>120</v>
      </c>
      <c r="AX20" s="7">
        <f t="shared" si="4"/>
        <v>249</v>
      </c>
      <c r="AY20" s="7">
        <f t="shared" si="4"/>
        <v>117</v>
      </c>
      <c r="AZ20" s="7">
        <f t="shared" si="4"/>
        <v>25</v>
      </c>
    </row>
    <row r="21">
      <c r="A21" s="6">
        <v>25.0</v>
      </c>
      <c r="B21" s="7">
        <f t="shared" ref="B21:AZ21" si="5">QUARTILE(B2:B16,1)</f>
        <v>668</v>
      </c>
      <c r="C21" s="7">
        <f t="shared" si="5"/>
        <v>0</v>
      </c>
      <c r="D21" s="7">
        <f t="shared" si="5"/>
        <v>175.75</v>
      </c>
      <c r="E21" s="7">
        <f t="shared" si="5"/>
        <v>494.75</v>
      </c>
      <c r="F21" s="7">
        <f t="shared" si="5"/>
        <v>23.25</v>
      </c>
      <c r="G21" s="7">
        <f t="shared" si="5"/>
        <v>285.25</v>
      </c>
      <c r="H21" s="7">
        <f t="shared" si="5"/>
        <v>62.75</v>
      </c>
      <c r="I21" s="7">
        <f t="shared" si="5"/>
        <v>4.5</v>
      </c>
      <c r="J21" s="7">
        <f t="shared" si="5"/>
        <v>273</v>
      </c>
      <c r="K21" s="7">
        <f t="shared" si="5"/>
        <v>0.75</v>
      </c>
      <c r="L21" s="7">
        <f t="shared" si="5"/>
        <v>49.5</v>
      </c>
      <c r="M21" s="7">
        <f t="shared" si="5"/>
        <v>369.75</v>
      </c>
      <c r="N21" s="7">
        <f t="shared" si="5"/>
        <v>176.75</v>
      </c>
      <c r="O21" s="7">
        <f t="shared" si="5"/>
        <v>136.75</v>
      </c>
      <c r="P21" s="7">
        <f t="shared" si="5"/>
        <v>72.5</v>
      </c>
      <c r="Q21" s="7">
        <f t="shared" si="5"/>
        <v>453</v>
      </c>
      <c r="R21" s="7">
        <f t="shared" si="5"/>
        <v>120.5</v>
      </c>
      <c r="S21" s="7">
        <f t="shared" si="5"/>
        <v>235.25</v>
      </c>
      <c r="T21" s="7">
        <f t="shared" si="5"/>
        <v>303</v>
      </c>
      <c r="U21" s="7">
        <f t="shared" si="5"/>
        <v>146</v>
      </c>
      <c r="V21" s="7">
        <f t="shared" si="5"/>
        <v>30.75</v>
      </c>
      <c r="W21" s="7">
        <f t="shared" si="5"/>
        <v>483</v>
      </c>
      <c r="X21" s="7">
        <f t="shared" si="5"/>
        <v>180</v>
      </c>
      <c r="Y21" s="7">
        <f t="shared" si="5"/>
        <v>14.75</v>
      </c>
      <c r="Z21" s="7">
        <f t="shared" si="5"/>
        <v>440</v>
      </c>
      <c r="AA21" s="7">
        <f t="shared" si="5"/>
        <v>64.5</v>
      </c>
      <c r="AB21" s="7">
        <f t="shared" si="5"/>
        <v>380</v>
      </c>
      <c r="AC21" s="7">
        <f t="shared" si="5"/>
        <v>2.75</v>
      </c>
      <c r="AD21" s="7">
        <f t="shared" si="5"/>
        <v>1</v>
      </c>
      <c r="AE21" s="7">
        <f t="shared" si="5"/>
        <v>0</v>
      </c>
      <c r="AF21" s="7">
        <f t="shared" si="5"/>
        <v>0</v>
      </c>
      <c r="AG21" s="7">
        <f t="shared" si="5"/>
        <v>19</v>
      </c>
      <c r="AH21" s="7">
        <f t="shared" si="5"/>
        <v>1</v>
      </c>
      <c r="AI21" s="7">
        <f t="shared" si="5"/>
        <v>87.75</v>
      </c>
      <c r="AJ21" s="7">
        <f t="shared" si="5"/>
        <v>5.75</v>
      </c>
      <c r="AK21" s="7">
        <f t="shared" si="5"/>
        <v>0</v>
      </c>
      <c r="AL21" s="7">
        <f t="shared" si="5"/>
        <v>0</v>
      </c>
      <c r="AM21" s="7">
        <f t="shared" si="5"/>
        <v>107.25</v>
      </c>
      <c r="AN21" s="7">
        <f t="shared" si="5"/>
        <v>235.5</v>
      </c>
      <c r="AO21" s="7">
        <f t="shared" si="5"/>
        <v>186.75</v>
      </c>
      <c r="AP21" s="7">
        <f t="shared" si="5"/>
        <v>86.75</v>
      </c>
      <c r="AQ21" s="7">
        <f t="shared" si="5"/>
        <v>29.75</v>
      </c>
      <c r="AR21" s="7">
        <f t="shared" si="5"/>
        <v>6.75</v>
      </c>
      <c r="AS21" s="7">
        <f t="shared" si="5"/>
        <v>51.25</v>
      </c>
      <c r="AT21" s="7">
        <f t="shared" si="5"/>
        <v>574.75</v>
      </c>
      <c r="AU21" s="7">
        <f t="shared" si="5"/>
        <v>33</v>
      </c>
      <c r="AV21" s="7">
        <f t="shared" si="5"/>
        <v>1</v>
      </c>
      <c r="AW21" s="7">
        <f t="shared" si="5"/>
        <v>134</v>
      </c>
      <c r="AX21" s="7">
        <f t="shared" si="5"/>
        <v>291.75</v>
      </c>
      <c r="AY21" s="7">
        <f t="shared" si="5"/>
        <v>191</v>
      </c>
      <c r="AZ21" s="7">
        <f t="shared" si="5"/>
        <v>38</v>
      </c>
    </row>
    <row r="22">
      <c r="A22" s="6">
        <v>50.0</v>
      </c>
      <c r="B22" s="7">
        <f t="shared" ref="B22:AZ22" si="6">QUARTILE(B2:B16,2)</f>
        <v>1070.5</v>
      </c>
      <c r="C22" s="7">
        <f t="shared" si="6"/>
        <v>0</v>
      </c>
      <c r="D22" s="7">
        <f t="shared" si="6"/>
        <v>263</v>
      </c>
      <c r="E22" s="7">
        <f t="shared" si="6"/>
        <v>794.5</v>
      </c>
      <c r="F22" s="7">
        <f t="shared" si="6"/>
        <v>30</v>
      </c>
      <c r="G22" s="7">
        <f t="shared" si="6"/>
        <v>417</v>
      </c>
      <c r="H22" s="7">
        <f t="shared" si="6"/>
        <v>77</v>
      </c>
      <c r="I22" s="7">
        <f t="shared" si="6"/>
        <v>6.5</v>
      </c>
      <c r="J22" s="7">
        <f t="shared" si="6"/>
        <v>458</v>
      </c>
      <c r="K22" s="7">
        <f t="shared" si="6"/>
        <v>1.5</v>
      </c>
      <c r="L22" s="7">
        <f t="shared" si="6"/>
        <v>82.5</v>
      </c>
      <c r="M22" s="7">
        <f t="shared" si="6"/>
        <v>398</v>
      </c>
      <c r="N22" s="7">
        <f t="shared" si="6"/>
        <v>585</v>
      </c>
      <c r="O22" s="7">
        <f t="shared" si="6"/>
        <v>158</v>
      </c>
      <c r="P22" s="7">
        <f t="shared" si="6"/>
        <v>206.5</v>
      </c>
      <c r="Q22" s="7">
        <f t="shared" si="6"/>
        <v>595</v>
      </c>
      <c r="R22" s="7">
        <f t="shared" si="6"/>
        <v>157</v>
      </c>
      <c r="S22" s="7">
        <f t="shared" si="6"/>
        <v>267.5</v>
      </c>
      <c r="T22" s="7">
        <f t="shared" si="6"/>
        <v>556.5</v>
      </c>
      <c r="U22" s="7">
        <f t="shared" si="6"/>
        <v>177</v>
      </c>
      <c r="V22" s="7">
        <f t="shared" si="6"/>
        <v>35.5</v>
      </c>
      <c r="W22" s="7">
        <f t="shared" si="6"/>
        <v>824.5</v>
      </c>
      <c r="X22" s="7">
        <f t="shared" si="6"/>
        <v>206.5</v>
      </c>
      <c r="Y22" s="7">
        <f t="shared" si="6"/>
        <v>247</v>
      </c>
      <c r="Z22" s="7">
        <f t="shared" si="6"/>
        <v>548</v>
      </c>
      <c r="AA22" s="7">
        <f t="shared" si="6"/>
        <v>83</v>
      </c>
      <c r="AB22" s="7">
        <f t="shared" si="6"/>
        <v>402.5</v>
      </c>
      <c r="AC22" s="7">
        <f t="shared" si="6"/>
        <v>4</v>
      </c>
      <c r="AD22" s="7">
        <f t="shared" si="6"/>
        <v>2</v>
      </c>
      <c r="AE22" s="7">
        <f t="shared" si="6"/>
        <v>0</v>
      </c>
      <c r="AF22" s="7">
        <f t="shared" si="6"/>
        <v>0</v>
      </c>
      <c r="AG22" s="7">
        <f t="shared" si="6"/>
        <v>21</v>
      </c>
      <c r="AH22" s="7">
        <f t="shared" si="6"/>
        <v>2</v>
      </c>
      <c r="AI22" s="7">
        <f t="shared" si="6"/>
        <v>568</v>
      </c>
      <c r="AJ22" s="7">
        <f t="shared" si="6"/>
        <v>7</v>
      </c>
      <c r="AK22" s="7">
        <f t="shared" si="6"/>
        <v>0</v>
      </c>
      <c r="AL22" s="7">
        <f t="shared" si="6"/>
        <v>0.5</v>
      </c>
      <c r="AM22" s="7">
        <f t="shared" si="6"/>
        <v>132</v>
      </c>
      <c r="AN22" s="7">
        <f t="shared" si="6"/>
        <v>341.5</v>
      </c>
      <c r="AO22" s="7">
        <f t="shared" si="6"/>
        <v>350.5</v>
      </c>
      <c r="AP22" s="7">
        <f t="shared" si="6"/>
        <v>156.5</v>
      </c>
      <c r="AQ22" s="7">
        <f t="shared" si="6"/>
        <v>47</v>
      </c>
      <c r="AR22" s="7">
        <f t="shared" si="6"/>
        <v>8.5</v>
      </c>
      <c r="AS22" s="7">
        <f t="shared" si="6"/>
        <v>56</v>
      </c>
      <c r="AT22" s="7">
        <f t="shared" si="6"/>
        <v>972</v>
      </c>
      <c r="AU22" s="7">
        <f t="shared" si="6"/>
        <v>38</v>
      </c>
      <c r="AV22" s="7">
        <f t="shared" si="6"/>
        <v>1</v>
      </c>
      <c r="AW22" s="7">
        <f t="shared" si="6"/>
        <v>176</v>
      </c>
      <c r="AX22" s="7">
        <f t="shared" si="6"/>
        <v>433.5</v>
      </c>
      <c r="AY22" s="7">
        <f t="shared" si="6"/>
        <v>394</v>
      </c>
      <c r="AZ22" s="7">
        <f t="shared" si="6"/>
        <v>45</v>
      </c>
    </row>
    <row r="23">
      <c r="A23" s="6">
        <v>75.0</v>
      </c>
      <c r="B23" s="7">
        <f t="shared" ref="B23:AZ23" si="7">QUARTILE(B2:B16,3)</f>
        <v>1295.75</v>
      </c>
      <c r="C23" s="7">
        <f t="shared" si="7"/>
        <v>0</v>
      </c>
      <c r="D23" s="7">
        <f t="shared" si="7"/>
        <v>338</v>
      </c>
      <c r="E23" s="7">
        <f t="shared" si="7"/>
        <v>957.75</v>
      </c>
      <c r="F23" s="7">
        <f t="shared" si="7"/>
        <v>35.75</v>
      </c>
      <c r="G23" s="7">
        <f t="shared" si="7"/>
        <v>617</v>
      </c>
      <c r="H23" s="7">
        <f t="shared" si="7"/>
        <v>107.25</v>
      </c>
      <c r="I23" s="7">
        <f t="shared" si="7"/>
        <v>16.25</v>
      </c>
      <c r="J23" s="7">
        <f t="shared" si="7"/>
        <v>557.25</v>
      </c>
      <c r="K23" s="7">
        <f t="shared" si="7"/>
        <v>2.25</v>
      </c>
      <c r="L23" s="7">
        <f t="shared" si="7"/>
        <v>120</v>
      </c>
      <c r="M23" s="7">
        <f t="shared" si="7"/>
        <v>439.25</v>
      </c>
      <c r="N23" s="7">
        <f t="shared" si="7"/>
        <v>804.5</v>
      </c>
      <c r="O23" s="7">
        <f t="shared" si="7"/>
        <v>190.25</v>
      </c>
      <c r="P23" s="7">
        <f t="shared" si="7"/>
        <v>280.25</v>
      </c>
      <c r="Q23" s="7">
        <f t="shared" si="7"/>
        <v>871.75</v>
      </c>
      <c r="R23" s="7">
        <f t="shared" si="7"/>
        <v>202</v>
      </c>
      <c r="S23" s="7">
        <f t="shared" si="7"/>
        <v>340.5</v>
      </c>
      <c r="T23" s="7">
        <f t="shared" si="7"/>
        <v>848</v>
      </c>
      <c r="U23" s="7">
        <f t="shared" si="7"/>
        <v>220.5</v>
      </c>
      <c r="V23" s="7">
        <f t="shared" si="7"/>
        <v>39.75</v>
      </c>
      <c r="W23" s="7">
        <f t="shared" si="7"/>
        <v>1069</v>
      </c>
      <c r="X23" s="7">
        <f t="shared" si="7"/>
        <v>220</v>
      </c>
      <c r="Y23" s="7">
        <f t="shared" si="7"/>
        <v>422.5</v>
      </c>
      <c r="Z23" s="7">
        <f t="shared" si="7"/>
        <v>643.5</v>
      </c>
      <c r="AA23" s="7">
        <f t="shared" si="7"/>
        <v>95.25</v>
      </c>
      <c r="AB23" s="7">
        <f t="shared" si="7"/>
        <v>429.25</v>
      </c>
      <c r="AC23" s="7">
        <f t="shared" si="7"/>
        <v>5</v>
      </c>
      <c r="AD23" s="7">
        <f t="shared" si="7"/>
        <v>2</v>
      </c>
      <c r="AE23" s="7">
        <f t="shared" si="7"/>
        <v>1</v>
      </c>
      <c r="AF23" s="7">
        <f t="shared" si="7"/>
        <v>1.25</v>
      </c>
      <c r="AG23" s="7">
        <f t="shared" si="7"/>
        <v>23.25</v>
      </c>
      <c r="AH23" s="7">
        <f t="shared" si="7"/>
        <v>2</v>
      </c>
      <c r="AI23" s="7">
        <f t="shared" si="7"/>
        <v>777.25</v>
      </c>
      <c r="AJ23" s="7">
        <f t="shared" si="7"/>
        <v>12.5</v>
      </c>
      <c r="AK23" s="7">
        <f t="shared" si="7"/>
        <v>0</v>
      </c>
      <c r="AL23" s="7">
        <f t="shared" si="7"/>
        <v>1</v>
      </c>
      <c r="AM23" s="7">
        <f t="shared" si="7"/>
        <v>159.5</v>
      </c>
      <c r="AN23" s="7">
        <f t="shared" si="7"/>
        <v>441</v>
      </c>
      <c r="AO23" s="7">
        <f t="shared" si="7"/>
        <v>417.5</v>
      </c>
      <c r="AP23" s="7">
        <f t="shared" si="7"/>
        <v>198</v>
      </c>
      <c r="AQ23" s="7">
        <f t="shared" si="7"/>
        <v>57</v>
      </c>
      <c r="AR23" s="7">
        <f t="shared" si="7"/>
        <v>9.75</v>
      </c>
      <c r="AS23" s="7">
        <f t="shared" si="7"/>
        <v>63.25</v>
      </c>
      <c r="AT23" s="7">
        <f t="shared" si="7"/>
        <v>1178.25</v>
      </c>
      <c r="AU23" s="7">
        <f t="shared" si="7"/>
        <v>46.75</v>
      </c>
      <c r="AV23" s="7">
        <f t="shared" si="7"/>
        <v>2.25</v>
      </c>
      <c r="AW23" s="7">
        <f t="shared" si="7"/>
        <v>200</v>
      </c>
      <c r="AX23" s="7">
        <f t="shared" si="7"/>
        <v>489.5</v>
      </c>
      <c r="AY23" s="7">
        <f t="shared" si="7"/>
        <v>508.5</v>
      </c>
      <c r="AZ23" s="7">
        <f t="shared" si="7"/>
        <v>78.75</v>
      </c>
    </row>
    <row r="24">
      <c r="A24" s="6" t="s">
        <v>68</v>
      </c>
      <c r="B24" s="7">
        <f t="shared" ref="B24:AZ24" si="8">MAX(B2:B16)</f>
        <v>1643</v>
      </c>
      <c r="C24" s="7">
        <f t="shared" si="8"/>
        <v>0</v>
      </c>
      <c r="D24" s="7">
        <f t="shared" si="8"/>
        <v>428</v>
      </c>
      <c r="E24" s="7">
        <f t="shared" si="8"/>
        <v>1215</v>
      </c>
      <c r="F24" s="7">
        <f t="shared" si="8"/>
        <v>65</v>
      </c>
      <c r="G24" s="7">
        <f t="shared" si="8"/>
        <v>768</v>
      </c>
      <c r="H24" s="7">
        <f t="shared" si="8"/>
        <v>140</v>
      </c>
      <c r="I24" s="7">
        <f t="shared" si="8"/>
        <v>21</v>
      </c>
      <c r="J24" s="7">
        <f t="shared" si="8"/>
        <v>670</v>
      </c>
      <c r="K24" s="7">
        <f t="shared" si="8"/>
        <v>4</v>
      </c>
      <c r="L24" s="7">
        <f t="shared" si="8"/>
        <v>172</v>
      </c>
      <c r="M24" s="7">
        <f t="shared" si="8"/>
        <v>472</v>
      </c>
      <c r="N24" s="7">
        <f t="shared" si="8"/>
        <v>1093</v>
      </c>
      <c r="O24" s="7">
        <f t="shared" si="8"/>
        <v>245</v>
      </c>
      <c r="P24" s="7">
        <f t="shared" si="8"/>
        <v>397</v>
      </c>
      <c r="Q24" s="7">
        <f t="shared" si="8"/>
        <v>1030</v>
      </c>
      <c r="R24" s="7">
        <f t="shared" si="8"/>
        <v>245</v>
      </c>
      <c r="S24" s="7">
        <f t="shared" si="8"/>
        <v>369</v>
      </c>
      <c r="T24" s="7">
        <f t="shared" si="8"/>
        <v>1074</v>
      </c>
      <c r="U24" s="7">
        <f t="shared" si="8"/>
        <v>272</v>
      </c>
      <c r="V24" s="7">
        <f t="shared" si="8"/>
        <v>91</v>
      </c>
      <c r="W24" s="7">
        <f t="shared" si="8"/>
        <v>1305</v>
      </c>
      <c r="X24" s="7">
        <f t="shared" si="8"/>
        <v>286</v>
      </c>
      <c r="Y24" s="7">
        <f t="shared" si="8"/>
        <v>659</v>
      </c>
      <c r="Z24" s="7">
        <f t="shared" si="8"/>
        <v>803</v>
      </c>
      <c r="AA24" s="7">
        <f t="shared" si="8"/>
        <v>121</v>
      </c>
      <c r="AB24" s="7">
        <f t="shared" si="8"/>
        <v>508</v>
      </c>
      <c r="AC24" s="7">
        <f t="shared" si="8"/>
        <v>11</v>
      </c>
      <c r="AD24" s="7">
        <f t="shared" si="8"/>
        <v>4</v>
      </c>
      <c r="AE24" s="7">
        <f t="shared" si="8"/>
        <v>2</v>
      </c>
      <c r="AF24" s="7">
        <f t="shared" si="8"/>
        <v>2</v>
      </c>
      <c r="AG24" s="7">
        <f t="shared" si="8"/>
        <v>25</v>
      </c>
      <c r="AH24" s="7">
        <f t="shared" si="8"/>
        <v>4</v>
      </c>
      <c r="AI24" s="7">
        <f t="shared" si="8"/>
        <v>1099</v>
      </c>
      <c r="AJ24" s="7">
        <f t="shared" si="8"/>
        <v>20</v>
      </c>
      <c r="AK24" s="7">
        <f t="shared" si="8"/>
        <v>1</v>
      </c>
      <c r="AL24" s="7">
        <f t="shared" si="8"/>
        <v>1</v>
      </c>
      <c r="AM24" s="7">
        <f t="shared" si="8"/>
        <v>203</v>
      </c>
      <c r="AN24" s="7">
        <f t="shared" si="8"/>
        <v>524</v>
      </c>
      <c r="AO24" s="7">
        <f t="shared" si="8"/>
        <v>509</v>
      </c>
      <c r="AP24" s="7">
        <f t="shared" si="8"/>
        <v>281</v>
      </c>
      <c r="AQ24" s="7">
        <f t="shared" si="8"/>
        <v>91</v>
      </c>
      <c r="AR24" s="7">
        <f t="shared" si="8"/>
        <v>16</v>
      </c>
      <c r="AS24" s="7">
        <f t="shared" si="8"/>
        <v>85</v>
      </c>
      <c r="AT24" s="7">
        <f t="shared" si="8"/>
        <v>1498</v>
      </c>
      <c r="AU24" s="7">
        <f t="shared" si="8"/>
        <v>92</v>
      </c>
      <c r="AV24" s="7">
        <f t="shared" si="8"/>
        <v>6</v>
      </c>
      <c r="AW24" s="7">
        <f t="shared" si="8"/>
        <v>284</v>
      </c>
      <c r="AX24" s="7">
        <f t="shared" si="8"/>
        <v>746</v>
      </c>
      <c r="AY24" s="7">
        <f t="shared" si="8"/>
        <v>548</v>
      </c>
      <c r="AZ24" s="7">
        <f t="shared" si="8"/>
        <v>122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7.88"/>
    <col customWidth="1" min="3" max="3" width="9.25"/>
    <col customWidth="1" min="4" max="4" width="9.5"/>
    <col customWidth="1" min="5" max="5" width="8.25"/>
    <col customWidth="1" min="6" max="6" width="8.63"/>
    <col customWidth="1" min="7" max="7" width="9.88"/>
    <col customWidth="1" min="8" max="8" width="9.0"/>
    <col customWidth="1" min="9" max="9" width="10.75"/>
    <col customWidth="1" min="10" max="10" width="9.0"/>
    <col customWidth="1" min="11" max="11" width="11.13"/>
    <col customWidth="1" min="12" max="12" width="8.75"/>
    <col customWidth="1" min="13" max="13" width="7.13"/>
    <col customWidth="1" min="14" max="14" width="7.0"/>
    <col customWidth="1" min="15" max="15" width="7.63"/>
    <col customWidth="1" min="16" max="16" width="8.38"/>
    <col customWidth="1" min="17" max="17" width="8.25"/>
    <col customWidth="1" min="18" max="18" width="8.63"/>
    <col customWidth="1" min="19" max="19" width="8.13"/>
    <col customWidth="1" min="20" max="20" width="7.63"/>
    <col customWidth="1" min="21" max="21" width="9.25"/>
    <col customWidth="1" min="22" max="22" width="10.75"/>
    <col customWidth="1" min="23" max="23" width="10.25"/>
    <col customWidth="1" min="24" max="26" width="9.13"/>
    <col customWidth="1" min="27" max="27" width="8.38"/>
    <col customWidth="1" min="28" max="28" width="10.5"/>
    <col customWidth="1" min="29" max="29" width="9.25"/>
    <col customWidth="1" min="30" max="30" width="15.63"/>
    <col customWidth="1" min="31" max="31" width="14.88"/>
    <col customWidth="1" min="32" max="32" width="15.38"/>
    <col customWidth="1" min="33" max="33" width="15.88"/>
    <col customWidth="1" min="34" max="34" width="14.88"/>
    <col customWidth="1" min="35" max="35" width="9.75"/>
    <col customWidth="1" min="36" max="36" width="10.38"/>
    <col customWidth="1" min="37" max="37" width="8.75"/>
    <col customWidth="1" min="38" max="38" width="9.63"/>
    <col customWidth="1" min="39" max="43" width="10.5"/>
    <col customWidth="1" min="44" max="44" width="6.88"/>
    <col customWidth="1" min="45" max="45" width="7.0"/>
    <col customWidth="1" min="46" max="46" width="9.75"/>
    <col customWidth="1" min="47" max="47" width="7.88"/>
    <col customWidth="1" min="48" max="48" width="12.75"/>
    <col customWidth="1" min="49" max="49" width="9.38"/>
    <col customWidth="1" min="50" max="50" width="8.88"/>
    <col customWidth="1" min="51" max="51" width="8.25"/>
    <col customWidth="1" min="52" max="52" width="11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3"/>
      <c r="BB1" s="3"/>
      <c r="BC1" s="3"/>
      <c r="BD1" s="3"/>
      <c r="BE1" s="3"/>
      <c r="BF1" s="3"/>
      <c r="BG1" s="3"/>
    </row>
    <row r="2">
      <c r="A2" s="4" t="s">
        <v>52</v>
      </c>
      <c r="B2" s="5">
        <v>1211.0</v>
      </c>
      <c r="C2" s="5">
        <v>0.0</v>
      </c>
      <c r="D2" s="5">
        <v>282.0</v>
      </c>
      <c r="E2" s="5">
        <v>929.0</v>
      </c>
      <c r="F2" s="5">
        <v>74.0</v>
      </c>
      <c r="G2" s="5">
        <v>526.0</v>
      </c>
      <c r="H2" s="5">
        <v>98.0</v>
      </c>
      <c r="I2" s="5">
        <v>21.0</v>
      </c>
      <c r="J2" s="5">
        <v>491.0</v>
      </c>
      <c r="K2" s="5">
        <v>1.0</v>
      </c>
      <c r="L2" s="5">
        <v>110.0</v>
      </c>
      <c r="M2" s="5">
        <v>403.0</v>
      </c>
      <c r="N2" s="5">
        <v>698.0</v>
      </c>
      <c r="O2" s="5">
        <v>187.0</v>
      </c>
      <c r="P2" s="5">
        <v>332.0</v>
      </c>
      <c r="Q2" s="5">
        <v>692.0</v>
      </c>
      <c r="R2" s="5">
        <v>180.0</v>
      </c>
      <c r="S2" s="5">
        <v>359.0</v>
      </c>
      <c r="T2" s="5">
        <v>672.0</v>
      </c>
      <c r="U2" s="5">
        <v>211.0</v>
      </c>
      <c r="V2" s="5">
        <v>39.0</v>
      </c>
      <c r="W2" s="5">
        <v>961.0</v>
      </c>
      <c r="X2" s="5">
        <v>210.0</v>
      </c>
      <c r="Y2" s="5">
        <v>332.0</v>
      </c>
      <c r="Z2" s="5">
        <v>669.0</v>
      </c>
      <c r="AA2" s="5">
        <v>100.0</v>
      </c>
      <c r="AB2" s="5">
        <v>396.0</v>
      </c>
      <c r="AC2" s="5">
        <v>5.0</v>
      </c>
      <c r="AD2" s="5">
        <v>1.0</v>
      </c>
      <c r="AE2" s="5">
        <v>0.0</v>
      </c>
      <c r="AF2" s="5">
        <v>3.0</v>
      </c>
      <c r="AG2" s="5">
        <v>19.0</v>
      </c>
      <c r="AH2" s="5">
        <v>2.0</v>
      </c>
      <c r="AI2" s="5">
        <v>685.0</v>
      </c>
      <c r="AJ2" s="5">
        <v>4.0</v>
      </c>
      <c r="AK2" s="5">
        <v>0.0</v>
      </c>
      <c r="AL2" s="5">
        <v>0.0</v>
      </c>
      <c r="AM2" s="5">
        <v>168.0</v>
      </c>
      <c r="AN2" s="5">
        <v>390.0</v>
      </c>
      <c r="AO2" s="5">
        <v>393.0</v>
      </c>
      <c r="AP2" s="5">
        <v>181.0</v>
      </c>
      <c r="AQ2" s="5">
        <v>62.0</v>
      </c>
      <c r="AR2" s="5">
        <v>13.0</v>
      </c>
      <c r="AS2" s="5">
        <v>44.0</v>
      </c>
      <c r="AT2" s="5">
        <v>1120.0</v>
      </c>
      <c r="AU2" s="5">
        <v>45.0</v>
      </c>
      <c r="AV2" s="5">
        <v>2.0</v>
      </c>
      <c r="AW2" s="5">
        <v>297.0</v>
      </c>
      <c r="AX2" s="5">
        <v>446.0</v>
      </c>
      <c r="AY2" s="5">
        <v>354.0</v>
      </c>
      <c r="AZ2" s="5">
        <v>114.0</v>
      </c>
    </row>
    <row r="3">
      <c r="A3" s="4" t="s">
        <v>53</v>
      </c>
      <c r="B3" s="5">
        <v>966.0</v>
      </c>
      <c r="C3" s="5">
        <v>0.0</v>
      </c>
      <c r="D3" s="5">
        <v>253.0</v>
      </c>
      <c r="E3" s="5">
        <v>713.0</v>
      </c>
      <c r="F3" s="5">
        <v>37.0</v>
      </c>
      <c r="G3" s="5">
        <v>446.0</v>
      </c>
      <c r="H3" s="5">
        <v>90.0</v>
      </c>
      <c r="I3" s="5">
        <v>6.0</v>
      </c>
      <c r="J3" s="5">
        <v>387.0</v>
      </c>
      <c r="K3" s="5">
        <v>0.0</v>
      </c>
      <c r="L3" s="5">
        <v>109.0</v>
      </c>
      <c r="M3" s="5">
        <v>336.0</v>
      </c>
      <c r="N3" s="5">
        <v>521.0</v>
      </c>
      <c r="O3" s="5">
        <v>157.0</v>
      </c>
      <c r="P3" s="5">
        <v>235.0</v>
      </c>
      <c r="Q3" s="5">
        <v>574.0</v>
      </c>
      <c r="R3" s="5">
        <v>164.0</v>
      </c>
      <c r="S3" s="5">
        <v>244.0</v>
      </c>
      <c r="T3" s="5">
        <v>558.0</v>
      </c>
      <c r="U3" s="5">
        <v>180.0</v>
      </c>
      <c r="V3" s="5">
        <v>28.0</v>
      </c>
      <c r="W3" s="5">
        <v>758.0</v>
      </c>
      <c r="X3" s="5">
        <v>168.0</v>
      </c>
      <c r="Y3" s="5">
        <v>272.0</v>
      </c>
      <c r="Z3" s="5">
        <v>526.0</v>
      </c>
      <c r="AA3" s="5">
        <v>70.0</v>
      </c>
      <c r="AB3" s="5">
        <v>361.0</v>
      </c>
      <c r="AC3" s="5">
        <v>6.0</v>
      </c>
      <c r="AD3" s="5">
        <v>1.0</v>
      </c>
      <c r="AE3" s="5">
        <v>0.0</v>
      </c>
      <c r="AF3" s="5">
        <v>1.0</v>
      </c>
      <c r="AG3" s="5">
        <v>24.0</v>
      </c>
      <c r="AH3" s="5">
        <v>0.0</v>
      </c>
      <c r="AI3" s="5">
        <v>503.0</v>
      </c>
      <c r="AJ3" s="5">
        <v>4.0</v>
      </c>
      <c r="AK3" s="5">
        <v>0.0</v>
      </c>
      <c r="AL3" s="5">
        <v>1.0</v>
      </c>
      <c r="AM3" s="5">
        <v>125.0</v>
      </c>
      <c r="AN3" s="5">
        <v>319.0</v>
      </c>
      <c r="AO3" s="5">
        <v>268.0</v>
      </c>
      <c r="AP3" s="5">
        <v>187.0</v>
      </c>
      <c r="AQ3" s="5">
        <v>56.0</v>
      </c>
      <c r="AR3" s="5">
        <v>6.0</v>
      </c>
      <c r="AS3" s="5">
        <v>50.0</v>
      </c>
      <c r="AT3" s="5">
        <v>876.0</v>
      </c>
      <c r="AU3" s="5">
        <v>39.0</v>
      </c>
      <c r="AV3" s="5">
        <v>1.0</v>
      </c>
      <c r="AW3" s="5">
        <v>207.0</v>
      </c>
      <c r="AX3" s="5">
        <v>366.0</v>
      </c>
      <c r="AY3" s="5">
        <v>362.0</v>
      </c>
      <c r="AZ3" s="5">
        <v>31.0</v>
      </c>
    </row>
    <row r="4">
      <c r="A4" s="4" t="s">
        <v>54</v>
      </c>
      <c r="B4" s="5">
        <v>1039.0</v>
      </c>
      <c r="C4" s="5">
        <v>0.0</v>
      </c>
      <c r="D4" s="5">
        <v>261.0</v>
      </c>
      <c r="E4" s="5">
        <v>778.0</v>
      </c>
      <c r="F4" s="5">
        <v>30.0</v>
      </c>
      <c r="G4" s="5">
        <v>461.0</v>
      </c>
      <c r="H4" s="5">
        <v>84.0</v>
      </c>
      <c r="I4" s="5">
        <v>13.0</v>
      </c>
      <c r="J4" s="5">
        <v>448.0</v>
      </c>
      <c r="K4" s="5">
        <v>3.0</v>
      </c>
      <c r="L4" s="5">
        <v>95.0</v>
      </c>
      <c r="M4" s="5">
        <v>399.0</v>
      </c>
      <c r="N4" s="5">
        <v>545.0</v>
      </c>
      <c r="O4" s="5">
        <v>160.0</v>
      </c>
      <c r="P4" s="5">
        <v>193.0</v>
      </c>
      <c r="Q4" s="5">
        <v>686.0</v>
      </c>
      <c r="R4" s="5">
        <v>173.0</v>
      </c>
      <c r="S4" s="5">
        <v>289.0</v>
      </c>
      <c r="T4" s="5">
        <v>577.0</v>
      </c>
      <c r="U4" s="5">
        <v>188.0</v>
      </c>
      <c r="V4" s="5">
        <v>41.0</v>
      </c>
      <c r="W4" s="5">
        <v>810.0</v>
      </c>
      <c r="X4" s="5">
        <v>190.0</v>
      </c>
      <c r="Y4" s="5">
        <v>316.0</v>
      </c>
      <c r="Z4" s="5">
        <v>533.0</v>
      </c>
      <c r="AA4" s="5">
        <v>71.0</v>
      </c>
      <c r="AB4" s="5">
        <v>423.0</v>
      </c>
      <c r="AC4" s="5">
        <v>2.0</v>
      </c>
      <c r="AD4" s="5">
        <v>0.0</v>
      </c>
      <c r="AE4" s="5">
        <v>0.0</v>
      </c>
      <c r="AF4" s="5">
        <v>1.0</v>
      </c>
      <c r="AG4" s="5">
        <v>24.0</v>
      </c>
      <c r="AH4" s="5">
        <v>1.0</v>
      </c>
      <c r="AI4" s="5">
        <v>517.0</v>
      </c>
      <c r="AJ4" s="5">
        <v>4.0</v>
      </c>
      <c r="AK4" s="5">
        <v>0.0</v>
      </c>
      <c r="AL4" s="5">
        <v>0.0</v>
      </c>
      <c r="AM4" s="5">
        <v>147.0</v>
      </c>
      <c r="AN4" s="5">
        <v>345.0</v>
      </c>
      <c r="AO4" s="5">
        <v>334.0</v>
      </c>
      <c r="AP4" s="5">
        <v>149.0</v>
      </c>
      <c r="AQ4" s="5">
        <v>50.0</v>
      </c>
      <c r="AR4" s="5">
        <v>10.0</v>
      </c>
      <c r="AS4" s="5">
        <v>40.0</v>
      </c>
      <c r="AT4" s="5">
        <v>947.0</v>
      </c>
      <c r="AU4" s="5">
        <v>50.0</v>
      </c>
      <c r="AV4" s="5">
        <v>2.0</v>
      </c>
      <c r="AW4" s="5">
        <v>195.0</v>
      </c>
      <c r="AX4" s="5">
        <v>343.0</v>
      </c>
      <c r="AY4" s="5">
        <v>464.0</v>
      </c>
      <c r="AZ4" s="5">
        <v>37.0</v>
      </c>
    </row>
    <row r="5">
      <c r="A5" s="4" t="s">
        <v>55</v>
      </c>
      <c r="B5" s="5">
        <v>959.0</v>
      </c>
      <c r="C5" s="5">
        <v>0.0</v>
      </c>
      <c r="D5" s="5">
        <v>216.0</v>
      </c>
      <c r="E5" s="5">
        <v>743.0</v>
      </c>
      <c r="F5" s="5">
        <v>34.0</v>
      </c>
      <c r="G5" s="5">
        <v>469.0</v>
      </c>
      <c r="H5" s="5">
        <v>66.0</v>
      </c>
      <c r="I5" s="5">
        <v>5.0</v>
      </c>
      <c r="J5" s="5">
        <v>380.0</v>
      </c>
      <c r="K5" s="5">
        <v>5.0</v>
      </c>
      <c r="L5" s="5">
        <v>129.0</v>
      </c>
      <c r="M5" s="5">
        <v>385.0</v>
      </c>
      <c r="N5" s="5">
        <v>445.0</v>
      </c>
      <c r="O5" s="5">
        <v>166.0</v>
      </c>
      <c r="P5" s="5">
        <v>224.0</v>
      </c>
      <c r="Q5" s="5">
        <v>569.0</v>
      </c>
      <c r="R5" s="5">
        <v>163.0</v>
      </c>
      <c r="S5" s="5">
        <v>230.0</v>
      </c>
      <c r="T5" s="5">
        <v>566.0</v>
      </c>
      <c r="U5" s="5">
        <v>189.0</v>
      </c>
      <c r="V5" s="5">
        <v>50.0</v>
      </c>
      <c r="W5" s="5">
        <v>720.0</v>
      </c>
      <c r="X5" s="5">
        <v>187.0</v>
      </c>
      <c r="Y5" s="5">
        <v>265.0</v>
      </c>
      <c r="Z5" s="5">
        <v>507.0</v>
      </c>
      <c r="AA5" s="5">
        <v>84.0</v>
      </c>
      <c r="AB5" s="5">
        <v>371.0</v>
      </c>
      <c r="AC5" s="5">
        <v>3.0</v>
      </c>
      <c r="AD5" s="5">
        <v>0.0</v>
      </c>
      <c r="AE5" s="5">
        <v>0.0</v>
      </c>
      <c r="AF5" s="5">
        <v>1.0</v>
      </c>
      <c r="AG5" s="5">
        <v>36.0</v>
      </c>
      <c r="AH5" s="5">
        <v>1.0</v>
      </c>
      <c r="AI5" s="5">
        <v>463.0</v>
      </c>
      <c r="AJ5" s="5">
        <v>0.0</v>
      </c>
      <c r="AK5" s="5">
        <v>0.0</v>
      </c>
      <c r="AL5" s="5">
        <v>1.0</v>
      </c>
      <c r="AM5" s="5">
        <v>146.0</v>
      </c>
      <c r="AN5" s="5">
        <v>354.0</v>
      </c>
      <c r="AO5" s="5">
        <v>283.0</v>
      </c>
      <c r="AP5" s="5">
        <v>121.0</v>
      </c>
      <c r="AQ5" s="5">
        <v>43.0</v>
      </c>
      <c r="AR5" s="5">
        <v>10.0</v>
      </c>
      <c r="AS5" s="5">
        <v>47.0</v>
      </c>
      <c r="AT5" s="5">
        <v>878.0</v>
      </c>
      <c r="AU5" s="5">
        <v>33.0</v>
      </c>
      <c r="AV5" s="5">
        <v>1.0</v>
      </c>
      <c r="AW5" s="5">
        <v>184.0</v>
      </c>
      <c r="AX5" s="5">
        <v>381.0</v>
      </c>
      <c r="AY5" s="5">
        <v>358.0</v>
      </c>
      <c r="AZ5" s="5">
        <v>36.0</v>
      </c>
    </row>
    <row r="6">
      <c r="A6" s="4" t="s">
        <v>56</v>
      </c>
      <c r="B6" s="5">
        <v>1003.0</v>
      </c>
      <c r="C6" s="5">
        <v>0.0</v>
      </c>
      <c r="D6" s="5">
        <v>261.0</v>
      </c>
      <c r="E6" s="5">
        <v>742.0</v>
      </c>
      <c r="F6" s="5">
        <v>63.0</v>
      </c>
      <c r="G6" s="5">
        <v>419.0</v>
      </c>
      <c r="H6" s="5">
        <v>71.0</v>
      </c>
      <c r="I6" s="5">
        <v>10.0</v>
      </c>
      <c r="J6" s="5">
        <v>439.0</v>
      </c>
      <c r="K6" s="5">
        <v>1.0</v>
      </c>
      <c r="L6" s="5">
        <v>110.0</v>
      </c>
      <c r="M6" s="5">
        <v>437.0</v>
      </c>
      <c r="N6" s="5">
        <v>456.0</v>
      </c>
      <c r="O6" s="5">
        <v>199.0</v>
      </c>
      <c r="P6" s="5">
        <v>138.0</v>
      </c>
      <c r="Q6" s="5">
        <v>666.0</v>
      </c>
      <c r="R6" s="5">
        <v>202.0</v>
      </c>
      <c r="S6" s="5">
        <v>364.0</v>
      </c>
      <c r="T6" s="5">
        <v>437.0</v>
      </c>
      <c r="U6" s="5">
        <v>220.0</v>
      </c>
      <c r="V6" s="5">
        <v>40.0</v>
      </c>
      <c r="W6" s="5">
        <v>743.0</v>
      </c>
      <c r="X6" s="5">
        <v>209.0</v>
      </c>
      <c r="Y6" s="5">
        <v>314.0</v>
      </c>
      <c r="Z6" s="5">
        <v>480.0</v>
      </c>
      <c r="AA6" s="5">
        <v>101.0</v>
      </c>
      <c r="AB6" s="5">
        <v>432.0</v>
      </c>
      <c r="AC6" s="5">
        <v>6.0</v>
      </c>
      <c r="AD6" s="5">
        <v>3.0</v>
      </c>
      <c r="AE6" s="5">
        <v>0.0</v>
      </c>
      <c r="AF6" s="5">
        <v>2.0</v>
      </c>
      <c r="AG6" s="5">
        <v>42.0</v>
      </c>
      <c r="AH6" s="5">
        <v>2.0</v>
      </c>
      <c r="AI6" s="5">
        <v>415.0</v>
      </c>
      <c r="AJ6" s="5">
        <v>10.0</v>
      </c>
      <c r="AK6" s="5">
        <v>1.0</v>
      </c>
      <c r="AL6" s="5">
        <v>0.0</v>
      </c>
      <c r="AM6" s="5">
        <v>162.0</v>
      </c>
      <c r="AN6" s="5">
        <v>348.0</v>
      </c>
      <c r="AO6" s="5">
        <v>277.0</v>
      </c>
      <c r="AP6" s="5">
        <v>144.0</v>
      </c>
      <c r="AQ6" s="5">
        <v>50.0</v>
      </c>
      <c r="AR6" s="5">
        <v>12.0</v>
      </c>
      <c r="AS6" s="5">
        <v>66.0</v>
      </c>
      <c r="AT6" s="5">
        <v>897.0</v>
      </c>
      <c r="AU6" s="5">
        <v>36.0</v>
      </c>
      <c r="AV6" s="5">
        <v>4.0</v>
      </c>
      <c r="AW6" s="5">
        <v>188.0</v>
      </c>
      <c r="AX6" s="5">
        <v>371.0</v>
      </c>
      <c r="AY6" s="5">
        <v>403.0</v>
      </c>
      <c r="AZ6" s="5">
        <v>41.0</v>
      </c>
    </row>
    <row r="7">
      <c r="A7" s="4" t="s">
        <v>57</v>
      </c>
      <c r="B7" s="5">
        <v>823.0</v>
      </c>
      <c r="C7" s="5">
        <v>0.0</v>
      </c>
      <c r="D7" s="5">
        <v>213.0</v>
      </c>
      <c r="E7" s="5">
        <v>610.0</v>
      </c>
      <c r="F7" s="5">
        <v>28.0</v>
      </c>
      <c r="G7" s="5">
        <v>352.0</v>
      </c>
      <c r="H7" s="5">
        <v>77.0</v>
      </c>
      <c r="I7" s="5">
        <v>10.0</v>
      </c>
      <c r="J7" s="5">
        <v>356.0</v>
      </c>
      <c r="K7" s="5">
        <v>0.0</v>
      </c>
      <c r="L7" s="5">
        <v>80.0</v>
      </c>
      <c r="M7" s="5">
        <v>420.0</v>
      </c>
      <c r="N7" s="5">
        <v>323.0</v>
      </c>
      <c r="O7" s="5">
        <v>142.0</v>
      </c>
      <c r="P7" s="5">
        <v>150.0</v>
      </c>
      <c r="Q7" s="5">
        <v>531.0</v>
      </c>
      <c r="R7" s="5">
        <v>146.0</v>
      </c>
      <c r="S7" s="5">
        <v>302.0</v>
      </c>
      <c r="T7" s="5">
        <v>375.0</v>
      </c>
      <c r="U7" s="5">
        <v>163.0</v>
      </c>
      <c r="V7" s="5">
        <v>32.0</v>
      </c>
      <c r="W7" s="5">
        <v>628.0</v>
      </c>
      <c r="X7" s="5">
        <v>172.0</v>
      </c>
      <c r="Y7" s="5">
        <v>156.0</v>
      </c>
      <c r="Z7" s="5">
        <v>495.0</v>
      </c>
      <c r="AA7" s="5">
        <v>81.0</v>
      </c>
      <c r="AB7" s="5">
        <v>404.0</v>
      </c>
      <c r="AC7" s="5">
        <v>6.0</v>
      </c>
      <c r="AD7" s="5">
        <v>0.0</v>
      </c>
      <c r="AE7" s="5">
        <v>1.0</v>
      </c>
      <c r="AF7" s="5">
        <v>1.0</v>
      </c>
      <c r="AG7" s="5">
        <v>32.0</v>
      </c>
      <c r="AH7" s="5">
        <v>3.0</v>
      </c>
      <c r="AI7" s="5">
        <v>295.0</v>
      </c>
      <c r="AJ7" s="5">
        <v>5.0</v>
      </c>
      <c r="AK7" s="5">
        <v>0.0</v>
      </c>
      <c r="AL7" s="5">
        <v>0.0</v>
      </c>
      <c r="AM7" s="5">
        <v>138.0</v>
      </c>
      <c r="AN7" s="5">
        <v>286.0</v>
      </c>
      <c r="AO7" s="5">
        <v>241.0</v>
      </c>
      <c r="AP7" s="5">
        <v>104.0</v>
      </c>
      <c r="AQ7" s="5">
        <v>43.0</v>
      </c>
      <c r="AR7" s="5">
        <v>6.0</v>
      </c>
      <c r="AS7" s="5">
        <v>56.0</v>
      </c>
      <c r="AT7" s="5">
        <v>724.0</v>
      </c>
      <c r="AU7" s="5">
        <v>41.0</v>
      </c>
      <c r="AV7" s="5">
        <v>2.0</v>
      </c>
      <c r="AW7" s="5">
        <v>165.0</v>
      </c>
      <c r="AX7" s="5">
        <v>310.0</v>
      </c>
      <c r="AY7" s="5">
        <v>306.0</v>
      </c>
      <c r="AZ7" s="5">
        <v>42.0</v>
      </c>
    </row>
    <row r="8">
      <c r="A8" s="4" t="s">
        <v>58</v>
      </c>
      <c r="B8" s="5">
        <v>1099.0</v>
      </c>
      <c r="C8" s="5">
        <v>0.0</v>
      </c>
      <c r="D8" s="5">
        <v>249.0</v>
      </c>
      <c r="E8" s="5">
        <v>850.0</v>
      </c>
      <c r="F8" s="5">
        <v>70.0</v>
      </c>
      <c r="G8" s="5">
        <v>518.0</v>
      </c>
      <c r="H8" s="5">
        <v>75.0</v>
      </c>
      <c r="I8" s="5">
        <v>7.0</v>
      </c>
      <c r="J8" s="5">
        <v>428.0</v>
      </c>
      <c r="K8" s="5">
        <v>1.0</v>
      </c>
      <c r="L8" s="5">
        <v>126.0</v>
      </c>
      <c r="M8" s="5">
        <v>544.0</v>
      </c>
      <c r="N8" s="5">
        <v>429.0</v>
      </c>
      <c r="O8" s="5">
        <v>212.0</v>
      </c>
      <c r="P8" s="5">
        <v>169.0</v>
      </c>
      <c r="Q8" s="5">
        <v>718.0</v>
      </c>
      <c r="R8" s="5">
        <v>208.0</v>
      </c>
      <c r="S8" s="5">
        <v>349.0</v>
      </c>
      <c r="T8" s="5">
        <v>542.0</v>
      </c>
      <c r="U8" s="5">
        <v>238.0</v>
      </c>
      <c r="V8" s="5">
        <v>48.0</v>
      </c>
      <c r="W8" s="5">
        <v>813.0</v>
      </c>
      <c r="X8" s="5">
        <v>298.0</v>
      </c>
      <c r="Y8" s="5">
        <v>268.0</v>
      </c>
      <c r="Z8" s="5">
        <v>533.0</v>
      </c>
      <c r="AA8" s="5">
        <v>141.0</v>
      </c>
      <c r="AB8" s="5">
        <v>539.0</v>
      </c>
      <c r="AC8" s="5">
        <v>2.0</v>
      </c>
      <c r="AD8" s="5">
        <v>2.0</v>
      </c>
      <c r="AE8" s="5">
        <v>0.0</v>
      </c>
      <c r="AF8" s="5">
        <v>2.0</v>
      </c>
      <c r="AG8" s="5">
        <v>35.0</v>
      </c>
      <c r="AH8" s="5">
        <v>2.0</v>
      </c>
      <c r="AI8" s="5">
        <v>376.0</v>
      </c>
      <c r="AJ8" s="5">
        <v>9.0</v>
      </c>
      <c r="AK8" s="5">
        <v>0.0</v>
      </c>
      <c r="AL8" s="5">
        <v>0.0</v>
      </c>
      <c r="AM8" s="5">
        <v>186.0</v>
      </c>
      <c r="AN8" s="5">
        <v>381.0</v>
      </c>
      <c r="AO8" s="5">
        <v>305.0</v>
      </c>
      <c r="AP8" s="5">
        <v>143.0</v>
      </c>
      <c r="AQ8" s="5">
        <v>65.0</v>
      </c>
      <c r="AR8" s="5">
        <v>11.0</v>
      </c>
      <c r="AS8" s="5">
        <v>66.0</v>
      </c>
      <c r="AT8" s="5">
        <v>994.0</v>
      </c>
      <c r="AU8" s="5">
        <v>37.0</v>
      </c>
      <c r="AV8" s="5">
        <v>2.0</v>
      </c>
      <c r="AW8" s="5">
        <v>245.0</v>
      </c>
      <c r="AX8" s="5">
        <v>464.0</v>
      </c>
      <c r="AY8" s="5">
        <v>340.0</v>
      </c>
      <c r="AZ8" s="5">
        <v>50.0</v>
      </c>
    </row>
    <row r="9">
      <c r="A9" s="4" t="s">
        <v>59</v>
      </c>
      <c r="B9" s="5">
        <v>1057.0</v>
      </c>
      <c r="C9" s="5">
        <v>0.0</v>
      </c>
      <c r="D9" s="5">
        <v>227.0</v>
      </c>
      <c r="E9" s="5">
        <v>830.0</v>
      </c>
      <c r="F9" s="5">
        <v>54.0</v>
      </c>
      <c r="G9" s="5">
        <v>477.0</v>
      </c>
      <c r="H9" s="5">
        <v>88.0</v>
      </c>
      <c r="I9" s="5">
        <v>8.0</v>
      </c>
      <c r="J9" s="5">
        <v>429.0</v>
      </c>
      <c r="K9" s="5">
        <v>1.0</v>
      </c>
      <c r="L9" s="5">
        <v>122.0</v>
      </c>
      <c r="M9" s="5">
        <v>505.0</v>
      </c>
      <c r="N9" s="5">
        <v>430.0</v>
      </c>
      <c r="O9" s="5">
        <v>247.0</v>
      </c>
      <c r="P9" s="5">
        <v>241.0</v>
      </c>
      <c r="Q9" s="5">
        <v>569.0</v>
      </c>
      <c r="R9" s="5">
        <v>236.0</v>
      </c>
      <c r="S9" s="5">
        <v>370.0</v>
      </c>
      <c r="T9" s="5">
        <v>451.0</v>
      </c>
      <c r="U9" s="5">
        <v>273.0</v>
      </c>
      <c r="V9" s="5">
        <v>40.0</v>
      </c>
      <c r="W9" s="5">
        <v>744.0</v>
      </c>
      <c r="X9" s="5">
        <v>298.0</v>
      </c>
      <c r="Y9" s="5">
        <v>195.0</v>
      </c>
      <c r="Z9" s="5">
        <v>564.0</v>
      </c>
      <c r="AA9" s="5">
        <v>114.0</v>
      </c>
      <c r="AB9" s="5">
        <v>533.0</v>
      </c>
      <c r="AC9" s="5">
        <v>4.0</v>
      </c>
      <c r="AD9" s="5">
        <v>1.0</v>
      </c>
      <c r="AE9" s="5">
        <v>0.0</v>
      </c>
      <c r="AF9" s="5">
        <v>3.0</v>
      </c>
      <c r="AG9" s="5">
        <v>29.0</v>
      </c>
      <c r="AH9" s="5">
        <v>2.0</v>
      </c>
      <c r="AI9" s="5">
        <v>371.0</v>
      </c>
      <c r="AJ9" s="5">
        <v>4.0</v>
      </c>
      <c r="AK9" s="5">
        <v>0.0</v>
      </c>
      <c r="AL9" s="5">
        <v>0.0</v>
      </c>
      <c r="AM9" s="5">
        <v>177.0</v>
      </c>
      <c r="AN9" s="5">
        <v>371.0</v>
      </c>
      <c r="AO9" s="5">
        <v>317.0</v>
      </c>
      <c r="AP9" s="5">
        <v>138.0</v>
      </c>
      <c r="AQ9" s="5">
        <v>46.0</v>
      </c>
      <c r="AR9" s="5">
        <v>4.0</v>
      </c>
      <c r="AS9" s="5">
        <v>84.0</v>
      </c>
      <c r="AT9" s="5">
        <v>943.0</v>
      </c>
      <c r="AU9" s="5">
        <v>29.0</v>
      </c>
      <c r="AV9" s="5">
        <v>1.0</v>
      </c>
      <c r="AW9" s="5">
        <v>285.0</v>
      </c>
      <c r="AX9" s="5">
        <v>392.0</v>
      </c>
      <c r="AY9" s="5">
        <v>341.0</v>
      </c>
      <c r="AZ9" s="5">
        <v>39.0</v>
      </c>
    </row>
    <row r="10">
      <c r="A10" s="4" t="s">
        <v>60</v>
      </c>
      <c r="B10" s="5">
        <v>930.0</v>
      </c>
      <c r="C10" s="5">
        <v>0.0</v>
      </c>
      <c r="D10" s="5">
        <v>233.0</v>
      </c>
      <c r="E10" s="5">
        <v>697.0</v>
      </c>
      <c r="F10" s="5">
        <v>40.0</v>
      </c>
      <c r="G10" s="5">
        <v>386.0</v>
      </c>
      <c r="H10" s="5">
        <v>77.0</v>
      </c>
      <c r="I10" s="5">
        <v>6.0</v>
      </c>
      <c r="J10" s="5">
        <v>418.0</v>
      </c>
      <c r="K10" s="5">
        <v>3.0</v>
      </c>
      <c r="L10" s="5">
        <v>79.0</v>
      </c>
      <c r="M10" s="5">
        <v>555.0</v>
      </c>
      <c r="N10" s="5">
        <v>296.0</v>
      </c>
      <c r="O10" s="5">
        <v>232.0</v>
      </c>
      <c r="P10" s="5">
        <v>148.0</v>
      </c>
      <c r="Q10" s="5">
        <v>550.0</v>
      </c>
      <c r="R10" s="5">
        <v>193.0</v>
      </c>
      <c r="S10" s="5">
        <v>379.0</v>
      </c>
      <c r="T10" s="5">
        <v>358.0</v>
      </c>
      <c r="U10" s="5">
        <v>254.0</v>
      </c>
      <c r="V10" s="5">
        <v>44.0</v>
      </c>
      <c r="W10" s="5">
        <v>632.0</v>
      </c>
      <c r="X10" s="5">
        <v>309.0</v>
      </c>
      <c r="Y10" s="5">
        <v>107.0</v>
      </c>
      <c r="Z10" s="5">
        <v>514.0</v>
      </c>
      <c r="AA10" s="5">
        <v>61.0</v>
      </c>
      <c r="AB10" s="5">
        <v>581.0</v>
      </c>
      <c r="AC10" s="5">
        <v>5.0</v>
      </c>
      <c r="AD10" s="5">
        <v>2.0</v>
      </c>
      <c r="AE10" s="5">
        <v>0.0</v>
      </c>
      <c r="AF10" s="5">
        <v>0.0</v>
      </c>
      <c r="AG10" s="5">
        <v>30.0</v>
      </c>
      <c r="AH10" s="5">
        <v>6.0</v>
      </c>
      <c r="AI10" s="5">
        <v>245.0</v>
      </c>
      <c r="AJ10" s="5">
        <v>7.0</v>
      </c>
      <c r="AK10" s="5">
        <v>0.0</v>
      </c>
      <c r="AL10" s="5">
        <v>0.0</v>
      </c>
      <c r="AM10" s="5">
        <v>161.0</v>
      </c>
      <c r="AN10" s="5">
        <v>324.0</v>
      </c>
      <c r="AO10" s="5">
        <v>246.0</v>
      </c>
      <c r="AP10" s="5">
        <v>143.0</v>
      </c>
      <c r="AQ10" s="5">
        <v>42.0</v>
      </c>
      <c r="AR10" s="5">
        <v>7.0</v>
      </c>
      <c r="AS10" s="5">
        <v>94.0</v>
      </c>
      <c r="AT10" s="5">
        <v>803.0</v>
      </c>
      <c r="AU10" s="5">
        <v>32.0</v>
      </c>
      <c r="AV10" s="5">
        <v>1.0</v>
      </c>
      <c r="AW10" s="5">
        <v>251.0</v>
      </c>
      <c r="AX10" s="5">
        <v>402.0</v>
      </c>
      <c r="AY10" s="5">
        <v>238.0</v>
      </c>
      <c r="AZ10" s="5">
        <v>39.0</v>
      </c>
    </row>
    <row r="11">
      <c r="A11" s="4" t="s">
        <v>61</v>
      </c>
      <c r="B11" s="5">
        <v>846.0</v>
      </c>
      <c r="C11" s="5">
        <v>0.0</v>
      </c>
      <c r="D11" s="5">
        <v>218.0</v>
      </c>
      <c r="E11" s="5">
        <v>628.0</v>
      </c>
      <c r="F11" s="5">
        <v>39.0</v>
      </c>
      <c r="G11" s="5">
        <v>363.0</v>
      </c>
      <c r="H11" s="5">
        <v>75.0</v>
      </c>
      <c r="I11" s="5">
        <v>4.0</v>
      </c>
      <c r="J11" s="5">
        <v>364.0</v>
      </c>
      <c r="K11" s="5">
        <v>1.0</v>
      </c>
      <c r="L11" s="5">
        <v>97.0</v>
      </c>
      <c r="M11" s="5">
        <v>500.0</v>
      </c>
      <c r="N11" s="5">
        <v>249.0</v>
      </c>
      <c r="O11" s="5">
        <v>200.0</v>
      </c>
      <c r="P11" s="5">
        <v>146.0</v>
      </c>
      <c r="Q11" s="5">
        <v>500.0</v>
      </c>
      <c r="R11" s="5">
        <v>169.0</v>
      </c>
      <c r="S11" s="5">
        <v>309.0</v>
      </c>
      <c r="T11" s="5">
        <v>368.0</v>
      </c>
      <c r="U11" s="5">
        <v>229.0</v>
      </c>
      <c r="V11" s="5">
        <v>38.0</v>
      </c>
      <c r="W11" s="5">
        <v>579.0</v>
      </c>
      <c r="X11" s="5">
        <v>240.0</v>
      </c>
      <c r="Y11" s="5">
        <v>69.0</v>
      </c>
      <c r="Z11" s="5">
        <v>537.0</v>
      </c>
      <c r="AA11" s="5">
        <v>77.0</v>
      </c>
      <c r="AB11" s="5">
        <v>525.0</v>
      </c>
      <c r="AC11" s="5">
        <v>4.0</v>
      </c>
      <c r="AD11" s="5">
        <v>2.0</v>
      </c>
      <c r="AE11" s="5">
        <v>0.0</v>
      </c>
      <c r="AF11" s="5">
        <v>2.0</v>
      </c>
      <c r="AG11" s="5">
        <v>28.0</v>
      </c>
      <c r="AH11" s="5">
        <v>5.0</v>
      </c>
      <c r="AI11" s="5">
        <v>203.0</v>
      </c>
      <c r="AJ11" s="5">
        <v>7.0</v>
      </c>
      <c r="AK11" s="5">
        <v>0.0</v>
      </c>
      <c r="AL11" s="5">
        <v>0.0</v>
      </c>
      <c r="AM11" s="5">
        <v>164.0</v>
      </c>
      <c r="AN11" s="5">
        <v>300.0</v>
      </c>
      <c r="AO11" s="5">
        <v>217.0</v>
      </c>
      <c r="AP11" s="5">
        <v>110.0</v>
      </c>
      <c r="AQ11" s="5">
        <v>47.0</v>
      </c>
      <c r="AR11" s="5">
        <v>1.0</v>
      </c>
      <c r="AS11" s="5">
        <v>93.0</v>
      </c>
      <c r="AT11" s="5">
        <v>724.0</v>
      </c>
      <c r="AU11" s="5">
        <v>29.0</v>
      </c>
      <c r="AV11" s="5">
        <v>0.0</v>
      </c>
      <c r="AW11" s="5">
        <v>199.0</v>
      </c>
      <c r="AX11" s="5">
        <v>335.0</v>
      </c>
      <c r="AY11" s="5">
        <v>270.0</v>
      </c>
      <c r="AZ11" s="5">
        <v>42.0</v>
      </c>
    </row>
    <row r="12">
      <c r="A12" s="4" t="s">
        <v>62</v>
      </c>
      <c r="B12" s="5">
        <v>814.0</v>
      </c>
      <c r="C12" s="5">
        <v>0.0</v>
      </c>
      <c r="D12" s="5">
        <v>211.0</v>
      </c>
      <c r="E12" s="5">
        <v>603.0</v>
      </c>
      <c r="F12" s="5">
        <v>44.0</v>
      </c>
      <c r="G12" s="5">
        <v>360.0</v>
      </c>
      <c r="H12" s="5">
        <v>72.0</v>
      </c>
      <c r="I12" s="5">
        <v>3.0</v>
      </c>
      <c r="J12" s="5">
        <v>335.0</v>
      </c>
      <c r="K12" s="5">
        <v>0.0</v>
      </c>
      <c r="L12" s="5">
        <v>108.0</v>
      </c>
      <c r="M12" s="5">
        <v>468.0</v>
      </c>
      <c r="N12" s="5">
        <v>238.0</v>
      </c>
      <c r="O12" s="5">
        <v>235.0</v>
      </c>
      <c r="P12" s="5">
        <v>112.0</v>
      </c>
      <c r="Q12" s="5">
        <v>467.0</v>
      </c>
      <c r="R12" s="5">
        <v>210.0</v>
      </c>
      <c r="S12" s="5">
        <v>309.0</v>
      </c>
      <c r="T12" s="5">
        <v>295.0</v>
      </c>
      <c r="U12" s="5">
        <v>258.0</v>
      </c>
      <c r="V12" s="5">
        <v>34.0</v>
      </c>
      <c r="W12" s="5">
        <v>522.0</v>
      </c>
      <c r="X12" s="5">
        <v>247.0</v>
      </c>
      <c r="Y12" s="5">
        <v>129.0</v>
      </c>
      <c r="Z12" s="5">
        <v>438.0</v>
      </c>
      <c r="AA12" s="5">
        <v>103.0</v>
      </c>
      <c r="AB12" s="5">
        <v>448.0</v>
      </c>
      <c r="AC12" s="5">
        <v>2.0</v>
      </c>
      <c r="AD12" s="5">
        <v>0.0</v>
      </c>
      <c r="AE12" s="5">
        <v>1.0</v>
      </c>
      <c r="AF12" s="5">
        <v>1.0</v>
      </c>
      <c r="AG12" s="5">
        <v>36.0</v>
      </c>
      <c r="AH12" s="5">
        <v>1.0</v>
      </c>
      <c r="AI12" s="5">
        <v>222.0</v>
      </c>
      <c r="AJ12" s="5">
        <v>1.0</v>
      </c>
      <c r="AK12" s="5">
        <v>0.0</v>
      </c>
      <c r="AL12" s="5">
        <v>2.0</v>
      </c>
      <c r="AM12" s="5">
        <v>141.0</v>
      </c>
      <c r="AN12" s="5">
        <v>273.0</v>
      </c>
      <c r="AO12" s="5">
        <v>216.0</v>
      </c>
      <c r="AP12" s="5">
        <v>129.0</v>
      </c>
      <c r="AQ12" s="5">
        <v>42.0</v>
      </c>
      <c r="AR12" s="5">
        <v>10.0</v>
      </c>
      <c r="AS12" s="5">
        <v>80.0</v>
      </c>
      <c r="AT12" s="5">
        <v>701.0</v>
      </c>
      <c r="AU12" s="5">
        <v>33.0</v>
      </c>
      <c r="AV12" s="5">
        <v>0.0</v>
      </c>
      <c r="AW12" s="5">
        <v>190.0</v>
      </c>
      <c r="AX12" s="5">
        <v>321.0</v>
      </c>
      <c r="AY12" s="5">
        <v>258.0</v>
      </c>
      <c r="AZ12" s="5">
        <v>45.0</v>
      </c>
    </row>
    <row r="13">
      <c r="A13" s="4" t="s">
        <v>63</v>
      </c>
      <c r="B13" s="5">
        <v>809.0</v>
      </c>
      <c r="C13" s="5">
        <v>1.0</v>
      </c>
      <c r="D13" s="5">
        <v>181.0</v>
      </c>
      <c r="E13" s="5">
        <v>627.0</v>
      </c>
      <c r="F13" s="5">
        <v>47.0</v>
      </c>
      <c r="G13" s="5">
        <v>362.0</v>
      </c>
      <c r="H13" s="5">
        <v>76.0</v>
      </c>
      <c r="I13" s="5">
        <v>3.0</v>
      </c>
      <c r="J13" s="5">
        <v>320.0</v>
      </c>
      <c r="K13" s="5">
        <v>1.0</v>
      </c>
      <c r="L13" s="5">
        <v>140.0</v>
      </c>
      <c r="M13" s="5">
        <v>489.0</v>
      </c>
      <c r="N13" s="5">
        <v>180.0</v>
      </c>
      <c r="O13" s="5">
        <v>151.0</v>
      </c>
      <c r="P13" s="5">
        <v>193.0</v>
      </c>
      <c r="Q13" s="5">
        <v>465.0</v>
      </c>
      <c r="R13" s="5">
        <v>226.0</v>
      </c>
      <c r="S13" s="5">
        <v>242.0</v>
      </c>
      <c r="T13" s="5">
        <v>341.0</v>
      </c>
      <c r="U13" s="5">
        <v>260.0</v>
      </c>
      <c r="V13" s="5">
        <v>43.0</v>
      </c>
      <c r="W13" s="5">
        <v>506.0</v>
      </c>
      <c r="X13" s="5">
        <v>292.0</v>
      </c>
      <c r="Y13" s="5">
        <v>58.0</v>
      </c>
      <c r="Z13" s="5">
        <v>459.0</v>
      </c>
      <c r="AA13" s="5">
        <v>57.0</v>
      </c>
      <c r="AB13" s="5">
        <v>477.0</v>
      </c>
      <c r="AC13" s="5">
        <v>6.0</v>
      </c>
      <c r="AD13" s="5">
        <v>1.0</v>
      </c>
      <c r="AE13" s="5">
        <v>1.0</v>
      </c>
      <c r="AF13" s="5">
        <v>1.0</v>
      </c>
      <c r="AG13" s="5">
        <v>27.0</v>
      </c>
      <c r="AH13" s="5">
        <v>2.0</v>
      </c>
      <c r="AI13" s="5">
        <v>237.0</v>
      </c>
      <c r="AJ13" s="5">
        <v>5.0</v>
      </c>
      <c r="AK13" s="5">
        <v>0.0</v>
      </c>
      <c r="AL13" s="5">
        <v>0.0</v>
      </c>
      <c r="AM13" s="5">
        <v>131.0</v>
      </c>
      <c r="AN13" s="5">
        <v>258.0</v>
      </c>
      <c r="AO13" s="5">
        <v>257.0</v>
      </c>
      <c r="AP13" s="5">
        <v>115.0</v>
      </c>
      <c r="AQ13" s="5">
        <v>37.0</v>
      </c>
      <c r="AR13" s="5">
        <v>6.0</v>
      </c>
      <c r="AS13" s="5">
        <v>101.0</v>
      </c>
      <c r="AT13" s="5">
        <v>683.0</v>
      </c>
      <c r="AU13" s="5">
        <v>23.0</v>
      </c>
      <c r="AV13" s="5">
        <v>2.0</v>
      </c>
      <c r="AW13" s="5">
        <v>127.0</v>
      </c>
      <c r="AX13" s="5">
        <v>420.0</v>
      </c>
      <c r="AY13" s="5">
        <v>227.0</v>
      </c>
      <c r="AZ13" s="5">
        <v>35.0</v>
      </c>
    </row>
    <row r="17">
      <c r="A17" s="8" t="s">
        <v>64</v>
      </c>
      <c r="B17" s="9">
        <f t="shared" ref="B17:AZ17" si="1">SUM(B2:B13)</f>
        <v>11556</v>
      </c>
      <c r="C17" s="9">
        <f t="shared" si="1"/>
        <v>1</v>
      </c>
      <c r="D17" s="9">
        <f t="shared" si="1"/>
        <v>2805</v>
      </c>
      <c r="E17" s="9">
        <f t="shared" si="1"/>
        <v>8750</v>
      </c>
      <c r="F17" s="9">
        <f t="shared" si="1"/>
        <v>560</v>
      </c>
      <c r="G17" s="9">
        <f t="shared" si="1"/>
        <v>5139</v>
      </c>
      <c r="H17" s="9">
        <f t="shared" si="1"/>
        <v>949</v>
      </c>
      <c r="I17" s="9">
        <f t="shared" si="1"/>
        <v>96</v>
      </c>
      <c r="J17" s="9">
        <f t="shared" si="1"/>
        <v>4795</v>
      </c>
      <c r="K17" s="9">
        <f t="shared" si="1"/>
        <v>17</v>
      </c>
      <c r="L17" s="9">
        <f t="shared" si="1"/>
        <v>1305</v>
      </c>
      <c r="M17" s="9">
        <f t="shared" si="1"/>
        <v>5441</v>
      </c>
      <c r="N17" s="9">
        <f t="shared" si="1"/>
        <v>4810</v>
      </c>
      <c r="O17" s="9">
        <f t="shared" si="1"/>
        <v>2288</v>
      </c>
      <c r="P17" s="9">
        <f t="shared" si="1"/>
        <v>2281</v>
      </c>
      <c r="Q17" s="9">
        <f t="shared" si="1"/>
        <v>6987</v>
      </c>
      <c r="R17" s="9">
        <f t="shared" si="1"/>
        <v>2270</v>
      </c>
      <c r="S17" s="9">
        <f t="shared" si="1"/>
        <v>3746</v>
      </c>
      <c r="T17" s="9">
        <f t="shared" si="1"/>
        <v>5540</v>
      </c>
      <c r="U17" s="9">
        <f t="shared" si="1"/>
        <v>2663</v>
      </c>
      <c r="V17" s="9">
        <f t="shared" si="1"/>
        <v>477</v>
      </c>
      <c r="W17" s="9">
        <f t="shared" si="1"/>
        <v>8416</v>
      </c>
      <c r="X17" s="9">
        <f t="shared" si="1"/>
        <v>2820</v>
      </c>
      <c r="Y17" s="9">
        <f t="shared" si="1"/>
        <v>2481</v>
      </c>
      <c r="Z17" s="9">
        <f t="shared" si="1"/>
        <v>6255</v>
      </c>
      <c r="AA17" s="9">
        <f t="shared" si="1"/>
        <v>1060</v>
      </c>
      <c r="AB17" s="9">
        <f t="shared" si="1"/>
        <v>5490</v>
      </c>
      <c r="AC17" s="9">
        <f t="shared" si="1"/>
        <v>51</v>
      </c>
      <c r="AD17" s="9">
        <f t="shared" si="1"/>
        <v>13</v>
      </c>
      <c r="AE17" s="9">
        <f t="shared" si="1"/>
        <v>3</v>
      </c>
      <c r="AF17" s="9">
        <f t="shared" si="1"/>
        <v>18</v>
      </c>
      <c r="AG17" s="9">
        <f t="shared" si="1"/>
        <v>362</v>
      </c>
      <c r="AH17" s="9">
        <f t="shared" si="1"/>
        <v>27</v>
      </c>
      <c r="AI17" s="9">
        <f t="shared" si="1"/>
        <v>4532</v>
      </c>
      <c r="AJ17" s="9">
        <f t="shared" si="1"/>
        <v>60</v>
      </c>
      <c r="AK17" s="9">
        <f t="shared" si="1"/>
        <v>1</v>
      </c>
      <c r="AL17" s="9">
        <f t="shared" si="1"/>
        <v>4</v>
      </c>
      <c r="AM17" s="9">
        <f t="shared" si="1"/>
        <v>1846</v>
      </c>
      <c r="AN17" s="9">
        <f t="shared" si="1"/>
        <v>3949</v>
      </c>
      <c r="AO17" s="9">
        <f t="shared" si="1"/>
        <v>3354</v>
      </c>
      <c r="AP17" s="9">
        <f t="shared" si="1"/>
        <v>1664</v>
      </c>
      <c r="AQ17" s="9">
        <f t="shared" si="1"/>
        <v>583</v>
      </c>
      <c r="AR17" s="9">
        <f t="shared" si="1"/>
        <v>96</v>
      </c>
      <c r="AS17" s="9">
        <f t="shared" si="1"/>
        <v>821</v>
      </c>
      <c r="AT17" s="9">
        <f t="shared" si="1"/>
        <v>10290</v>
      </c>
      <c r="AU17" s="9">
        <f t="shared" si="1"/>
        <v>427</v>
      </c>
      <c r="AV17" s="9">
        <f t="shared" si="1"/>
        <v>18</v>
      </c>
      <c r="AW17" s="9">
        <f t="shared" si="1"/>
        <v>2533</v>
      </c>
      <c r="AX17" s="9">
        <f t="shared" si="1"/>
        <v>4551</v>
      </c>
      <c r="AY17" s="9">
        <f t="shared" si="1"/>
        <v>3921</v>
      </c>
      <c r="AZ17" s="9">
        <f t="shared" si="1"/>
        <v>551</v>
      </c>
    </row>
    <row r="18">
      <c r="A18" s="8" t="s">
        <v>65</v>
      </c>
      <c r="B18" s="9">
        <f t="shared" ref="B18:AZ18" si="2">AVERAGE(B2:B13)</f>
        <v>963</v>
      </c>
      <c r="C18" s="9">
        <f t="shared" si="2"/>
        <v>0.08333333333</v>
      </c>
      <c r="D18" s="9">
        <f t="shared" si="2"/>
        <v>233.75</v>
      </c>
      <c r="E18" s="9">
        <f t="shared" si="2"/>
        <v>729.1666667</v>
      </c>
      <c r="F18" s="9">
        <f t="shared" si="2"/>
        <v>46.66666667</v>
      </c>
      <c r="G18" s="9">
        <f t="shared" si="2"/>
        <v>428.25</v>
      </c>
      <c r="H18" s="9">
        <f t="shared" si="2"/>
        <v>79.08333333</v>
      </c>
      <c r="I18" s="9">
        <f t="shared" si="2"/>
        <v>8</v>
      </c>
      <c r="J18" s="9">
        <f t="shared" si="2"/>
        <v>399.5833333</v>
      </c>
      <c r="K18" s="9">
        <f t="shared" si="2"/>
        <v>1.416666667</v>
      </c>
      <c r="L18" s="9">
        <f t="shared" si="2"/>
        <v>108.75</v>
      </c>
      <c r="M18" s="9">
        <f t="shared" si="2"/>
        <v>453.4166667</v>
      </c>
      <c r="N18" s="9">
        <f t="shared" si="2"/>
        <v>400.8333333</v>
      </c>
      <c r="O18" s="9">
        <f t="shared" si="2"/>
        <v>190.6666667</v>
      </c>
      <c r="P18" s="9">
        <f t="shared" si="2"/>
        <v>190.0833333</v>
      </c>
      <c r="Q18" s="9">
        <f t="shared" si="2"/>
        <v>582.25</v>
      </c>
      <c r="R18" s="9">
        <f t="shared" si="2"/>
        <v>189.1666667</v>
      </c>
      <c r="S18" s="9">
        <f t="shared" si="2"/>
        <v>312.1666667</v>
      </c>
      <c r="T18" s="9">
        <f t="shared" si="2"/>
        <v>461.6666667</v>
      </c>
      <c r="U18" s="9">
        <f t="shared" si="2"/>
        <v>221.9166667</v>
      </c>
      <c r="V18" s="9">
        <f t="shared" si="2"/>
        <v>39.75</v>
      </c>
      <c r="W18" s="9">
        <f t="shared" si="2"/>
        <v>701.3333333</v>
      </c>
      <c r="X18" s="9">
        <f t="shared" si="2"/>
        <v>235</v>
      </c>
      <c r="Y18" s="9">
        <f t="shared" si="2"/>
        <v>206.75</v>
      </c>
      <c r="Z18" s="9">
        <f t="shared" si="2"/>
        <v>521.25</v>
      </c>
      <c r="AA18" s="9">
        <f t="shared" si="2"/>
        <v>88.33333333</v>
      </c>
      <c r="AB18" s="9">
        <f t="shared" si="2"/>
        <v>457.5</v>
      </c>
      <c r="AC18" s="9">
        <f t="shared" si="2"/>
        <v>4.25</v>
      </c>
      <c r="AD18" s="9">
        <f t="shared" si="2"/>
        <v>1.083333333</v>
      </c>
      <c r="AE18" s="9">
        <f t="shared" si="2"/>
        <v>0.25</v>
      </c>
      <c r="AF18" s="9">
        <f t="shared" si="2"/>
        <v>1.5</v>
      </c>
      <c r="AG18" s="9">
        <f t="shared" si="2"/>
        <v>30.16666667</v>
      </c>
      <c r="AH18" s="9">
        <f t="shared" si="2"/>
        <v>2.25</v>
      </c>
      <c r="AI18" s="9">
        <f t="shared" si="2"/>
        <v>377.6666667</v>
      </c>
      <c r="AJ18" s="9">
        <f t="shared" si="2"/>
        <v>5</v>
      </c>
      <c r="AK18" s="9">
        <f t="shared" si="2"/>
        <v>0.08333333333</v>
      </c>
      <c r="AL18" s="9">
        <f t="shared" si="2"/>
        <v>0.3333333333</v>
      </c>
      <c r="AM18" s="9">
        <f t="shared" si="2"/>
        <v>153.8333333</v>
      </c>
      <c r="AN18" s="9">
        <f t="shared" si="2"/>
        <v>329.0833333</v>
      </c>
      <c r="AO18" s="9">
        <f t="shared" si="2"/>
        <v>279.5</v>
      </c>
      <c r="AP18" s="9">
        <f t="shared" si="2"/>
        <v>138.6666667</v>
      </c>
      <c r="AQ18" s="9">
        <f t="shared" si="2"/>
        <v>48.58333333</v>
      </c>
      <c r="AR18" s="9">
        <f t="shared" si="2"/>
        <v>8</v>
      </c>
      <c r="AS18" s="9">
        <f t="shared" si="2"/>
        <v>68.41666667</v>
      </c>
      <c r="AT18" s="9">
        <f t="shared" si="2"/>
        <v>857.5</v>
      </c>
      <c r="AU18" s="9">
        <f t="shared" si="2"/>
        <v>35.58333333</v>
      </c>
      <c r="AV18" s="9">
        <f t="shared" si="2"/>
        <v>1.5</v>
      </c>
      <c r="AW18" s="9">
        <f t="shared" si="2"/>
        <v>211.0833333</v>
      </c>
      <c r="AX18" s="9">
        <f t="shared" si="2"/>
        <v>379.25</v>
      </c>
      <c r="AY18" s="9">
        <f t="shared" si="2"/>
        <v>326.75</v>
      </c>
      <c r="AZ18" s="9">
        <f t="shared" si="2"/>
        <v>45.91666667</v>
      </c>
    </row>
    <row r="19">
      <c r="A19" s="8" t="s">
        <v>66</v>
      </c>
      <c r="B19" s="9">
        <f t="shared" ref="B19:AZ19" si="3">STDEVA(B2:B13)</f>
        <v>126.6821362</v>
      </c>
      <c r="C19" s="9">
        <f t="shared" si="3"/>
        <v>0.2886751346</v>
      </c>
      <c r="D19" s="9">
        <f t="shared" si="3"/>
        <v>28.21387473</v>
      </c>
      <c r="E19" s="9">
        <f t="shared" si="3"/>
        <v>104.2417063</v>
      </c>
      <c r="F19" s="9">
        <f t="shared" si="3"/>
        <v>15.38200444</v>
      </c>
      <c r="G19" s="9">
        <f t="shared" si="3"/>
        <v>63.26297926</v>
      </c>
      <c r="H19" s="9">
        <f t="shared" si="3"/>
        <v>9.139905841</v>
      </c>
      <c r="I19" s="9">
        <f t="shared" si="3"/>
        <v>5.099019514</v>
      </c>
      <c r="J19" s="9">
        <f t="shared" si="3"/>
        <v>50.88214249</v>
      </c>
      <c r="K19" s="9">
        <f t="shared" si="3"/>
        <v>1.505042031</v>
      </c>
      <c r="L19" s="9">
        <f t="shared" si="3"/>
        <v>18.8348082</v>
      </c>
      <c r="M19" s="9">
        <f t="shared" si="3"/>
        <v>67.5485796</v>
      </c>
      <c r="N19" s="9">
        <f t="shared" si="3"/>
        <v>149.4090379</v>
      </c>
      <c r="O19" s="9">
        <f t="shared" si="3"/>
        <v>35.79825626</v>
      </c>
      <c r="P19" s="9">
        <f t="shared" si="3"/>
        <v>60.67268119</v>
      </c>
      <c r="Q19" s="9">
        <f t="shared" si="3"/>
        <v>88.48844301</v>
      </c>
      <c r="R19" s="9">
        <f t="shared" si="3"/>
        <v>27.71882633</v>
      </c>
      <c r="S19" s="9">
        <f t="shared" si="3"/>
        <v>53.11194581</v>
      </c>
      <c r="T19" s="9">
        <f t="shared" si="3"/>
        <v>118.4186206</v>
      </c>
      <c r="U19" s="9">
        <f t="shared" si="3"/>
        <v>36.03649245</v>
      </c>
      <c r="V19" s="9">
        <f t="shared" si="3"/>
        <v>6.311965549</v>
      </c>
      <c r="W19" s="9">
        <f t="shared" si="3"/>
        <v>132.9000536</v>
      </c>
      <c r="X19" s="9">
        <f t="shared" si="3"/>
        <v>53.01800723</v>
      </c>
      <c r="Y19" s="9">
        <f t="shared" si="3"/>
        <v>100.153632</v>
      </c>
      <c r="Z19" s="9">
        <f t="shared" si="3"/>
        <v>58.50893483</v>
      </c>
      <c r="AA19" s="9">
        <f t="shared" si="3"/>
        <v>24.3285591</v>
      </c>
      <c r="AB19" s="9">
        <f t="shared" si="3"/>
        <v>72.55154907</v>
      </c>
      <c r="AC19" s="9">
        <f t="shared" si="3"/>
        <v>1.658312395</v>
      </c>
      <c r="AD19" s="9">
        <f t="shared" si="3"/>
        <v>0.9962049199</v>
      </c>
      <c r="AE19" s="9">
        <f t="shared" si="3"/>
        <v>0.4522670169</v>
      </c>
      <c r="AF19" s="9">
        <f t="shared" si="3"/>
        <v>0.9045340337</v>
      </c>
      <c r="AG19" s="9">
        <f t="shared" si="3"/>
        <v>6.407855028</v>
      </c>
      <c r="AH19" s="9">
        <f t="shared" si="3"/>
        <v>1.712255291</v>
      </c>
      <c r="AI19" s="9">
        <f t="shared" si="3"/>
        <v>146.8643984</v>
      </c>
      <c r="AJ19" s="9">
        <f t="shared" si="3"/>
        <v>2.923260944</v>
      </c>
      <c r="AK19" s="9">
        <f t="shared" si="3"/>
        <v>0.2886751346</v>
      </c>
      <c r="AL19" s="9">
        <f t="shared" si="3"/>
        <v>0.6513389473</v>
      </c>
      <c r="AM19" s="9">
        <f t="shared" si="3"/>
        <v>18.75600914</v>
      </c>
      <c r="AN19" s="9">
        <f t="shared" si="3"/>
        <v>43.08861553</v>
      </c>
      <c r="AO19" s="9">
        <f t="shared" si="3"/>
        <v>51.44193549</v>
      </c>
      <c r="AP19" s="9">
        <f t="shared" si="3"/>
        <v>25.744667</v>
      </c>
      <c r="AQ19" s="9">
        <f t="shared" si="3"/>
        <v>8.532913105</v>
      </c>
      <c r="AR19" s="9">
        <f t="shared" si="3"/>
        <v>3.56753034</v>
      </c>
      <c r="AS19" s="9">
        <f t="shared" si="3"/>
        <v>21.45802809</v>
      </c>
      <c r="AT19" s="9">
        <f t="shared" si="3"/>
        <v>134.4142173</v>
      </c>
      <c r="AU19" s="9">
        <f t="shared" si="3"/>
        <v>7.452374037</v>
      </c>
      <c r="AV19" s="9">
        <f t="shared" si="3"/>
        <v>1.087114613</v>
      </c>
      <c r="AW19" s="9">
        <f t="shared" si="3"/>
        <v>49.46524645</v>
      </c>
      <c r="AX19" s="9">
        <f t="shared" si="3"/>
        <v>48.32301353</v>
      </c>
      <c r="AY19" s="9">
        <f t="shared" si="3"/>
        <v>70.19210652</v>
      </c>
      <c r="AZ19" s="9">
        <f t="shared" si="3"/>
        <v>21.99776159</v>
      </c>
    </row>
    <row r="20">
      <c r="A20" s="8" t="s">
        <v>67</v>
      </c>
      <c r="B20" s="9">
        <f t="shared" ref="B20:AZ20" si="4">MIN(B2:B16)</f>
        <v>809</v>
      </c>
      <c r="C20" s="9">
        <f t="shared" si="4"/>
        <v>0</v>
      </c>
      <c r="D20" s="9">
        <f t="shared" si="4"/>
        <v>181</v>
      </c>
      <c r="E20" s="9">
        <f t="shared" si="4"/>
        <v>603</v>
      </c>
      <c r="F20" s="9">
        <f t="shared" si="4"/>
        <v>28</v>
      </c>
      <c r="G20" s="9">
        <f t="shared" si="4"/>
        <v>352</v>
      </c>
      <c r="H20" s="9">
        <f t="shared" si="4"/>
        <v>66</v>
      </c>
      <c r="I20" s="9">
        <f t="shared" si="4"/>
        <v>3</v>
      </c>
      <c r="J20" s="9">
        <f t="shared" si="4"/>
        <v>320</v>
      </c>
      <c r="K20" s="9">
        <f t="shared" si="4"/>
        <v>0</v>
      </c>
      <c r="L20" s="9">
        <f t="shared" si="4"/>
        <v>79</v>
      </c>
      <c r="M20" s="9">
        <f t="shared" si="4"/>
        <v>336</v>
      </c>
      <c r="N20" s="9">
        <f t="shared" si="4"/>
        <v>180</v>
      </c>
      <c r="O20" s="9">
        <f t="shared" si="4"/>
        <v>142</v>
      </c>
      <c r="P20" s="9">
        <f t="shared" si="4"/>
        <v>112</v>
      </c>
      <c r="Q20" s="9">
        <f t="shared" si="4"/>
        <v>465</v>
      </c>
      <c r="R20" s="9">
        <f t="shared" si="4"/>
        <v>146</v>
      </c>
      <c r="S20" s="9">
        <f t="shared" si="4"/>
        <v>230</v>
      </c>
      <c r="T20" s="9">
        <f t="shared" si="4"/>
        <v>295</v>
      </c>
      <c r="U20" s="9">
        <f t="shared" si="4"/>
        <v>163</v>
      </c>
      <c r="V20" s="9">
        <f t="shared" si="4"/>
        <v>28</v>
      </c>
      <c r="W20" s="9">
        <f t="shared" si="4"/>
        <v>506</v>
      </c>
      <c r="X20" s="9">
        <f t="shared" si="4"/>
        <v>168</v>
      </c>
      <c r="Y20" s="9">
        <f t="shared" si="4"/>
        <v>58</v>
      </c>
      <c r="Z20" s="9">
        <f t="shared" si="4"/>
        <v>438</v>
      </c>
      <c r="AA20" s="9">
        <f t="shared" si="4"/>
        <v>57</v>
      </c>
      <c r="AB20" s="9">
        <f t="shared" si="4"/>
        <v>361</v>
      </c>
      <c r="AC20" s="9">
        <f t="shared" si="4"/>
        <v>2</v>
      </c>
      <c r="AD20" s="9">
        <f t="shared" si="4"/>
        <v>0</v>
      </c>
      <c r="AE20" s="9">
        <f t="shared" si="4"/>
        <v>0</v>
      </c>
      <c r="AF20" s="9">
        <f t="shared" si="4"/>
        <v>0</v>
      </c>
      <c r="AG20" s="9">
        <f t="shared" si="4"/>
        <v>19</v>
      </c>
      <c r="AH20" s="9">
        <f t="shared" si="4"/>
        <v>0</v>
      </c>
      <c r="AI20" s="9">
        <f t="shared" si="4"/>
        <v>203</v>
      </c>
      <c r="AJ20" s="9">
        <f t="shared" si="4"/>
        <v>0</v>
      </c>
      <c r="AK20" s="9">
        <f t="shared" si="4"/>
        <v>0</v>
      </c>
      <c r="AL20" s="9">
        <f t="shared" si="4"/>
        <v>0</v>
      </c>
      <c r="AM20" s="9">
        <f t="shared" si="4"/>
        <v>125</v>
      </c>
      <c r="AN20" s="9">
        <f t="shared" si="4"/>
        <v>258</v>
      </c>
      <c r="AO20" s="9">
        <f t="shared" si="4"/>
        <v>216</v>
      </c>
      <c r="AP20" s="9">
        <f t="shared" si="4"/>
        <v>104</v>
      </c>
      <c r="AQ20" s="9">
        <f t="shared" si="4"/>
        <v>37</v>
      </c>
      <c r="AR20" s="9">
        <f t="shared" si="4"/>
        <v>1</v>
      </c>
      <c r="AS20" s="9">
        <f t="shared" si="4"/>
        <v>40</v>
      </c>
      <c r="AT20" s="9">
        <f t="shared" si="4"/>
        <v>683</v>
      </c>
      <c r="AU20" s="9">
        <f t="shared" si="4"/>
        <v>23</v>
      </c>
      <c r="AV20" s="9">
        <f t="shared" si="4"/>
        <v>0</v>
      </c>
      <c r="AW20" s="9">
        <f t="shared" si="4"/>
        <v>127</v>
      </c>
      <c r="AX20" s="9">
        <f t="shared" si="4"/>
        <v>310</v>
      </c>
      <c r="AY20" s="9">
        <f t="shared" si="4"/>
        <v>227</v>
      </c>
      <c r="AZ20" s="9">
        <f t="shared" si="4"/>
        <v>31</v>
      </c>
    </row>
    <row r="21">
      <c r="A21" s="8">
        <v>25.0</v>
      </c>
      <c r="B21" s="9">
        <f t="shared" ref="B21:AZ21" si="5">QUARTILE(B2:B16,1)</f>
        <v>840.25</v>
      </c>
      <c r="C21" s="9">
        <f t="shared" si="5"/>
        <v>0</v>
      </c>
      <c r="D21" s="9">
        <f t="shared" si="5"/>
        <v>215.25</v>
      </c>
      <c r="E21" s="9">
        <f t="shared" si="5"/>
        <v>627.75</v>
      </c>
      <c r="F21" s="9">
        <f t="shared" si="5"/>
        <v>36.25</v>
      </c>
      <c r="G21" s="9">
        <f t="shared" si="5"/>
        <v>362.75</v>
      </c>
      <c r="H21" s="9">
        <f t="shared" si="5"/>
        <v>74.25</v>
      </c>
      <c r="I21" s="9">
        <f t="shared" si="5"/>
        <v>4.75</v>
      </c>
      <c r="J21" s="9">
        <f t="shared" si="5"/>
        <v>362</v>
      </c>
      <c r="K21" s="9">
        <f t="shared" si="5"/>
        <v>0.75</v>
      </c>
      <c r="L21" s="9">
        <f t="shared" si="5"/>
        <v>96.5</v>
      </c>
      <c r="M21" s="9">
        <f t="shared" si="5"/>
        <v>402</v>
      </c>
      <c r="N21" s="9">
        <f t="shared" si="5"/>
        <v>284.25</v>
      </c>
      <c r="O21" s="9">
        <f t="shared" si="5"/>
        <v>159.25</v>
      </c>
      <c r="P21" s="9">
        <f t="shared" si="5"/>
        <v>147.5</v>
      </c>
      <c r="Q21" s="9">
        <f t="shared" si="5"/>
        <v>523.25</v>
      </c>
      <c r="R21" s="9">
        <f t="shared" si="5"/>
        <v>167.75</v>
      </c>
      <c r="S21" s="9">
        <f t="shared" si="5"/>
        <v>277.75</v>
      </c>
      <c r="T21" s="9">
        <f t="shared" si="5"/>
        <v>365.5</v>
      </c>
      <c r="U21" s="9">
        <f t="shared" si="5"/>
        <v>188.75</v>
      </c>
      <c r="V21" s="9">
        <f t="shared" si="5"/>
        <v>37</v>
      </c>
      <c r="W21" s="9">
        <f t="shared" si="5"/>
        <v>615.75</v>
      </c>
      <c r="X21" s="9">
        <f t="shared" si="5"/>
        <v>189.25</v>
      </c>
      <c r="Y21" s="9">
        <f t="shared" si="5"/>
        <v>123.5</v>
      </c>
      <c r="Z21" s="9">
        <f t="shared" si="5"/>
        <v>491.25</v>
      </c>
      <c r="AA21" s="9">
        <f t="shared" si="5"/>
        <v>70.75</v>
      </c>
      <c r="AB21" s="9">
        <f t="shared" si="5"/>
        <v>402</v>
      </c>
      <c r="AC21" s="9">
        <f t="shared" si="5"/>
        <v>2.75</v>
      </c>
      <c r="AD21" s="9">
        <f t="shared" si="5"/>
        <v>0</v>
      </c>
      <c r="AE21" s="9">
        <f t="shared" si="5"/>
        <v>0</v>
      </c>
      <c r="AF21" s="9">
        <f t="shared" si="5"/>
        <v>1</v>
      </c>
      <c r="AG21" s="9">
        <f t="shared" si="5"/>
        <v>26.25</v>
      </c>
      <c r="AH21" s="9">
        <f t="shared" si="5"/>
        <v>1</v>
      </c>
      <c r="AI21" s="9">
        <f t="shared" si="5"/>
        <v>243</v>
      </c>
      <c r="AJ21" s="9">
        <f t="shared" si="5"/>
        <v>4</v>
      </c>
      <c r="AK21" s="9">
        <f t="shared" si="5"/>
        <v>0</v>
      </c>
      <c r="AL21" s="9">
        <f t="shared" si="5"/>
        <v>0</v>
      </c>
      <c r="AM21" s="9">
        <f t="shared" si="5"/>
        <v>140.25</v>
      </c>
      <c r="AN21" s="9">
        <f t="shared" si="5"/>
        <v>296.5</v>
      </c>
      <c r="AO21" s="9">
        <f t="shared" si="5"/>
        <v>244.75</v>
      </c>
      <c r="AP21" s="9">
        <f t="shared" si="5"/>
        <v>119.5</v>
      </c>
      <c r="AQ21" s="9">
        <f t="shared" si="5"/>
        <v>42.75</v>
      </c>
      <c r="AR21" s="9">
        <f t="shared" si="5"/>
        <v>6</v>
      </c>
      <c r="AS21" s="9">
        <f t="shared" si="5"/>
        <v>49.25</v>
      </c>
      <c r="AT21" s="9">
        <f t="shared" si="5"/>
        <v>724</v>
      </c>
      <c r="AU21" s="9">
        <f t="shared" si="5"/>
        <v>31.25</v>
      </c>
      <c r="AV21" s="9">
        <f t="shared" si="5"/>
        <v>1</v>
      </c>
      <c r="AW21" s="9">
        <f t="shared" si="5"/>
        <v>187</v>
      </c>
      <c r="AX21" s="9">
        <f t="shared" si="5"/>
        <v>341</v>
      </c>
      <c r="AY21" s="9">
        <f t="shared" si="5"/>
        <v>267</v>
      </c>
      <c r="AZ21" s="9">
        <f t="shared" si="5"/>
        <v>36.75</v>
      </c>
    </row>
    <row r="22">
      <c r="A22" s="8">
        <v>50.0</v>
      </c>
      <c r="B22" s="9">
        <f t="shared" ref="B22:AZ22" si="6">QUARTILE(B2:B16,2)</f>
        <v>962.5</v>
      </c>
      <c r="C22" s="9">
        <f t="shared" si="6"/>
        <v>0</v>
      </c>
      <c r="D22" s="9">
        <f t="shared" si="6"/>
        <v>230</v>
      </c>
      <c r="E22" s="9">
        <f t="shared" si="6"/>
        <v>727.5</v>
      </c>
      <c r="F22" s="9">
        <f t="shared" si="6"/>
        <v>42</v>
      </c>
      <c r="G22" s="9">
        <f t="shared" si="6"/>
        <v>432.5</v>
      </c>
      <c r="H22" s="9">
        <f t="shared" si="6"/>
        <v>76.5</v>
      </c>
      <c r="I22" s="9">
        <f t="shared" si="6"/>
        <v>6.5</v>
      </c>
      <c r="J22" s="9">
        <f t="shared" si="6"/>
        <v>402.5</v>
      </c>
      <c r="K22" s="9">
        <f t="shared" si="6"/>
        <v>1</v>
      </c>
      <c r="L22" s="9">
        <f t="shared" si="6"/>
        <v>109.5</v>
      </c>
      <c r="M22" s="9">
        <f t="shared" si="6"/>
        <v>452.5</v>
      </c>
      <c r="N22" s="9">
        <f t="shared" si="6"/>
        <v>429.5</v>
      </c>
      <c r="O22" s="9">
        <f t="shared" si="6"/>
        <v>193</v>
      </c>
      <c r="P22" s="9">
        <f t="shared" si="6"/>
        <v>181</v>
      </c>
      <c r="Q22" s="9">
        <f t="shared" si="6"/>
        <v>569</v>
      </c>
      <c r="R22" s="9">
        <f t="shared" si="6"/>
        <v>186.5</v>
      </c>
      <c r="S22" s="9">
        <f t="shared" si="6"/>
        <v>309</v>
      </c>
      <c r="T22" s="9">
        <f t="shared" si="6"/>
        <v>444</v>
      </c>
      <c r="U22" s="9">
        <f t="shared" si="6"/>
        <v>224.5</v>
      </c>
      <c r="V22" s="9">
        <f t="shared" si="6"/>
        <v>40</v>
      </c>
      <c r="W22" s="9">
        <f t="shared" si="6"/>
        <v>731.5</v>
      </c>
      <c r="X22" s="9">
        <f t="shared" si="6"/>
        <v>225</v>
      </c>
      <c r="Y22" s="9">
        <f t="shared" si="6"/>
        <v>230</v>
      </c>
      <c r="Z22" s="9">
        <f t="shared" si="6"/>
        <v>520</v>
      </c>
      <c r="AA22" s="9">
        <f t="shared" si="6"/>
        <v>82.5</v>
      </c>
      <c r="AB22" s="9">
        <f t="shared" si="6"/>
        <v>440</v>
      </c>
      <c r="AC22" s="9">
        <f t="shared" si="6"/>
        <v>4.5</v>
      </c>
      <c r="AD22" s="9">
        <f t="shared" si="6"/>
        <v>1</v>
      </c>
      <c r="AE22" s="9">
        <f t="shared" si="6"/>
        <v>0</v>
      </c>
      <c r="AF22" s="9">
        <f t="shared" si="6"/>
        <v>1</v>
      </c>
      <c r="AG22" s="9">
        <f t="shared" si="6"/>
        <v>29.5</v>
      </c>
      <c r="AH22" s="9">
        <f t="shared" si="6"/>
        <v>2</v>
      </c>
      <c r="AI22" s="9">
        <f t="shared" si="6"/>
        <v>373.5</v>
      </c>
      <c r="AJ22" s="9">
        <f t="shared" si="6"/>
        <v>4.5</v>
      </c>
      <c r="AK22" s="9">
        <f t="shared" si="6"/>
        <v>0</v>
      </c>
      <c r="AL22" s="9">
        <f t="shared" si="6"/>
        <v>0</v>
      </c>
      <c r="AM22" s="9">
        <f t="shared" si="6"/>
        <v>154</v>
      </c>
      <c r="AN22" s="9">
        <f t="shared" si="6"/>
        <v>334.5</v>
      </c>
      <c r="AO22" s="9">
        <f t="shared" si="6"/>
        <v>272.5</v>
      </c>
      <c r="AP22" s="9">
        <f t="shared" si="6"/>
        <v>140.5</v>
      </c>
      <c r="AQ22" s="9">
        <f t="shared" si="6"/>
        <v>46.5</v>
      </c>
      <c r="AR22" s="9">
        <f t="shared" si="6"/>
        <v>8.5</v>
      </c>
      <c r="AS22" s="9">
        <f t="shared" si="6"/>
        <v>66</v>
      </c>
      <c r="AT22" s="9">
        <f t="shared" si="6"/>
        <v>877</v>
      </c>
      <c r="AU22" s="9">
        <f t="shared" si="6"/>
        <v>34.5</v>
      </c>
      <c r="AV22" s="9">
        <f t="shared" si="6"/>
        <v>1.5</v>
      </c>
      <c r="AW22" s="9">
        <f t="shared" si="6"/>
        <v>197</v>
      </c>
      <c r="AX22" s="9">
        <f t="shared" si="6"/>
        <v>376</v>
      </c>
      <c r="AY22" s="9">
        <f t="shared" si="6"/>
        <v>340.5</v>
      </c>
      <c r="AZ22" s="9">
        <f t="shared" si="6"/>
        <v>40</v>
      </c>
    </row>
    <row r="23">
      <c r="A23" s="8">
        <v>75.0</v>
      </c>
      <c r="B23" s="9">
        <f t="shared" ref="B23:AZ23" si="7">QUARTILE(B2:B16,3)</f>
        <v>1043.5</v>
      </c>
      <c r="C23" s="9">
        <f t="shared" si="7"/>
        <v>0</v>
      </c>
      <c r="D23" s="9">
        <f t="shared" si="7"/>
        <v>255</v>
      </c>
      <c r="E23" s="9">
        <f t="shared" si="7"/>
        <v>791</v>
      </c>
      <c r="F23" s="9">
        <f t="shared" si="7"/>
        <v>56.25</v>
      </c>
      <c r="G23" s="9">
        <f t="shared" si="7"/>
        <v>471</v>
      </c>
      <c r="H23" s="9">
        <f t="shared" si="7"/>
        <v>85</v>
      </c>
      <c r="I23" s="9">
        <f t="shared" si="7"/>
        <v>10</v>
      </c>
      <c r="J23" s="9">
        <f t="shared" si="7"/>
        <v>431.5</v>
      </c>
      <c r="K23" s="9">
        <f t="shared" si="7"/>
        <v>1.5</v>
      </c>
      <c r="L23" s="9">
        <f t="shared" si="7"/>
        <v>123</v>
      </c>
      <c r="M23" s="9">
        <f t="shared" si="7"/>
        <v>501.25</v>
      </c>
      <c r="N23" s="9">
        <f t="shared" si="7"/>
        <v>472.25</v>
      </c>
      <c r="O23" s="9">
        <f t="shared" si="7"/>
        <v>217</v>
      </c>
      <c r="P23" s="9">
        <f t="shared" si="7"/>
        <v>226.75</v>
      </c>
      <c r="Q23" s="9">
        <f t="shared" si="7"/>
        <v>671</v>
      </c>
      <c r="R23" s="9">
        <f t="shared" si="7"/>
        <v>208.5</v>
      </c>
      <c r="S23" s="9">
        <f t="shared" si="7"/>
        <v>360.25</v>
      </c>
      <c r="T23" s="9">
        <f t="shared" si="7"/>
        <v>560</v>
      </c>
      <c r="U23" s="9">
        <f t="shared" si="7"/>
        <v>255</v>
      </c>
      <c r="V23" s="9">
        <f t="shared" si="7"/>
        <v>43.25</v>
      </c>
      <c r="W23" s="9">
        <f t="shared" si="7"/>
        <v>771</v>
      </c>
      <c r="X23" s="9">
        <f t="shared" si="7"/>
        <v>293.5</v>
      </c>
      <c r="Y23" s="9">
        <f t="shared" si="7"/>
        <v>282.5</v>
      </c>
      <c r="Z23" s="9">
        <f t="shared" si="7"/>
        <v>534</v>
      </c>
      <c r="AA23" s="9">
        <f t="shared" si="7"/>
        <v>101.5</v>
      </c>
      <c r="AB23" s="9">
        <f t="shared" si="7"/>
        <v>527</v>
      </c>
      <c r="AC23" s="9">
        <f t="shared" si="7"/>
        <v>6</v>
      </c>
      <c r="AD23" s="9">
        <f t="shared" si="7"/>
        <v>2</v>
      </c>
      <c r="AE23" s="9">
        <f t="shared" si="7"/>
        <v>0.25</v>
      </c>
      <c r="AF23" s="9">
        <f t="shared" si="7"/>
        <v>2</v>
      </c>
      <c r="AG23" s="9">
        <f t="shared" si="7"/>
        <v>35.25</v>
      </c>
      <c r="AH23" s="9">
        <f t="shared" si="7"/>
        <v>2.25</v>
      </c>
      <c r="AI23" s="9">
        <f t="shared" si="7"/>
        <v>473</v>
      </c>
      <c r="AJ23" s="9">
        <f t="shared" si="7"/>
        <v>7</v>
      </c>
      <c r="AK23" s="9">
        <f t="shared" si="7"/>
        <v>0</v>
      </c>
      <c r="AL23" s="9">
        <f t="shared" si="7"/>
        <v>0.25</v>
      </c>
      <c r="AM23" s="9">
        <f t="shared" si="7"/>
        <v>165</v>
      </c>
      <c r="AN23" s="9">
        <f t="shared" si="7"/>
        <v>358.25</v>
      </c>
      <c r="AO23" s="9">
        <f t="shared" si="7"/>
        <v>308</v>
      </c>
      <c r="AP23" s="9">
        <f t="shared" si="7"/>
        <v>145.25</v>
      </c>
      <c r="AQ23" s="9">
        <f t="shared" si="7"/>
        <v>51.5</v>
      </c>
      <c r="AR23" s="9">
        <f t="shared" si="7"/>
        <v>10.25</v>
      </c>
      <c r="AS23" s="9">
        <f t="shared" si="7"/>
        <v>86.25</v>
      </c>
      <c r="AT23" s="9">
        <f t="shared" si="7"/>
        <v>944</v>
      </c>
      <c r="AU23" s="9">
        <f t="shared" si="7"/>
        <v>39.5</v>
      </c>
      <c r="AV23" s="9">
        <f t="shared" si="7"/>
        <v>2</v>
      </c>
      <c r="AW23" s="9">
        <f t="shared" si="7"/>
        <v>246.5</v>
      </c>
      <c r="AX23" s="9">
        <f t="shared" si="7"/>
        <v>406.5</v>
      </c>
      <c r="AY23" s="9">
        <f t="shared" si="7"/>
        <v>359</v>
      </c>
      <c r="AZ23" s="9">
        <f t="shared" si="7"/>
        <v>42.75</v>
      </c>
    </row>
    <row r="24">
      <c r="A24" s="8" t="s">
        <v>68</v>
      </c>
      <c r="B24" s="9">
        <f t="shared" ref="B24:AZ24" si="8">MAX(B2:B16)</f>
        <v>1211</v>
      </c>
      <c r="C24" s="9">
        <f t="shared" si="8"/>
        <v>1</v>
      </c>
      <c r="D24" s="9">
        <f t="shared" si="8"/>
        <v>282</v>
      </c>
      <c r="E24" s="9">
        <f t="shared" si="8"/>
        <v>929</v>
      </c>
      <c r="F24" s="9">
        <f t="shared" si="8"/>
        <v>74</v>
      </c>
      <c r="G24" s="9">
        <f t="shared" si="8"/>
        <v>526</v>
      </c>
      <c r="H24" s="9">
        <f t="shared" si="8"/>
        <v>98</v>
      </c>
      <c r="I24" s="9">
        <f t="shared" si="8"/>
        <v>21</v>
      </c>
      <c r="J24" s="9">
        <f t="shared" si="8"/>
        <v>491</v>
      </c>
      <c r="K24" s="9">
        <f t="shared" si="8"/>
        <v>5</v>
      </c>
      <c r="L24" s="9">
        <f t="shared" si="8"/>
        <v>140</v>
      </c>
      <c r="M24" s="9">
        <f t="shared" si="8"/>
        <v>555</v>
      </c>
      <c r="N24" s="9">
        <f t="shared" si="8"/>
        <v>698</v>
      </c>
      <c r="O24" s="9">
        <f t="shared" si="8"/>
        <v>247</v>
      </c>
      <c r="P24" s="9">
        <f t="shared" si="8"/>
        <v>332</v>
      </c>
      <c r="Q24" s="9">
        <f t="shared" si="8"/>
        <v>718</v>
      </c>
      <c r="R24" s="9">
        <f t="shared" si="8"/>
        <v>236</v>
      </c>
      <c r="S24" s="9">
        <f t="shared" si="8"/>
        <v>379</v>
      </c>
      <c r="T24" s="9">
        <f t="shared" si="8"/>
        <v>672</v>
      </c>
      <c r="U24" s="9">
        <f t="shared" si="8"/>
        <v>273</v>
      </c>
      <c r="V24" s="9">
        <f t="shared" si="8"/>
        <v>50</v>
      </c>
      <c r="W24" s="9">
        <f t="shared" si="8"/>
        <v>961</v>
      </c>
      <c r="X24" s="9">
        <f t="shared" si="8"/>
        <v>309</v>
      </c>
      <c r="Y24" s="9">
        <f t="shared" si="8"/>
        <v>332</v>
      </c>
      <c r="Z24" s="9">
        <f t="shared" si="8"/>
        <v>669</v>
      </c>
      <c r="AA24" s="9">
        <f t="shared" si="8"/>
        <v>141</v>
      </c>
      <c r="AB24" s="9">
        <f t="shared" si="8"/>
        <v>581</v>
      </c>
      <c r="AC24" s="9">
        <f t="shared" si="8"/>
        <v>6</v>
      </c>
      <c r="AD24" s="9">
        <f t="shared" si="8"/>
        <v>3</v>
      </c>
      <c r="AE24" s="9">
        <f t="shared" si="8"/>
        <v>1</v>
      </c>
      <c r="AF24" s="9">
        <f t="shared" si="8"/>
        <v>3</v>
      </c>
      <c r="AG24" s="9">
        <f t="shared" si="8"/>
        <v>42</v>
      </c>
      <c r="AH24" s="9">
        <f t="shared" si="8"/>
        <v>6</v>
      </c>
      <c r="AI24" s="9">
        <f t="shared" si="8"/>
        <v>685</v>
      </c>
      <c r="AJ24" s="9">
        <f t="shared" si="8"/>
        <v>10</v>
      </c>
      <c r="AK24" s="9">
        <f t="shared" si="8"/>
        <v>1</v>
      </c>
      <c r="AL24" s="9">
        <f t="shared" si="8"/>
        <v>2</v>
      </c>
      <c r="AM24" s="9">
        <f t="shared" si="8"/>
        <v>186</v>
      </c>
      <c r="AN24" s="9">
        <f t="shared" si="8"/>
        <v>390</v>
      </c>
      <c r="AO24" s="9">
        <f t="shared" si="8"/>
        <v>393</v>
      </c>
      <c r="AP24" s="9">
        <f t="shared" si="8"/>
        <v>187</v>
      </c>
      <c r="AQ24" s="9">
        <f t="shared" si="8"/>
        <v>65</v>
      </c>
      <c r="AR24" s="9">
        <f t="shared" si="8"/>
        <v>13</v>
      </c>
      <c r="AS24" s="9">
        <f t="shared" si="8"/>
        <v>101</v>
      </c>
      <c r="AT24" s="9">
        <f t="shared" si="8"/>
        <v>1120</v>
      </c>
      <c r="AU24" s="9">
        <f t="shared" si="8"/>
        <v>50</v>
      </c>
      <c r="AV24" s="9">
        <f t="shared" si="8"/>
        <v>4</v>
      </c>
      <c r="AW24" s="9">
        <f t="shared" si="8"/>
        <v>297</v>
      </c>
      <c r="AX24" s="9">
        <f t="shared" si="8"/>
        <v>464</v>
      </c>
      <c r="AY24" s="9">
        <f t="shared" si="8"/>
        <v>464</v>
      </c>
      <c r="AZ24" s="9">
        <f t="shared" si="8"/>
        <v>114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7.88"/>
    <col customWidth="1" min="3" max="3" width="9.25"/>
    <col customWidth="1" min="4" max="4" width="9.5"/>
    <col customWidth="1" min="5" max="5" width="8.25"/>
    <col customWidth="1" min="6" max="6" width="8.63"/>
    <col customWidth="1" min="7" max="7" width="9.88"/>
    <col customWidth="1" min="8" max="8" width="9.0"/>
    <col customWidth="1" min="9" max="9" width="10.75"/>
    <col customWidth="1" min="10" max="10" width="9.0"/>
    <col customWidth="1" min="11" max="11" width="11.13"/>
    <col customWidth="1" min="12" max="12" width="8.75"/>
    <col customWidth="1" min="13" max="13" width="7.13"/>
    <col customWidth="1" min="14" max="14" width="7.0"/>
    <col customWidth="1" min="15" max="15" width="7.63"/>
    <col customWidth="1" min="16" max="16" width="8.38"/>
    <col customWidth="1" min="17" max="17" width="8.25"/>
    <col customWidth="1" min="18" max="18" width="8.63"/>
    <col customWidth="1" min="19" max="19" width="8.13"/>
    <col customWidth="1" min="20" max="20" width="7.63"/>
    <col customWidth="1" min="21" max="21" width="9.25"/>
    <col customWidth="1" min="22" max="22" width="10.75"/>
    <col customWidth="1" min="23" max="23" width="10.25"/>
    <col customWidth="1" min="24" max="26" width="9.13"/>
    <col customWidth="1" min="27" max="27" width="8.38"/>
    <col customWidth="1" min="28" max="28" width="10.5"/>
    <col customWidth="1" min="29" max="29" width="9.25"/>
    <col customWidth="1" min="30" max="30" width="15.63"/>
    <col customWidth="1" min="31" max="31" width="14.88"/>
    <col customWidth="1" min="32" max="32" width="15.38"/>
    <col customWidth="1" min="33" max="33" width="15.88"/>
    <col customWidth="1" min="34" max="34" width="14.88"/>
    <col customWidth="1" min="35" max="35" width="9.75"/>
    <col customWidth="1" min="36" max="36" width="10.38"/>
    <col customWidth="1" min="37" max="37" width="8.75"/>
    <col customWidth="1" min="38" max="38" width="9.63"/>
    <col customWidth="1" min="39" max="43" width="10.5"/>
    <col customWidth="1" min="44" max="44" width="6.88"/>
    <col customWidth="1" min="45" max="45" width="7.0"/>
    <col customWidth="1" min="46" max="46" width="9.75"/>
    <col customWidth="1" min="47" max="47" width="7.88"/>
    <col customWidth="1" min="48" max="48" width="12.75"/>
    <col customWidth="1" min="49" max="49" width="9.38"/>
    <col customWidth="1" min="50" max="50" width="8.88"/>
    <col customWidth="1" min="51" max="51" width="8.25"/>
    <col customWidth="1" min="52" max="52" width="11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3"/>
      <c r="BB1" s="3"/>
      <c r="BC1" s="3"/>
      <c r="BD1" s="3"/>
      <c r="BE1" s="3"/>
      <c r="BF1" s="3"/>
      <c r="BG1" s="3"/>
    </row>
    <row r="2">
      <c r="A2" s="4" t="s">
        <v>52</v>
      </c>
      <c r="B2" s="5">
        <v>1391.0</v>
      </c>
      <c r="C2" s="5">
        <v>0.0</v>
      </c>
      <c r="D2" s="5">
        <v>272.0</v>
      </c>
      <c r="E2" s="5">
        <v>1119.0</v>
      </c>
      <c r="F2" s="5">
        <v>63.0</v>
      </c>
      <c r="G2" s="5">
        <v>679.0</v>
      </c>
      <c r="H2" s="5">
        <v>112.0</v>
      </c>
      <c r="I2" s="5">
        <v>7.0</v>
      </c>
      <c r="J2" s="5">
        <v>526.0</v>
      </c>
      <c r="K2" s="5">
        <v>4.0</v>
      </c>
      <c r="L2" s="5">
        <v>201.0</v>
      </c>
      <c r="M2" s="5">
        <v>388.0</v>
      </c>
      <c r="N2" s="5">
        <v>802.0</v>
      </c>
      <c r="O2" s="5">
        <v>177.0</v>
      </c>
      <c r="P2" s="5">
        <v>356.0</v>
      </c>
      <c r="Q2" s="5">
        <v>858.0</v>
      </c>
      <c r="R2" s="5">
        <v>285.0</v>
      </c>
      <c r="S2" s="5">
        <v>206.0</v>
      </c>
      <c r="T2" s="5">
        <v>900.0</v>
      </c>
      <c r="U2" s="5">
        <v>306.0</v>
      </c>
      <c r="V2" s="5">
        <v>27.0</v>
      </c>
      <c r="W2" s="5">
        <v>1058.0</v>
      </c>
      <c r="X2" s="5">
        <v>323.0</v>
      </c>
      <c r="Y2" s="5">
        <v>542.0</v>
      </c>
      <c r="Z2" s="5">
        <v>526.0</v>
      </c>
      <c r="AA2" s="5">
        <v>126.0</v>
      </c>
      <c r="AB2" s="5">
        <v>354.0</v>
      </c>
      <c r="AC2" s="5">
        <v>3.0</v>
      </c>
      <c r="AD2" s="5">
        <v>0.0</v>
      </c>
      <c r="AE2" s="5">
        <v>1.0</v>
      </c>
      <c r="AF2" s="5">
        <v>1.0</v>
      </c>
      <c r="AG2" s="5">
        <v>29.0</v>
      </c>
      <c r="AH2" s="5">
        <v>0.0</v>
      </c>
      <c r="AI2" s="5">
        <v>877.0</v>
      </c>
      <c r="AJ2" s="5">
        <v>3.0</v>
      </c>
      <c r="AK2" s="5">
        <v>0.0</v>
      </c>
      <c r="AL2" s="5">
        <v>0.0</v>
      </c>
      <c r="AM2" s="5">
        <v>175.0</v>
      </c>
      <c r="AN2" s="5">
        <v>473.0</v>
      </c>
      <c r="AO2" s="5">
        <v>427.0</v>
      </c>
      <c r="AP2" s="5">
        <v>221.0</v>
      </c>
      <c r="AQ2" s="5">
        <v>79.0</v>
      </c>
      <c r="AR2" s="5">
        <v>13.0</v>
      </c>
      <c r="AS2" s="5">
        <v>130.0</v>
      </c>
      <c r="AT2" s="5">
        <v>1202.0</v>
      </c>
      <c r="AU2" s="5">
        <v>53.0</v>
      </c>
      <c r="AV2" s="5">
        <v>6.0</v>
      </c>
      <c r="AW2" s="5">
        <v>156.0</v>
      </c>
      <c r="AX2" s="5">
        <v>623.0</v>
      </c>
      <c r="AY2" s="5">
        <v>565.0</v>
      </c>
      <c r="AZ2" s="5">
        <v>47.0</v>
      </c>
    </row>
    <row r="3">
      <c r="A3" s="4" t="s">
        <v>53</v>
      </c>
      <c r="B3" s="5">
        <v>1244.0</v>
      </c>
      <c r="C3" s="5">
        <v>0.0</v>
      </c>
      <c r="D3" s="5">
        <v>257.0</v>
      </c>
      <c r="E3" s="5">
        <v>987.0</v>
      </c>
      <c r="F3" s="5">
        <v>48.0</v>
      </c>
      <c r="G3" s="5">
        <v>546.0</v>
      </c>
      <c r="H3" s="5">
        <v>84.0</v>
      </c>
      <c r="I3" s="5">
        <v>5.0</v>
      </c>
      <c r="J3" s="5">
        <v>560.0</v>
      </c>
      <c r="K3" s="5">
        <v>1.0</v>
      </c>
      <c r="L3" s="5">
        <v>112.0</v>
      </c>
      <c r="M3" s="5">
        <v>432.0</v>
      </c>
      <c r="N3" s="5">
        <v>700.0</v>
      </c>
      <c r="O3" s="5">
        <v>205.0</v>
      </c>
      <c r="P3" s="5">
        <v>266.0</v>
      </c>
      <c r="Q3" s="5">
        <v>773.0</v>
      </c>
      <c r="R3" s="5">
        <v>182.0</v>
      </c>
      <c r="S3" s="5">
        <v>315.0</v>
      </c>
      <c r="T3" s="5">
        <v>747.0</v>
      </c>
      <c r="U3" s="5">
        <v>219.0</v>
      </c>
      <c r="V3" s="5">
        <v>33.0</v>
      </c>
      <c r="W3" s="5">
        <v>992.0</v>
      </c>
      <c r="X3" s="5">
        <v>235.0</v>
      </c>
      <c r="Y3" s="5">
        <v>466.0</v>
      </c>
      <c r="Z3" s="5">
        <v>543.0</v>
      </c>
      <c r="AA3" s="5">
        <v>104.0</v>
      </c>
      <c r="AB3" s="5">
        <v>429.0</v>
      </c>
      <c r="AC3" s="5">
        <v>5.0</v>
      </c>
      <c r="AD3" s="5">
        <v>5.0</v>
      </c>
      <c r="AE3" s="5">
        <v>0.0</v>
      </c>
      <c r="AF3" s="5">
        <v>0.0</v>
      </c>
      <c r="AG3" s="5">
        <v>16.0</v>
      </c>
      <c r="AH3" s="5">
        <v>3.0</v>
      </c>
      <c r="AI3" s="5">
        <v>682.0</v>
      </c>
      <c r="AJ3" s="5">
        <v>2.0</v>
      </c>
      <c r="AK3" s="5">
        <v>0.0</v>
      </c>
      <c r="AL3" s="5">
        <v>0.0</v>
      </c>
      <c r="AM3" s="5">
        <v>171.0</v>
      </c>
      <c r="AN3" s="5">
        <v>399.0</v>
      </c>
      <c r="AO3" s="5">
        <v>394.0</v>
      </c>
      <c r="AP3" s="5">
        <v>192.0</v>
      </c>
      <c r="AQ3" s="5">
        <v>75.0</v>
      </c>
      <c r="AR3" s="5">
        <v>11.0</v>
      </c>
      <c r="AS3" s="5">
        <v>55.0</v>
      </c>
      <c r="AT3" s="5">
        <v>1132.0</v>
      </c>
      <c r="AU3" s="5">
        <v>54.0</v>
      </c>
      <c r="AV3" s="5">
        <v>3.0</v>
      </c>
      <c r="AW3" s="5">
        <v>215.0</v>
      </c>
      <c r="AX3" s="5">
        <v>452.0</v>
      </c>
      <c r="AY3" s="5">
        <v>545.0</v>
      </c>
      <c r="AZ3" s="5">
        <v>32.0</v>
      </c>
    </row>
    <row r="4">
      <c r="A4" s="4" t="s">
        <v>54</v>
      </c>
      <c r="B4" s="5">
        <v>1024.0</v>
      </c>
      <c r="C4" s="5">
        <v>0.0</v>
      </c>
      <c r="D4" s="5">
        <v>244.0</v>
      </c>
      <c r="E4" s="5">
        <v>780.0</v>
      </c>
      <c r="F4" s="5">
        <v>86.0</v>
      </c>
      <c r="G4" s="5">
        <v>398.0</v>
      </c>
      <c r="H4" s="5">
        <v>79.0</v>
      </c>
      <c r="I4" s="5">
        <v>3.0</v>
      </c>
      <c r="J4" s="5">
        <v>456.0</v>
      </c>
      <c r="K4" s="5">
        <v>2.0</v>
      </c>
      <c r="L4" s="5">
        <v>100.0</v>
      </c>
      <c r="M4" s="5">
        <v>572.0</v>
      </c>
      <c r="N4" s="5">
        <v>352.0</v>
      </c>
      <c r="O4" s="5">
        <v>209.0</v>
      </c>
      <c r="P4" s="5">
        <v>156.0</v>
      </c>
      <c r="Q4" s="5">
        <v>659.0</v>
      </c>
      <c r="R4" s="5">
        <v>182.0</v>
      </c>
      <c r="S4" s="5">
        <v>370.0</v>
      </c>
      <c r="T4" s="5">
        <v>472.0</v>
      </c>
      <c r="U4" s="5">
        <v>225.0</v>
      </c>
      <c r="V4" s="5">
        <v>70.0</v>
      </c>
      <c r="W4" s="5">
        <v>729.0</v>
      </c>
      <c r="X4" s="5">
        <v>268.0</v>
      </c>
      <c r="Y4" s="5">
        <v>144.0</v>
      </c>
      <c r="Z4" s="5">
        <v>612.0</v>
      </c>
      <c r="AA4" s="5">
        <v>77.0</v>
      </c>
      <c r="AB4" s="5">
        <v>602.0</v>
      </c>
      <c r="AC4" s="5">
        <v>5.0</v>
      </c>
      <c r="AD4" s="5">
        <v>2.0</v>
      </c>
      <c r="AE4" s="5">
        <v>1.0</v>
      </c>
      <c r="AF4" s="5">
        <v>4.0</v>
      </c>
      <c r="AG4" s="5">
        <v>35.0</v>
      </c>
      <c r="AH4" s="5">
        <v>3.0</v>
      </c>
      <c r="AI4" s="5">
        <v>295.0</v>
      </c>
      <c r="AJ4" s="5">
        <v>4.0</v>
      </c>
      <c r="AK4" s="5">
        <v>0.0</v>
      </c>
      <c r="AL4" s="5">
        <v>1.0</v>
      </c>
      <c r="AM4" s="5">
        <v>191.0</v>
      </c>
      <c r="AN4" s="5">
        <v>327.0</v>
      </c>
      <c r="AO4" s="5">
        <v>295.0</v>
      </c>
      <c r="AP4" s="5">
        <v>158.0</v>
      </c>
      <c r="AQ4" s="5">
        <v>39.0</v>
      </c>
      <c r="AR4" s="5">
        <v>9.0</v>
      </c>
      <c r="AS4" s="5">
        <v>77.0</v>
      </c>
      <c r="AT4" s="5">
        <v>906.0</v>
      </c>
      <c r="AU4" s="5">
        <v>40.0</v>
      </c>
      <c r="AV4" s="5">
        <v>1.0</v>
      </c>
      <c r="AW4" s="5">
        <v>199.0</v>
      </c>
      <c r="AX4" s="5">
        <v>516.0</v>
      </c>
      <c r="AY4" s="5">
        <v>277.0</v>
      </c>
      <c r="AZ4" s="5">
        <v>32.0</v>
      </c>
    </row>
    <row r="5">
      <c r="A5" s="4" t="s">
        <v>55</v>
      </c>
      <c r="B5" s="5">
        <v>749.0</v>
      </c>
      <c r="C5" s="5">
        <v>0.0</v>
      </c>
      <c r="D5" s="5">
        <v>201.0</v>
      </c>
      <c r="E5" s="5">
        <v>548.0</v>
      </c>
      <c r="F5" s="5">
        <v>52.0</v>
      </c>
      <c r="G5" s="5">
        <v>327.0</v>
      </c>
      <c r="H5" s="5">
        <v>71.0</v>
      </c>
      <c r="I5" s="5">
        <v>6.0</v>
      </c>
      <c r="J5" s="5">
        <v>293.0</v>
      </c>
      <c r="K5" s="5">
        <v>0.0</v>
      </c>
      <c r="L5" s="5">
        <v>71.0</v>
      </c>
      <c r="M5" s="5">
        <v>461.0</v>
      </c>
      <c r="N5" s="5">
        <v>217.0</v>
      </c>
      <c r="O5" s="5">
        <v>173.0</v>
      </c>
      <c r="P5" s="5">
        <v>85.0</v>
      </c>
      <c r="Q5" s="5">
        <v>491.0</v>
      </c>
      <c r="R5" s="5">
        <v>148.0</v>
      </c>
      <c r="S5" s="5">
        <v>258.0</v>
      </c>
      <c r="T5" s="5">
        <v>343.0</v>
      </c>
      <c r="U5" s="5">
        <v>190.0</v>
      </c>
      <c r="V5" s="5">
        <v>38.0</v>
      </c>
      <c r="W5" s="5">
        <v>521.0</v>
      </c>
      <c r="X5" s="5">
        <v>225.0</v>
      </c>
      <c r="Y5" s="5">
        <v>77.0</v>
      </c>
      <c r="Z5" s="5">
        <v>447.0</v>
      </c>
      <c r="AA5" s="5">
        <v>77.0</v>
      </c>
      <c r="AB5" s="5">
        <v>478.0</v>
      </c>
      <c r="AC5" s="5">
        <v>1.0</v>
      </c>
      <c r="AD5" s="5">
        <v>0.0</v>
      </c>
      <c r="AE5" s="5">
        <v>0.0</v>
      </c>
      <c r="AF5" s="5">
        <v>0.0</v>
      </c>
      <c r="AG5" s="5">
        <v>29.0</v>
      </c>
      <c r="AH5" s="5">
        <v>1.0</v>
      </c>
      <c r="AI5" s="5">
        <v>169.0</v>
      </c>
      <c r="AJ5" s="5">
        <v>1.0</v>
      </c>
      <c r="AK5" s="5">
        <v>0.0</v>
      </c>
      <c r="AL5" s="5">
        <v>0.0</v>
      </c>
      <c r="AM5" s="5">
        <v>142.0</v>
      </c>
      <c r="AN5" s="5">
        <v>254.0</v>
      </c>
      <c r="AO5" s="5">
        <v>202.0</v>
      </c>
      <c r="AP5" s="5">
        <v>110.0</v>
      </c>
      <c r="AQ5" s="5">
        <v>33.0</v>
      </c>
      <c r="AR5" s="5">
        <v>7.0</v>
      </c>
      <c r="AS5" s="5">
        <v>58.0</v>
      </c>
      <c r="AT5" s="5">
        <v>638.0</v>
      </c>
      <c r="AU5" s="5">
        <v>53.0</v>
      </c>
      <c r="AV5" s="5">
        <v>0.0</v>
      </c>
      <c r="AW5" s="5">
        <v>154.0</v>
      </c>
      <c r="AX5" s="5">
        <v>356.0</v>
      </c>
      <c r="AY5" s="5">
        <v>202.0</v>
      </c>
      <c r="AZ5" s="5">
        <v>37.0</v>
      </c>
    </row>
    <row r="6">
      <c r="A6" s="4" t="s">
        <v>56</v>
      </c>
      <c r="B6" s="5">
        <v>914.0</v>
      </c>
      <c r="C6" s="5">
        <v>0.0</v>
      </c>
      <c r="D6" s="5">
        <v>199.0</v>
      </c>
      <c r="E6" s="5">
        <v>715.0</v>
      </c>
      <c r="F6" s="5">
        <v>52.0</v>
      </c>
      <c r="G6" s="5">
        <v>428.0</v>
      </c>
      <c r="H6" s="5">
        <v>80.0</v>
      </c>
      <c r="I6" s="5">
        <v>3.0</v>
      </c>
      <c r="J6" s="5">
        <v>348.0</v>
      </c>
      <c r="K6" s="5">
        <v>3.0</v>
      </c>
      <c r="L6" s="5">
        <v>53.0</v>
      </c>
      <c r="M6" s="5">
        <v>585.0</v>
      </c>
      <c r="N6" s="5">
        <v>276.0</v>
      </c>
      <c r="O6" s="5">
        <v>162.0</v>
      </c>
      <c r="P6" s="5">
        <v>102.0</v>
      </c>
      <c r="Q6" s="5">
        <v>650.0</v>
      </c>
      <c r="R6" s="5">
        <v>152.0</v>
      </c>
      <c r="S6" s="5">
        <v>277.0</v>
      </c>
      <c r="T6" s="5">
        <v>485.0</v>
      </c>
      <c r="U6" s="5">
        <v>176.0</v>
      </c>
      <c r="V6" s="5">
        <v>63.0</v>
      </c>
      <c r="W6" s="5">
        <v>675.0</v>
      </c>
      <c r="X6" s="5">
        <v>223.0</v>
      </c>
      <c r="Y6" s="5">
        <v>95.0</v>
      </c>
      <c r="Z6" s="5">
        <v>596.0</v>
      </c>
      <c r="AA6" s="5">
        <v>63.0</v>
      </c>
      <c r="AB6" s="5">
        <v>582.0</v>
      </c>
      <c r="AC6" s="5">
        <v>8.0</v>
      </c>
      <c r="AD6" s="5">
        <v>2.0</v>
      </c>
      <c r="AE6" s="5">
        <v>1.0</v>
      </c>
      <c r="AF6" s="5">
        <v>0.0</v>
      </c>
      <c r="AG6" s="5">
        <v>41.0</v>
      </c>
      <c r="AH6" s="5">
        <v>0.0</v>
      </c>
      <c r="AI6" s="5">
        <v>217.0</v>
      </c>
      <c r="AJ6" s="5">
        <v>1.0</v>
      </c>
      <c r="AK6" s="5">
        <v>0.0</v>
      </c>
      <c r="AL6" s="5">
        <v>1.0</v>
      </c>
      <c r="AM6" s="5">
        <v>162.0</v>
      </c>
      <c r="AN6" s="5">
        <v>319.0</v>
      </c>
      <c r="AO6" s="5">
        <v>247.0</v>
      </c>
      <c r="AP6" s="5">
        <v>121.0</v>
      </c>
      <c r="AQ6" s="5">
        <v>58.0</v>
      </c>
      <c r="AR6" s="5">
        <v>5.0</v>
      </c>
      <c r="AS6" s="5">
        <v>68.0</v>
      </c>
      <c r="AT6" s="5">
        <v>779.0</v>
      </c>
      <c r="AU6" s="5">
        <v>65.0</v>
      </c>
      <c r="AV6" s="5">
        <v>2.0</v>
      </c>
      <c r="AW6" s="5">
        <v>201.0</v>
      </c>
      <c r="AX6" s="5">
        <v>405.0</v>
      </c>
      <c r="AY6" s="5">
        <v>252.0</v>
      </c>
      <c r="AZ6" s="5">
        <v>56.0</v>
      </c>
    </row>
    <row r="7">
      <c r="A7" s="4" t="s">
        <v>57</v>
      </c>
      <c r="B7" s="5">
        <v>1116.0</v>
      </c>
      <c r="C7" s="5">
        <v>0.0</v>
      </c>
      <c r="D7" s="5">
        <v>284.0</v>
      </c>
      <c r="E7" s="5">
        <v>832.0</v>
      </c>
      <c r="F7" s="5">
        <v>49.0</v>
      </c>
      <c r="G7" s="5">
        <v>537.0</v>
      </c>
      <c r="H7" s="5">
        <v>93.0</v>
      </c>
      <c r="I7" s="5">
        <v>5.0</v>
      </c>
      <c r="J7" s="5">
        <v>432.0</v>
      </c>
      <c r="K7" s="5">
        <v>0.0</v>
      </c>
      <c r="L7" s="5">
        <v>103.0</v>
      </c>
      <c r="M7" s="5">
        <v>510.0</v>
      </c>
      <c r="N7" s="5">
        <v>503.0</v>
      </c>
      <c r="O7" s="5">
        <v>184.0</v>
      </c>
      <c r="P7" s="5">
        <v>206.0</v>
      </c>
      <c r="Q7" s="5">
        <v>726.0</v>
      </c>
      <c r="R7" s="5">
        <v>167.0</v>
      </c>
      <c r="S7" s="5">
        <v>307.0</v>
      </c>
      <c r="T7" s="5">
        <v>642.0</v>
      </c>
      <c r="U7" s="5">
        <v>201.0</v>
      </c>
      <c r="V7" s="5">
        <v>59.0</v>
      </c>
      <c r="W7" s="5">
        <v>856.0</v>
      </c>
      <c r="X7" s="5">
        <v>233.0</v>
      </c>
      <c r="Y7" s="5">
        <v>242.0</v>
      </c>
      <c r="Z7" s="5">
        <v>641.0</v>
      </c>
      <c r="AA7" s="5">
        <v>89.0</v>
      </c>
      <c r="AB7" s="5">
        <v>510.0</v>
      </c>
      <c r="AC7" s="5">
        <v>5.0</v>
      </c>
      <c r="AD7" s="5">
        <v>2.0</v>
      </c>
      <c r="AE7" s="5">
        <v>2.0</v>
      </c>
      <c r="AF7" s="5">
        <v>0.0</v>
      </c>
      <c r="AG7" s="5">
        <v>24.0</v>
      </c>
      <c r="AH7" s="5">
        <v>3.0</v>
      </c>
      <c r="AI7" s="5">
        <v>481.0</v>
      </c>
      <c r="AJ7" s="5">
        <v>1.0</v>
      </c>
      <c r="AK7" s="5">
        <v>0.0</v>
      </c>
      <c r="AL7" s="5">
        <v>1.0</v>
      </c>
      <c r="AM7" s="5">
        <v>171.0</v>
      </c>
      <c r="AN7" s="5">
        <v>378.0</v>
      </c>
      <c r="AO7" s="5">
        <v>339.0</v>
      </c>
      <c r="AP7" s="5">
        <v>165.0</v>
      </c>
      <c r="AQ7" s="5">
        <v>55.0</v>
      </c>
      <c r="AR7" s="5">
        <v>6.0</v>
      </c>
      <c r="AS7" s="5">
        <v>77.0</v>
      </c>
      <c r="AT7" s="5">
        <v>954.0</v>
      </c>
      <c r="AU7" s="5">
        <v>84.0</v>
      </c>
      <c r="AV7" s="5">
        <v>1.0</v>
      </c>
      <c r="AW7" s="5">
        <v>205.0</v>
      </c>
      <c r="AX7" s="5">
        <v>454.0</v>
      </c>
      <c r="AY7" s="5">
        <v>404.0</v>
      </c>
      <c r="AZ7" s="5">
        <v>53.0</v>
      </c>
    </row>
    <row r="8">
      <c r="A8" s="4" t="s">
        <v>58</v>
      </c>
      <c r="B8" s="5">
        <v>1015.0</v>
      </c>
      <c r="C8" s="5">
        <v>0.0</v>
      </c>
      <c r="D8" s="5">
        <v>213.0</v>
      </c>
      <c r="E8" s="5">
        <v>802.0</v>
      </c>
      <c r="F8" s="5">
        <v>44.0</v>
      </c>
      <c r="G8" s="5">
        <v>461.0</v>
      </c>
      <c r="H8" s="5">
        <v>77.0</v>
      </c>
      <c r="I8" s="5">
        <v>10.0</v>
      </c>
      <c r="J8" s="5">
        <v>422.0</v>
      </c>
      <c r="K8" s="5">
        <v>1.0</v>
      </c>
      <c r="L8" s="5">
        <v>79.0</v>
      </c>
      <c r="M8" s="5">
        <v>534.0</v>
      </c>
      <c r="N8" s="5">
        <v>402.0</v>
      </c>
      <c r="O8" s="5">
        <v>158.0</v>
      </c>
      <c r="P8" s="5">
        <v>166.0</v>
      </c>
      <c r="Q8" s="5">
        <v>691.0</v>
      </c>
      <c r="R8" s="5">
        <v>135.0</v>
      </c>
      <c r="S8" s="5">
        <v>311.0</v>
      </c>
      <c r="T8" s="5">
        <v>569.0</v>
      </c>
      <c r="U8" s="5">
        <v>171.0</v>
      </c>
      <c r="V8" s="5">
        <v>53.0</v>
      </c>
      <c r="W8" s="5">
        <v>791.0</v>
      </c>
      <c r="X8" s="5">
        <v>263.0</v>
      </c>
      <c r="Y8" s="5">
        <v>190.0</v>
      </c>
      <c r="Z8" s="5">
        <v>562.0</v>
      </c>
      <c r="AA8" s="5">
        <v>90.0</v>
      </c>
      <c r="AB8" s="5">
        <v>515.0</v>
      </c>
      <c r="AC8" s="5">
        <v>5.0</v>
      </c>
      <c r="AD8" s="5">
        <v>0.0</v>
      </c>
      <c r="AE8" s="5">
        <v>1.0</v>
      </c>
      <c r="AF8" s="5">
        <v>0.0</v>
      </c>
      <c r="AG8" s="5">
        <v>28.0</v>
      </c>
      <c r="AH8" s="5">
        <v>0.0</v>
      </c>
      <c r="AI8" s="5">
        <v>376.0</v>
      </c>
      <c r="AJ8" s="5">
        <v>1.0</v>
      </c>
      <c r="AK8" s="5">
        <v>0.0</v>
      </c>
      <c r="AL8" s="5">
        <v>1.0</v>
      </c>
      <c r="AM8" s="5">
        <v>154.0</v>
      </c>
      <c r="AN8" s="5">
        <v>372.0</v>
      </c>
      <c r="AO8" s="5">
        <v>270.0</v>
      </c>
      <c r="AP8" s="5">
        <v>138.0</v>
      </c>
      <c r="AQ8" s="5">
        <v>63.0</v>
      </c>
      <c r="AR8" s="5">
        <v>16.0</v>
      </c>
      <c r="AS8" s="5">
        <v>69.0</v>
      </c>
      <c r="AT8" s="5">
        <v>887.0</v>
      </c>
      <c r="AU8" s="5">
        <v>58.0</v>
      </c>
      <c r="AV8" s="5">
        <v>1.0</v>
      </c>
      <c r="AW8" s="5">
        <v>217.0</v>
      </c>
      <c r="AX8" s="5">
        <v>448.0</v>
      </c>
      <c r="AY8" s="5">
        <v>303.0</v>
      </c>
      <c r="AZ8" s="5">
        <v>47.0</v>
      </c>
    </row>
    <row r="9">
      <c r="A9" s="4" t="s">
        <v>59</v>
      </c>
      <c r="B9" s="5">
        <v>1003.0</v>
      </c>
      <c r="C9" s="5">
        <v>0.0</v>
      </c>
      <c r="D9" s="5">
        <v>255.0</v>
      </c>
      <c r="E9" s="5">
        <v>748.0</v>
      </c>
      <c r="F9" s="5">
        <v>55.0</v>
      </c>
      <c r="G9" s="5">
        <v>465.0</v>
      </c>
      <c r="H9" s="5">
        <v>86.0</v>
      </c>
      <c r="I9" s="5">
        <v>1.0</v>
      </c>
      <c r="J9" s="5">
        <v>395.0</v>
      </c>
      <c r="K9" s="5">
        <v>1.0</v>
      </c>
      <c r="L9" s="5">
        <v>68.0</v>
      </c>
      <c r="M9" s="5">
        <v>556.0</v>
      </c>
      <c r="N9" s="5">
        <v>379.0</v>
      </c>
      <c r="O9" s="5">
        <v>160.0</v>
      </c>
      <c r="P9" s="5">
        <v>108.0</v>
      </c>
      <c r="Q9" s="5">
        <v>735.0</v>
      </c>
      <c r="R9" s="5">
        <v>141.0</v>
      </c>
      <c r="S9" s="5">
        <v>335.0</v>
      </c>
      <c r="T9" s="5">
        <v>527.0</v>
      </c>
      <c r="U9" s="5">
        <v>183.0</v>
      </c>
      <c r="V9" s="5">
        <v>52.0</v>
      </c>
      <c r="W9" s="5">
        <v>768.0</v>
      </c>
      <c r="X9" s="5">
        <v>263.0</v>
      </c>
      <c r="Y9" s="5">
        <v>216.0</v>
      </c>
      <c r="Z9" s="5">
        <v>524.0</v>
      </c>
      <c r="AA9" s="5">
        <v>68.0</v>
      </c>
      <c r="AB9" s="5">
        <v>567.0</v>
      </c>
      <c r="AC9" s="5">
        <v>1.0</v>
      </c>
      <c r="AD9" s="5">
        <v>0.0</v>
      </c>
      <c r="AE9" s="5">
        <v>1.0</v>
      </c>
      <c r="AF9" s="5">
        <v>1.0</v>
      </c>
      <c r="AG9" s="5">
        <v>43.0</v>
      </c>
      <c r="AH9" s="5">
        <v>8.0</v>
      </c>
      <c r="AI9" s="5">
        <v>314.0</v>
      </c>
      <c r="AJ9" s="5">
        <v>3.0</v>
      </c>
      <c r="AK9" s="5">
        <v>0.0</v>
      </c>
      <c r="AL9" s="5">
        <v>2.0</v>
      </c>
      <c r="AM9" s="5">
        <v>174.0</v>
      </c>
      <c r="AN9" s="5">
        <v>332.0</v>
      </c>
      <c r="AO9" s="5">
        <v>271.0</v>
      </c>
      <c r="AP9" s="5">
        <v>142.0</v>
      </c>
      <c r="AQ9" s="5">
        <v>56.0</v>
      </c>
      <c r="AR9" s="5">
        <v>23.0</v>
      </c>
      <c r="AS9" s="5">
        <v>76.0</v>
      </c>
      <c r="AT9" s="5">
        <v>872.0</v>
      </c>
      <c r="AU9" s="5">
        <v>52.0</v>
      </c>
      <c r="AV9" s="5">
        <v>3.0</v>
      </c>
      <c r="AW9" s="5">
        <v>206.0</v>
      </c>
      <c r="AX9" s="5">
        <v>381.0</v>
      </c>
      <c r="AY9" s="5">
        <v>368.0</v>
      </c>
      <c r="AZ9" s="5">
        <v>48.0</v>
      </c>
    </row>
    <row r="10">
      <c r="A10" s="4" t="s">
        <v>60</v>
      </c>
      <c r="B10" s="5">
        <v>797.0</v>
      </c>
      <c r="C10" s="5">
        <v>0.0</v>
      </c>
      <c r="D10" s="5">
        <v>197.0</v>
      </c>
      <c r="E10" s="5">
        <v>600.0</v>
      </c>
      <c r="F10" s="5">
        <v>47.0</v>
      </c>
      <c r="G10" s="5">
        <v>352.0</v>
      </c>
      <c r="H10" s="5">
        <v>104.0</v>
      </c>
      <c r="I10" s="5">
        <v>4.0</v>
      </c>
      <c r="J10" s="5">
        <v>290.0</v>
      </c>
      <c r="K10" s="5">
        <v>0.0</v>
      </c>
      <c r="L10" s="5">
        <v>73.0</v>
      </c>
      <c r="M10" s="5">
        <v>497.0</v>
      </c>
      <c r="N10" s="5">
        <v>227.0</v>
      </c>
      <c r="O10" s="5">
        <v>149.0</v>
      </c>
      <c r="P10" s="5">
        <v>103.0</v>
      </c>
      <c r="Q10" s="5">
        <v>545.0</v>
      </c>
      <c r="R10" s="5">
        <v>143.0</v>
      </c>
      <c r="S10" s="5">
        <v>258.0</v>
      </c>
      <c r="T10" s="5">
        <v>396.0</v>
      </c>
      <c r="U10" s="5">
        <v>173.0</v>
      </c>
      <c r="V10" s="5">
        <v>55.0</v>
      </c>
      <c r="W10" s="5">
        <v>569.0</v>
      </c>
      <c r="X10" s="5">
        <v>235.0</v>
      </c>
      <c r="Y10" s="5">
        <v>56.0</v>
      </c>
      <c r="Z10" s="5">
        <v>506.0</v>
      </c>
      <c r="AA10" s="5">
        <v>70.0</v>
      </c>
      <c r="AB10" s="5">
        <v>533.0</v>
      </c>
      <c r="AC10" s="5">
        <v>6.0</v>
      </c>
      <c r="AD10" s="5">
        <v>4.0</v>
      </c>
      <c r="AE10" s="5">
        <v>0.0</v>
      </c>
      <c r="AF10" s="5">
        <v>1.0</v>
      </c>
      <c r="AG10" s="5">
        <v>39.0</v>
      </c>
      <c r="AH10" s="5">
        <v>3.0</v>
      </c>
      <c r="AI10" s="5">
        <v>141.0</v>
      </c>
      <c r="AJ10" s="5">
        <v>3.0</v>
      </c>
      <c r="AK10" s="5">
        <v>1.0</v>
      </c>
      <c r="AL10" s="5">
        <v>1.0</v>
      </c>
      <c r="AM10" s="5">
        <v>174.0</v>
      </c>
      <c r="AN10" s="5">
        <v>277.0</v>
      </c>
      <c r="AO10" s="5">
        <v>214.0</v>
      </c>
      <c r="AP10" s="5">
        <v>74.0</v>
      </c>
      <c r="AQ10" s="5">
        <v>45.0</v>
      </c>
      <c r="AR10" s="5">
        <v>8.0</v>
      </c>
      <c r="AS10" s="5">
        <v>49.0</v>
      </c>
      <c r="AT10" s="5">
        <v>710.0</v>
      </c>
      <c r="AU10" s="5">
        <v>38.0</v>
      </c>
      <c r="AV10" s="5">
        <v>0.0</v>
      </c>
      <c r="AW10" s="5">
        <v>193.0</v>
      </c>
      <c r="AX10" s="5">
        <v>361.0</v>
      </c>
      <c r="AY10" s="5">
        <v>189.0</v>
      </c>
      <c r="AZ10" s="5">
        <v>54.0</v>
      </c>
    </row>
    <row r="11">
      <c r="A11" s="4" t="s">
        <v>61</v>
      </c>
      <c r="B11" s="5">
        <v>733.0</v>
      </c>
      <c r="C11" s="5">
        <v>0.0</v>
      </c>
      <c r="D11" s="5">
        <v>181.0</v>
      </c>
      <c r="E11" s="5">
        <v>552.0</v>
      </c>
      <c r="F11" s="5">
        <v>44.0</v>
      </c>
      <c r="G11" s="5">
        <v>343.0</v>
      </c>
      <c r="H11" s="5">
        <v>58.0</v>
      </c>
      <c r="I11" s="5">
        <v>3.0</v>
      </c>
      <c r="J11" s="5">
        <v>282.0</v>
      </c>
      <c r="K11" s="5">
        <v>3.0</v>
      </c>
      <c r="L11" s="5">
        <v>101.0</v>
      </c>
      <c r="M11" s="5">
        <v>461.0</v>
      </c>
      <c r="N11" s="5">
        <v>171.0</v>
      </c>
      <c r="O11" s="5">
        <v>161.0</v>
      </c>
      <c r="P11" s="5">
        <v>76.0</v>
      </c>
      <c r="Q11" s="5">
        <v>496.0</v>
      </c>
      <c r="R11" s="5">
        <v>157.0</v>
      </c>
      <c r="S11" s="5">
        <v>211.0</v>
      </c>
      <c r="T11" s="5">
        <v>365.0</v>
      </c>
      <c r="U11" s="5">
        <v>174.0</v>
      </c>
      <c r="V11" s="5">
        <v>50.0</v>
      </c>
      <c r="W11" s="5">
        <v>509.0</v>
      </c>
      <c r="X11" s="5">
        <v>198.0</v>
      </c>
      <c r="Y11" s="5">
        <v>72.0</v>
      </c>
      <c r="Z11" s="5">
        <v>463.0</v>
      </c>
      <c r="AA11" s="5">
        <v>92.0</v>
      </c>
      <c r="AB11" s="5">
        <v>488.0</v>
      </c>
      <c r="AC11" s="5">
        <v>3.0</v>
      </c>
      <c r="AD11" s="5">
        <v>3.0</v>
      </c>
      <c r="AE11" s="5">
        <v>0.0</v>
      </c>
      <c r="AF11" s="5">
        <v>1.0</v>
      </c>
      <c r="AG11" s="5">
        <v>27.0</v>
      </c>
      <c r="AH11" s="5">
        <v>3.0</v>
      </c>
      <c r="AI11" s="5">
        <v>116.0</v>
      </c>
      <c r="AJ11" s="5">
        <v>0.0</v>
      </c>
      <c r="AK11" s="5">
        <v>0.0</v>
      </c>
      <c r="AL11" s="5">
        <v>1.0</v>
      </c>
      <c r="AM11" s="5">
        <v>143.0</v>
      </c>
      <c r="AN11" s="5">
        <v>233.0</v>
      </c>
      <c r="AO11" s="5">
        <v>201.0</v>
      </c>
      <c r="AP11" s="5">
        <v>103.0</v>
      </c>
      <c r="AQ11" s="5">
        <v>39.0</v>
      </c>
      <c r="AR11" s="5">
        <v>13.0</v>
      </c>
      <c r="AS11" s="5">
        <v>32.0</v>
      </c>
      <c r="AT11" s="5">
        <v>661.0</v>
      </c>
      <c r="AU11" s="5">
        <v>38.0</v>
      </c>
      <c r="AV11" s="5">
        <v>2.0</v>
      </c>
      <c r="AW11" s="5">
        <v>154.0</v>
      </c>
      <c r="AX11" s="5">
        <v>345.0</v>
      </c>
      <c r="AY11" s="5">
        <v>203.0</v>
      </c>
      <c r="AZ11" s="5">
        <v>31.0</v>
      </c>
    </row>
    <row r="12">
      <c r="A12" s="4" t="s">
        <v>62</v>
      </c>
      <c r="B12" s="5">
        <v>1035.0</v>
      </c>
      <c r="C12" s="5">
        <v>0.0</v>
      </c>
      <c r="D12" s="5">
        <v>230.0</v>
      </c>
      <c r="E12" s="5">
        <v>805.0</v>
      </c>
      <c r="F12" s="5">
        <v>82.0</v>
      </c>
      <c r="G12" s="5">
        <v>445.0</v>
      </c>
      <c r="H12" s="5">
        <v>86.0</v>
      </c>
      <c r="I12" s="5">
        <v>4.0</v>
      </c>
      <c r="J12" s="5">
        <v>416.0</v>
      </c>
      <c r="K12" s="5">
        <v>2.0</v>
      </c>
      <c r="L12" s="5">
        <v>130.0</v>
      </c>
      <c r="M12" s="5">
        <v>514.0</v>
      </c>
      <c r="N12" s="5">
        <v>391.0</v>
      </c>
      <c r="O12" s="5">
        <v>231.0</v>
      </c>
      <c r="P12" s="5">
        <v>141.0</v>
      </c>
      <c r="Q12" s="5">
        <v>663.0</v>
      </c>
      <c r="R12" s="5">
        <v>206.0</v>
      </c>
      <c r="S12" s="5">
        <v>286.0</v>
      </c>
      <c r="T12" s="5">
        <v>543.0</v>
      </c>
      <c r="U12" s="5">
        <v>244.0</v>
      </c>
      <c r="V12" s="5">
        <v>57.0</v>
      </c>
      <c r="W12" s="5">
        <v>734.0</v>
      </c>
      <c r="X12" s="5">
        <v>274.0</v>
      </c>
      <c r="Y12" s="5">
        <v>179.0</v>
      </c>
      <c r="Z12" s="5">
        <v>585.0</v>
      </c>
      <c r="AA12" s="5">
        <v>146.0</v>
      </c>
      <c r="AB12" s="5">
        <v>553.0</v>
      </c>
      <c r="AC12" s="5">
        <v>10.0</v>
      </c>
      <c r="AD12" s="5">
        <v>0.0</v>
      </c>
      <c r="AE12" s="5">
        <v>1.0</v>
      </c>
      <c r="AF12" s="5">
        <v>2.0</v>
      </c>
      <c r="AG12" s="5">
        <v>30.0</v>
      </c>
      <c r="AH12" s="5">
        <v>3.0</v>
      </c>
      <c r="AI12" s="5">
        <v>290.0</v>
      </c>
      <c r="AJ12" s="5">
        <v>4.0</v>
      </c>
      <c r="AK12" s="5">
        <v>0.0</v>
      </c>
      <c r="AL12" s="5">
        <v>2.0</v>
      </c>
      <c r="AM12" s="5">
        <v>165.0</v>
      </c>
      <c r="AN12" s="5">
        <v>332.0</v>
      </c>
      <c r="AO12" s="5">
        <v>296.0</v>
      </c>
      <c r="AP12" s="5">
        <v>160.0</v>
      </c>
      <c r="AQ12" s="5">
        <v>63.0</v>
      </c>
      <c r="AR12" s="5">
        <v>13.0</v>
      </c>
      <c r="AS12" s="5">
        <v>78.0</v>
      </c>
      <c r="AT12" s="5">
        <v>905.0</v>
      </c>
      <c r="AU12" s="5">
        <v>50.0</v>
      </c>
      <c r="AV12" s="5">
        <v>2.0</v>
      </c>
      <c r="AW12" s="5">
        <v>252.0</v>
      </c>
      <c r="AX12" s="5">
        <v>437.0</v>
      </c>
      <c r="AY12" s="5">
        <v>309.0</v>
      </c>
      <c r="AZ12" s="5">
        <v>37.0</v>
      </c>
    </row>
    <row r="13">
      <c r="A13" s="4" t="s">
        <v>63</v>
      </c>
      <c r="B13" s="5">
        <v>1127.0</v>
      </c>
      <c r="C13" s="5">
        <v>0.0</v>
      </c>
      <c r="D13" s="5">
        <v>237.0</v>
      </c>
      <c r="E13" s="5">
        <v>890.0</v>
      </c>
      <c r="F13" s="5">
        <v>88.0</v>
      </c>
      <c r="G13" s="5">
        <v>525.0</v>
      </c>
      <c r="H13" s="5">
        <v>110.0</v>
      </c>
      <c r="I13" s="5">
        <v>8.0</v>
      </c>
      <c r="J13" s="5">
        <v>395.0</v>
      </c>
      <c r="K13" s="5">
        <v>1.0</v>
      </c>
      <c r="L13" s="5">
        <v>138.0</v>
      </c>
      <c r="M13" s="5">
        <v>422.0</v>
      </c>
      <c r="N13" s="5">
        <v>567.0</v>
      </c>
      <c r="O13" s="5">
        <v>193.0</v>
      </c>
      <c r="P13" s="5">
        <v>201.0</v>
      </c>
      <c r="Q13" s="5">
        <v>733.0</v>
      </c>
      <c r="R13" s="5">
        <v>174.0</v>
      </c>
      <c r="S13" s="5">
        <v>305.0</v>
      </c>
      <c r="T13" s="5">
        <v>648.0</v>
      </c>
      <c r="U13" s="5">
        <v>208.0</v>
      </c>
      <c r="V13" s="5">
        <v>45.0</v>
      </c>
      <c r="W13" s="5">
        <v>874.0</v>
      </c>
      <c r="X13" s="5">
        <v>226.0</v>
      </c>
      <c r="Y13" s="5">
        <v>339.0</v>
      </c>
      <c r="Z13" s="5">
        <v>562.0</v>
      </c>
      <c r="AA13" s="5">
        <v>160.0</v>
      </c>
      <c r="AB13" s="5">
        <v>471.0</v>
      </c>
      <c r="AC13" s="5">
        <v>9.0</v>
      </c>
      <c r="AD13" s="5">
        <v>2.0</v>
      </c>
      <c r="AE13" s="5">
        <v>1.0</v>
      </c>
      <c r="AF13" s="5">
        <v>1.0</v>
      </c>
      <c r="AG13" s="5">
        <v>29.0</v>
      </c>
      <c r="AH13" s="5">
        <v>1.0</v>
      </c>
      <c r="AI13" s="5">
        <v>453.0</v>
      </c>
      <c r="AJ13" s="5">
        <v>2.0</v>
      </c>
      <c r="AK13" s="5">
        <v>0.0</v>
      </c>
      <c r="AL13" s="5">
        <v>1.0</v>
      </c>
      <c r="AM13" s="5">
        <v>157.0</v>
      </c>
      <c r="AN13" s="5">
        <v>386.0</v>
      </c>
      <c r="AO13" s="5">
        <v>307.0</v>
      </c>
      <c r="AP13" s="5">
        <v>203.0</v>
      </c>
      <c r="AQ13" s="5">
        <v>58.0</v>
      </c>
      <c r="AR13" s="5">
        <v>13.0</v>
      </c>
      <c r="AS13" s="5">
        <v>51.0</v>
      </c>
      <c r="AT13" s="5">
        <v>1024.0</v>
      </c>
      <c r="AU13" s="5">
        <v>50.0</v>
      </c>
      <c r="AV13" s="5">
        <v>2.0</v>
      </c>
      <c r="AW13" s="5">
        <v>192.0</v>
      </c>
      <c r="AX13" s="5">
        <v>535.0</v>
      </c>
      <c r="AY13" s="5">
        <v>358.0</v>
      </c>
      <c r="AZ13" s="5">
        <v>42.0</v>
      </c>
    </row>
    <row r="17">
      <c r="A17" s="8" t="s">
        <v>64</v>
      </c>
      <c r="B17" s="9">
        <f t="shared" ref="B17:AZ17" si="1">SUM(B2:B13)</f>
        <v>12148</v>
      </c>
      <c r="C17" s="9">
        <f t="shared" si="1"/>
        <v>0</v>
      </c>
      <c r="D17" s="9">
        <f t="shared" si="1"/>
        <v>2770</v>
      </c>
      <c r="E17" s="9">
        <f t="shared" si="1"/>
        <v>9378</v>
      </c>
      <c r="F17" s="9">
        <f t="shared" si="1"/>
        <v>710</v>
      </c>
      <c r="G17" s="9">
        <f t="shared" si="1"/>
        <v>5506</v>
      </c>
      <c r="H17" s="9">
        <f t="shared" si="1"/>
        <v>1040</v>
      </c>
      <c r="I17" s="9">
        <f t="shared" si="1"/>
        <v>59</v>
      </c>
      <c r="J17" s="9">
        <f t="shared" si="1"/>
        <v>4815</v>
      </c>
      <c r="K17" s="9">
        <f t="shared" si="1"/>
        <v>18</v>
      </c>
      <c r="L17" s="9">
        <f t="shared" si="1"/>
        <v>1229</v>
      </c>
      <c r="M17" s="9">
        <f t="shared" si="1"/>
        <v>5932</v>
      </c>
      <c r="N17" s="9">
        <f t="shared" si="1"/>
        <v>4987</v>
      </c>
      <c r="O17" s="9">
        <f t="shared" si="1"/>
        <v>2162</v>
      </c>
      <c r="P17" s="9">
        <f t="shared" si="1"/>
        <v>1966</v>
      </c>
      <c r="Q17" s="9">
        <f t="shared" si="1"/>
        <v>8020</v>
      </c>
      <c r="R17" s="9">
        <f t="shared" si="1"/>
        <v>2072</v>
      </c>
      <c r="S17" s="9">
        <f t="shared" si="1"/>
        <v>3439</v>
      </c>
      <c r="T17" s="9">
        <f t="shared" si="1"/>
        <v>6637</v>
      </c>
      <c r="U17" s="9">
        <f t="shared" si="1"/>
        <v>2470</v>
      </c>
      <c r="V17" s="9">
        <f t="shared" si="1"/>
        <v>602</v>
      </c>
      <c r="W17" s="9">
        <f t="shared" si="1"/>
        <v>9076</v>
      </c>
      <c r="X17" s="9">
        <f t="shared" si="1"/>
        <v>2966</v>
      </c>
      <c r="Y17" s="9">
        <f t="shared" si="1"/>
        <v>2618</v>
      </c>
      <c r="Z17" s="9">
        <f t="shared" si="1"/>
        <v>6567</v>
      </c>
      <c r="AA17" s="9">
        <f t="shared" si="1"/>
        <v>1162</v>
      </c>
      <c r="AB17" s="9">
        <f t="shared" si="1"/>
        <v>6082</v>
      </c>
      <c r="AC17" s="9">
        <f t="shared" si="1"/>
        <v>61</v>
      </c>
      <c r="AD17" s="9">
        <f t="shared" si="1"/>
        <v>20</v>
      </c>
      <c r="AE17" s="9">
        <f t="shared" si="1"/>
        <v>9</v>
      </c>
      <c r="AF17" s="9">
        <f t="shared" si="1"/>
        <v>11</v>
      </c>
      <c r="AG17" s="9">
        <f t="shared" si="1"/>
        <v>370</v>
      </c>
      <c r="AH17" s="9">
        <f t="shared" si="1"/>
        <v>28</v>
      </c>
      <c r="AI17" s="9">
        <f t="shared" si="1"/>
        <v>4411</v>
      </c>
      <c r="AJ17" s="9">
        <f t="shared" si="1"/>
        <v>25</v>
      </c>
      <c r="AK17" s="9">
        <f t="shared" si="1"/>
        <v>1</v>
      </c>
      <c r="AL17" s="9">
        <f t="shared" si="1"/>
        <v>11</v>
      </c>
      <c r="AM17" s="9">
        <f t="shared" si="1"/>
        <v>1979</v>
      </c>
      <c r="AN17" s="9">
        <f t="shared" si="1"/>
        <v>4082</v>
      </c>
      <c r="AO17" s="9">
        <f t="shared" si="1"/>
        <v>3463</v>
      </c>
      <c r="AP17" s="9">
        <f t="shared" si="1"/>
        <v>1787</v>
      </c>
      <c r="AQ17" s="9">
        <f t="shared" si="1"/>
        <v>663</v>
      </c>
      <c r="AR17" s="9">
        <f t="shared" si="1"/>
        <v>137</v>
      </c>
      <c r="AS17" s="9">
        <f t="shared" si="1"/>
        <v>820</v>
      </c>
      <c r="AT17" s="9">
        <f t="shared" si="1"/>
        <v>10670</v>
      </c>
      <c r="AU17" s="9">
        <f t="shared" si="1"/>
        <v>635</v>
      </c>
      <c r="AV17" s="9">
        <f t="shared" si="1"/>
        <v>23</v>
      </c>
      <c r="AW17" s="9">
        <f t="shared" si="1"/>
        <v>2344</v>
      </c>
      <c r="AX17" s="9">
        <f t="shared" si="1"/>
        <v>5313</v>
      </c>
      <c r="AY17" s="9">
        <f t="shared" si="1"/>
        <v>3975</v>
      </c>
      <c r="AZ17" s="9">
        <f t="shared" si="1"/>
        <v>516</v>
      </c>
    </row>
    <row r="18">
      <c r="A18" s="8" t="s">
        <v>65</v>
      </c>
      <c r="B18" s="9">
        <f t="shared" ref="B18:AZ18" si="2">AVERAGE(B2:B13)</f>
        <v>1012.333333</v>
      </c>
      <c r="C18" s="9">
        <f t="shared" si="2"/>
        <v>0</v>
      </c>
      <c r="D18" s="9">
        <f t="shared" si="2"/>
        <v>230.8333333</v>
      </c>
      <c r="E18" s="9">
        <f t="shared" si="2"/>
        <v>781.5</v>
      </c>
      <c r="F18" s="9">
        <f t="shared" si="2"/>
        <v>59.16666667</v>
      </c>
      <c r="G18" s="9">
        <f t="shared" si="2"/>
        <v>458.8333333</v>
      </c>
      <c r="H18" s="9">
        <f t="shared" si="2"/>
        <v>86.66666667</v>
      </c>
      <c r="I18" s="9">
        <f t="shared" si="2"/>
        <v>4.916666667</v>
      </c>
      <c r="J18" s="9">
        <f t="shared" si="2"/>
        <v>401.25</v>
      </c>
      <c r="K18" s="9">
        <f t="shared" si="2"/>
        <v>1.5</v>
      </c>
      <c r="L18" s="9">
        <f t="shared" si="2"/>
        <v>102.4166667</v>
      </c>
      <c r="M18" s="9">
        <f t="shared" si="2"/>
        <v>494.3333333</v>
      </c>
      <c r="N18" s="9">
        <f t="shared" si="2"/>
        <v>415.5833333</v>
      </c>
      <c r="O18" s="9">
        <f t="shared" si="2"/>
        <v>180.1666667</v>
      </c>
      <c r="P18" s="9">
        <f t="shared" si="2"/>
        <v>163.8333333</v>
      </c>
      <c r="Q18" s="9">
        <f t="shared" si="2"/>
        <v>668.3333333</v>
      </c>
      <c r="R18" s="9">
        <f t="shared" si="2"/>
        <v>172.6666667</v>
      </c>
      <c r="S18" s="9">
        <f t="shared" si="2"/>
        <v>286.5833333</v>
      </c>
      <c r="T18" s="9">
        <f t="shared" si="2"/>
        <v>553.0833333</v>
      </c>
      <c r="U18" s="9">
        <f t="shared" si="2"/>
        <v>205.8333333</v>
      </c>
      <c r="V18" s="9">
        <f t="shared" si="2"/>
        <v>50.16666667</v>
      </c>
      <c r="W18" s="9">
        <f t="shared" si="2"/>
        <v>756.3333333</v>
      </c>
      <c r="X18" s="9">
        <f t="shared" si="2"/>
        <v>247.1666667</v>
      </c>
      <c r="Y18" s="9">
        <f t="shared" si="2"/>
        <v>218.1666667</v>
      </c>
      <c r="Z18" s="9">
        <f t="shared" si="2"/>
        <v>547.25</v>
      </c>
      <c r="AA18" s="9">
        <f t="shared" si="2"/>
        <v>96.83333333</v>
      </c>
      <c r="AB18" s="9">
        <f t="shared" si="2"/>
        <v>506.8333333</v>
      </c>
      <c r="AC18" s="9">
        <f t="shared" si="2"/>
        <v>5.083333333</v>
      </c>
      <c r="AD18" s="9">
        <f t="shared" si="2"/>
        <v>1.666666667</v>
      </c>
      <c r="AE18" s="9">
        <f t="shared" si="2"/>
        <v>0.75</v>
      </c>
      <c r="AF18" s="9">
        <f t="shared" si="2"/>
        <v>0.9166666667</v>
      </c>
      <c r="AG18" s="9">
        <f t="shared" si="2"/>
        <v>30.83333333</v>
      </c>
      <c r="AH18" s="9">
        <f t="shared" si="2"/>
        <v>2.333333333</v>
      </c>
      <c r="AI18" s="9">
        <f t="shared" si="2"/>
        <v>367.5833333</v>
      </c>
      <c r="AJ18" s="9">
        <f t="shared" si="2"/>
        <v>2.083333333</v>
      </c>
      <c r="AK18" s="9">
        <f t="shared" si="2"/>
        <v>0.08333333333</v>
      </c>
      <c r="AL18" s="9">
        <f t="shared" si="2"/>
        <v>0.9166666667</v>
      </c>
      <c r="AM18" s="9">
        <f t="shared" si="2"/>
        <v>164.9166667</v>
      </c>
      <c r="AN18" s="9">
        <f t="shared" si="2"/>
        <v>340.1666667</v>
      </c>
      <c r="AO18" s="9">
        <f t="shared" si="2"/>
        <v>288.5833333</v>
      </c>
      <c r="AP18" s="9">
        <f t="shared" si="2"/>
        <v>148.9166667</v>
      </c>
      <c r="AQ18" s="9">
        <f t="shared" si="2"/>
        <v>55.25</v>
      </c>
      <c r="AR18" s="9">
        <f t="shared" si="2"/>
        <v>11.41666667</v>
      </c>
      <c r="AS18" s="9">
        <f t="shared" si="2"/>
        <v>68.33333333</v>
      </c>
      <c r="AT18" s="9">
        <f t="shared" si="2"/>
        <v>889.1666667</v>
      </c>
      <c r="AU18" s="9">
        <f t="shared" si="2"/>
        <v>52.91666667</v>
      </c>
      <c r="AV18" s="9">
        <f t="shared" si="2"/>
        <v>1.916666667</v>
      </c>
      <c r="AW18" s="9">
        <f t="shared" si="2"/>
        <v>195.3333333</v>
      </c>
      <c r="AX18" s="9">
        <f t="shared" si="2"/>
        <v>442.75</v>
      </c>
      <c r="AY18" s="9">
        <f t="shared" si="2"/>
        <v>331.25</v>
      </c>
      <c r="AZ18" s="9">
        <f t="shared" si="2"/>
        <v>43</v>
      </c>
    </row>
    <row r="19">
      <c r="A19" s="8" t="s">
        <v>66</v>
      </c>
      <c r="B19" s="9">
        <f t="shared" ref="B19:AZ19" si="3">STDEVA(B2:B13)</f>
        <v>196.5860133</v>
      </c>
      <c r="C19" s="9">
        <f t="shared" si="3"/>
        <v>0</v>
      </c>
      <c r="D19" s="9">
        <f t="shared" si="3"/>
        <v>32.82414115</v>
      </c>
      <c r="E19" s="9">
        <f t="shared" si="3"/>
        <v>169.7894418</v>
      </c>
      <c r="F19" s="9">
        <f t="shared" si="3"/>
        <v>16.63421082</v>
      </c>
      <c r="G19" s="9">
        <f t="shared" si="3"/>
        <v>101.6480857</v>
      </c>
      <c r="H19" s="9">
        <f t="shared" si="3"/>
        <v>15.95068157</v>
      </c>
      <c r="I19" s="9">
        <f t="shared" si="3"/>
        <v>2.503028469</v>
      </c>
      <c r="J19" s="9">
        <f t="shared" si="3"/>
        <v>88.72032154</v>
      </c>
      <c r="K19" s="9">
        <f t="shared" si="3"/>
        <v>1.314257481</v>
      </c>
      <c r="L19" s="9">
        <f t="shared" si="3"/>
        <v>40.30893953</v>
      </c>
      <c r="M19" s="9">
        <f t="shared" si="3"/>
        <v>62.46065428</v>
      </c>
      <c r="N19" s="9">
        <f t="shared" si="3"/>
        <v>195.6929219</v>
      </c>
      <c r="O19" s="9">
        <f t="shared" si="3"/>
        <v>24.93567482</v>
      </c>
      <c r="P19" s="9">
        <f t="shared" si="3"/>
        <v>82.94777473</v>
      </c>
      <c r="Q19" s="9">
        <f t="shared" si="3"/>
        <v>111.2747078</v>
      </c>
      <c r="R19" s="9">
        <f t="shared" si="3"/>
        <v>41.03287669</v>
      </c>
      <c r="S19" s="9">
        <f t="shared" si="3"/>
        <v>48.04819235</v>
      </c>
      <c r="T19" s="9">
        <f t="shared" si="3"/>
        <v>162.7326074</v>
      </c>
      <c r="U19" s="9">
        <f t="shared" si="3"/>
        <v>39.34193537</v>
      </c>
      <c r="V19" s="9">
        <f t="shared" si="3"/>
        <v>12.51786602</v>
      </c>
      <c r="W19" s="9">
        <f t="shared" si="3"/>
        <v>173.5115052</v>
      </c>
      <c r="X19" s="9">
        <f t="shared" si="3"/>
        <v>32.81306096</v>
      </c>
      <c r="Y19" s="9">
        <f t="shared" si="3"/>
        <v>157.2640127</v>
      </c>
      <c r="Z19" s="9">
        <f t="shared" si="3"/>
        <v>58.05816049</v>
      </c>
      <c r="AA19" s="9">
        <f t="shared" si="3"/>
        <v>31.51286414</v>
      </c>
      <c r="AB19" s="9">
        <f t="shared" si="3"/>
        <v>69.48228464</v>
      </c>
      <c r="AC19" s="9">
        <f t="shared" si="3"/>
        <v>2.874917654</v>
      </c>
      <c r="AD19" s="9">
        <f t="shared" si="3"/>
        <v>1.723280874</v>
      </c>
      <c r="AE19" s="9">
        <f t="shared" si="3"/>
        <v>0.6215815605</v>
      </c>
      <c r="AF19" s="9">
        <f t="shared" si="3"/>
        <v>1.164500153</v>
      </c>
      <c r="AG19" s="9">
        <f t="shared" si="3"/>
        <v>7.60183391</v>
      </c>
      <c r="AH19" s="9">
        <f t="shared" si="3"/>
        <v>2.229281716</v>
      </c>
      <c r="AI19" s="9">
        <f t="shared" si="3"/>
        <v>227.535595</v>
      </c>
      <c r="AJ19" s="9">
        <f t="shared" si="3"/>
        <v>1.311372171</v>
      </c>
      <c r="AK19" s="9">
        <f t="shared" si="3"/>
        <v>0.2886751346</v>
      </c>
      <c r="AL19" s="9">
        <f t="shared" si="3"/>
        <v>0.6685579234</v>
      </c>
      <c r="AM19" s="9">
        <f t="shared" si="3"/>
        <v>14.19640373</v>
      </c>
      <c r="AN19" s="9">
        <f t="shared" si="3"/>
        <v>66.95023027</v>
      </c>
      <c r="AO19" s="9">
        <f t="shared" si="3"/>
        <v>71.58143275</v>
      </c>
      <c r="AP19" s="9">
        <f t="shared" si="3"/>
        <v>43.2990832</v>
      </c>
      <c r="AQ19" s="9">
        <f t="shared" si="3"/>
        <v>14.2006722</v>
      </c>
      <c r="AR19" s="9">
        <f t="shared" si="3"/>
        <v>4.981024599</v>
      </c>
      <c r="AS19" s="9">
        <f t="shared" si="3"/>
        <v>24.0919954</v>
      </c>
      <c r="AT19" s="9">
        <f t="shared" si="3"/>
        <v>175.6628141</v>
      </c>
      <c r="AU19" s="9">
        <f t="shared" si="3"/>
        <v>12.68111218</v>
      </c>
      <c r="AV19" s="9">
        <f t="shared" si="3"/>
        <v>1.621353718</v>
      </c>
      <c r="AW19" s="9">
        <f t="shared" si="3"/>
        <v>29.07774323</v>
      </c>
      <c r="AX19" s="9">
        <f t="shared" si="3"/>
        <v>82.92397942</v>
      </c>
      <c r="AY19" s="9">
        <f t="shared" si="3"/>
        <v>124.8971395</v>
      </c>
      <c r="AZ19" s="9">
        <f t="shared" si="3"/>
        <v>9.075441387</v>
      </c>
    </row>
    <row r="20">
      <c r="A20" s="8" t="s">
        <v>67</v>
      </c>
      <c r="B20" s="9">
        <f t="shared" ref="B20:AZ20" si="4">MIN(B2:B16)</f>
        <v>733</v>
      </c>
      <c r="C20" s="9">
        <f t="shared" si="4"/>
        <v>0</v>
      </c>
      <c r="D20" s="9">
        <f t="shared" si="4"/>
        <v>181</v>
      </c>
      <c r="E20" s="9">
        <f t="shared" si="4"/>
        <v>548</v>
      </c>
      <c r="F20" s="9">
        <f t="shared" si="4"/>
        <v>44</v>
      </c>
      <c r="G20" s="9">
        <f t="shared" si="4"/>
        <v>327</v>
      </c>
      <c r="H20" s="9">
        <f t="shared" si="4"/>
        <v>58</v>
      </c>
      <c r="I20" s="9">
        <f t="shared" si="4"/>
        <v>1</v>
      </c>
      <c r="J20" s="9">
        <f t="shared" si="4"/>
        <v>282</v>
      </c>
      <c r="K20" s="9">
        <f t="shared" si="4"/>
        <v>0</v>
      </c>
      <c r="L20" s="9">
        <f t="shared" si="4"/>
        <v>53</v>
      </c>
      <c r="M20" s="9">
        <f t="shared" si="4"/>
        <v>388</v>
      </c>
      <c r="N20" s="9">
        <f t="shared" si="4"/>
        <v>171</v>
      </c>
      <c r="O20" s="9">
        <f t="shared" si="4"/>
        <v>149</v>
      </c>
      <c r="P20" s="9">
        <f t="shared" si="4"/>
        <v>76</v>
      </c>
      <c r="Q20" s="9">
        <f t="shared" si="4"/>
        <v>491</v>
      </c>
      <c r="R20" s="9">
        <f t="shared" si="4"/>
        <v>135</v>
      </c>
      <c r="S20" s="9">
        <f t="shared" si="4"/>
        <v>206</v>
      </c>
      <c r="T20" s="9">
        <f t="shared" si="4"/>
        <v>343</v>
      </c>
      <c r="U20" s="9">
        <f t="shared" si="4"/>
        <v>171</v>
      </c>
      <c r="V20" s="9">
        <f t="shared" si="4"/>
        <v>27</v>
      </c>
      <c r="W20" s="9">
        <f t="shared" si="4"/>
        <v>509</v>
      </c>
      <c r="X20" s="9">
        <f t="shared" si="4"/>
        <v>198</v>
      </c>
      <c r="Y20" s="9">
        <f t="shared" si="4"/>
        <v>56</v>
      </c>
      <c r="Z20" s="9">
        <f t="shared" si="4"/>
        <v>447</v>
      </c>
      <c r="AA20" s="9">
        <f t="shared" si="4"/>
        <v>63</v>
      </c>
      <c r="AB20" s="9">
        <f t="shared" si="4"/>
        <v>354</v>
      </c>
      <c r="AC20" s="9">
        <f t="shared" si="4"/>
        <v>1</v>
      </c>
      <c r="AD20" s="9">
        <f t="shared" si="4"/>
        <v>0</v>
      </c>
      <c r="AE20" s="9">
        <f t="shared" si="4"/>
        <v>0</v>
      </c>
      <c r="AF20" s="9">
        <f t="shared" si="4"/>
        <v>0</v>
      </c>
      <c r="AG20" s="9">
        <f t="shared" si="4"/>
        <v>16</v>
      </c>
      <c r="AH20" s="9">
        <f t="shared" si="4"/>
        <v>0</v>
      </c>
      <c r="AI20" s="9">
        <f t="shared" si="4"/>
        <v>116</v>
      </c>
      <c r="AJ20" s="9">
        <f t="shared" si="4"/>
        <v>0</v>
      </c>
      <c r="AK20" s="9">
        <f t="shared" si="4"/>
        <v>0</v>
      </c>
      <c r="AL20" s="9">
        <f t="shared" si="4"/>
        <v>0</v>
      </c>
      <c r="AM20" s="9">
        <f t="shared" si="4"/>
        <v>142</v>
      </c>
      <c r="AN20" s="9">
        <f t="shared" si="4"/>
        <v>233</v>
      </c>
      <c r="AO20" s="9">
        <f t="shared" si="4"/>
        <v>201</v>
      </c>
      <c r="AP20" s="9">
        <f t="shared" si="4"/>
        <v>74</v>
      </c>
      <c r="AQ20" s="9">
        <f t="shared" si="4"/>
        <v>33</v>
      </c>
      <c r="AR20" s="9">
        <f t="shared" si="4"/>
        <v>5</v>
      </c>
      <c r="AS20" s="9">
        <f t="shared" si="4"/>
        <v>32</v>
      </c>
      <c r="AT20" s="9">
        <f t="shared" si="4"/>
        <v>638</v>
      </c>
      <c r="AU20" s="9">
        <f t="shared" si="4"/>
        <v>38</v>
      </c>
      <c r="AV20" s="9">
        <f t="shared" si="4"/>
        <v>0</v>
      </c>
      <c r="AW20" s="9">
        <f t="shared" si="4"/>
        <v>154</v>
      </c>
      <c r="AX20" s="9">
        <f t="shared" si="4"/>
        <v>345</v>
      </c>
      <c r="AY20" s="9">
        <f t="shared" si="4"/>
        <v>189</v>
      </c>
      <c r="AZ20" s="9">
        <f t="shared" si="4"/>
        <v>31</v>
      </c>
    </row>
    <row r="21">
      <c r="A21" s="8">
        <v>25.0</v>
      </c>
      <c r="B21" s="9">
        <f t="shared" ref="B21:AZ21" si="5">QUARTILE(B2:B16,1)</f>
        <v>884.75</v>
      </c>
      <c r="C21" s="9">
        <f t="shared" si="5"/>
        <v>0</v>
      </c>
      <c r="D21" s="9">
        <f t="shared" si="5"/>
        <v>200.5</v>
      </c>
      <c r="E21" s="9">
        <f t="shared" si="5"/>
        <v>686.25</v>
      </c>
      <c r="F21" s="9">
        <f t="shared" si="5"/>
        <v>47.75</v>
      </c>
      <c r="G21" s="9">
        <f t="shared" si="5"/>
        <v>386.5</v>
      </c>
      <c r="H21" s="9">
        <f t="shared" si="5"/>
        <v>78.5</v>
      </c>
      <c r="I21" s="9">
        <f t="shared" si="5"/>
        <v>3</v>
      </c>
      <c r="J21" s="9">
        <f t="shared" si="5"/>
        <v>334.25</v>
      </c>
      <c r="K21" s="9">
        <f t="shared" si="5"/>
        <v>0.75</v>
      </c>
      <c r="L21" s="9">
        <f t="shared" si="5"/>
        <v>72.5</v>
      </c>
      <c r="M21" s="9">
        <f t="shared" si="5"/>
        <v>453.75</v>
      </c>
      <c r="N21" s="9">
        <f t="shared" si="5"/>
        <v>263.75</v>
      </c>
      <c r="O21" s="9">
        <f t="shared" si="5"/>
        <v>160.75</v>
      </c>
      <c r="P21" s="9">
        <f t="shared" si="5"/>
        <v>102.75</v>
      </c>
      <c r="Q21" s="9">
        <f t="shared" si="5"/>
        <v>623.75</v>
      </c>
      <c r="R21" s="9">
        <f t="shared" si="5"/>
        <v>146.75</v>
      </c>
      <c r="S21" s="9">
        <f t="shared" si="5"/>
        <v>258</v>
      </c>
      <c r="T21" s="9">
        <f t="shared" si="5"/>
        <v>453</v>
      </c>
      <c r="U21" s="9">
        <f t="shared" si="5"/>
        <v>175.5</v>
      </c>
      <c r="V21" s="9">
        <f t="shared" si="5"/>
        <v>43.25</v>
      </c>
      <c r="W21" s="9">
        <f t="shared" si="5"/>
        <v>648.5</v>
      </c>
      <c r="X21" s="9">
        <f t="shared" si="5"/>
        <v>225.75</v>
      </c>
      <c r="Y21" s="9">
        <f t="shared" si="5"/>
        <v>90.5</v>
      </c>
      <c r="Z21" s="9">
        <f t="shared" si="5"/>
        <v>519.5</v>
      </c>
      <c r="AA21" s="9">
        <f t="shared" si="5"/>
        <v>75.25</v>
      </c>
      <c r="AB21" s="9">
        <f t="shared" si="5"/>
        <v>476.25</v>
      </c>
      <c r="AC21" s="9">
        <f t="shared" si="5"/>
        <v>3</v>
      </c>
      <c r="AD21" s="9">
        <f t="shared" si="5"/>
        <v>0</v>
      </c>
      <c r="AE21" s="9">
        <f t="shared" si="5"/>
        <v>0</v>
      </c>
      <c r="AF21" s="9">
        <f t="shared" si="5"/>
        <v>0</v>
      </c>
      <c r="AG21" s="9">
        <f t="shared" si="5"/>
        <v>27.75</v>
      </c>
      <c r="AH21" s="9">
        <f t="shared" si="5"/>
        <v>0.75</v>
      </c>
      <c r="AI21" s="9">
        <f t="shared" si="5"/>
        <v>205</v>
      </c>
      <c r="AJ21" s="9">
        <f t="shared" si="5"/>
        <v>1</v>
      </c>
      <c r="AK21" s="9">
        <f t="shared" si="5"/>
        <v>0</v>
      </c>
      <c r="AL21" s="9">
        <f t="shared" si="5"/>
        <v>0.75</v>
      </c>
      <c r="AM21" s="9">
        <f t="shared" si="5"/>
        <v>156.25</v>
      </c>
      <c r="AN21" s="9">
        <f t="shared" si="5"/>
        <v>308.5</v>
      </c>
      <c r="AO21" s="9">
        <f t="shared" si="5"/>
        <v>238.75</v>
      </c>
      <c r="AP21" s="9">
        <f t="shared" si="5"/>
        <v>118.25</v>
      </c>
      <c r="AQ21" s="9">
        <f t="shared" si="5"/>
        <v>43.5</v>
      </c>
      <c r="AR21" s="9">
        <f t="shared" si="5"/>
        <v>7.75</v>
      </c>
      <c r="AS21" s="9">
        <f t="shared" si="5"/>
        <v>54</v>
      </c>
      <c r="AT21" s="9">
        <f t="shared" si="5"/>
        <v>761.75</v>
      </c>
      <c r="AU21" s="9">
        <f t="shared" si="5"/>
        <v>47.5</v>
      </c>
      <c r="AV21" s="9">
        <f t="shared" si="5"/>
        <v>1</v>
      </c>
      <c r="AW21" s="9">
        <f t="shared" si="5"/>
        <v>183</v>
      </c>
      <c r="AX21" s="9">
        <f t="shared" si="5"/>
        <v>376</v>
      </c>
      <c r="AY21" s="9">
        <f t="shared" si="5"/>
        <v>239.75</v>
      </c>
      <c r="AZ21" s="9">
        <f t="shared" si="5"/>
        <v>35.75</v>
      </c>
    </row>
    <row r="22">
      <c r="A22" s="8">
        <v>50.0</v>
      </c>
      <c r="B22" s="9">
        <f t="shared" ref="B22:AZ22" si="6">QUARTILE(B2:B16,2)</f>
        <v>1019.5</v>
      </c>
      <c r="C22" s="9">
        <f t="shared" si="6"/>
        <v>0</v>
      </c>
      <c r="D22" s="9">
        <f t="shared" si="6"/>
        <v>233.5</v>
      </c>
      <c r="E22" s="9">
        <f t="shared" si="6"/>
        <v>791</v>
      </c>
      <c r="F22" s="9">
        <f t="shared" si="6"/>
        <v>52</v>
      </c>
      <c r="G22" s="9">
        <f t="shared" si="6"/>
        <v>453</v>
      </c>
      <c r="H22" s="9">
        <f t="shared" si="6"/>
        <v>85</v>
      </c>
      <c r="I22" s="9">
        <f t="shared" si="6"/>
        <v>4.5</v>
      </c>
      <c r="J22" s="9">
        <f t="shared" si="6"/>
        <v>405.5</v>
      </c>
      <c r="K22" s="9">
        <f t="shared" si="6"/>
        <v>1</v>
      </c>
      <c r="L22" s="9">
        <f t="shared" si="6"/>
        <v>100.5</v>
      </c>
      <c r="M22" s="9">
        <f t="shared" si="6"/>
        <v>503.5</v>
      </c>
      <c r="N22" s="9">
        <f t="shared" si="6"/>
        <v>385</v>
      </c>
      <c r="O22" s="9">
        <f t="shared" si="6"/>
        <v>175</v>
      </c>
      <c r="P22" s="9">
        <f t="shared" si="6"/>
        <v>148.5</v>
      </c>
      <c r="Q22" s="9">
        <f t="shared" si="6"/>
        <v>677</v>
      </c>
      <c r="R22" s="9">
        <f t="shared" si="6"/>
        <v>162</v>
      </c>
      <c r="S22" s="9">
        <f t="shared" si="6"/>
        <v>295.5</v>
      </c>
      <c r="T22" s="9">
        <f t="shared" si="6"/>
        <v>535</v>
      </c>
      <c r="U22" s="9">
        <f t="shared" si="6"/>
        <v>195.5</v>
      </c>
      <c r="V22" s="9">
        <f t="shared" si="6"/>
        <v>52.5</v>
      </c>
      <c r="W22" s="9">
        <f t="shared" si="6"/>
        <v>751</v>
      </c>
      <c r="X22" s="9">
        <f t="shared" si="6"/>
        <v>235</v>
      </c>
      <c r="Y22" s="9">
        <f t="shared" si="6"/>
        <v>184.5</v>
      </c>
      <c r="Z22" s="9">
        <f t="shared" si="6"/>
        <v>552.5</v>
      </c>
      <c r="AA22" s="9">
        <f t="shared" si="6"/>
        <v>89.5</v>
      </c>
      <c r="AB22" s="9">
        <f t="shared" si="6"/>
        <v>512.5</v>
      </c>
      <c r="AC22" s="9">
        <f t="shared" si="6"/>
        <v>5</v>
      </c>
      <c r="AD22" s="9">
        <f t="shared" si="6"/>
        <v>2</v>
      </c>
      <c r="AE22" s="9">
        <f t="shared" si="6"/>
        <v>1</v>
      </c>
      <c r="AF22" s="9">
        <f t="shared" si="6"/>
        <v>1</v>
      </c>
      <c r="AG22" s="9">
        <f t="shared" si="6"/>
        <v>29</v>
      </c>
      <c r="AH22" s="9">
        <f t="shared" si="6"/>
        <v>3</v>
      </c>
      <c r="AI22" s="9">
        <f t="shared" si="6"/>
        <v>304.5</v>
      </c>
      <c r="AJ22" s="9">
        <f t="shared" si="6"/>
        <v>2</v>
      </c>
      <c r="AK22" s="9">
        <f t="shared" si="6"/>
        <v>0</v>
      </c>
      <c r="AL22" s="9">
        <f t="shared" si="6"/>
        <v>1</v>
      </c>
      <c r="AM22" s="9">
        <f t="shared" si="6"/>
        <v>168</v>
      </c>
      <c r="AN22" s="9">
        <f t="shared" si="6"/>
        <v>332</v>
      </c>
      <c r="AO22" s="9">
        <f t="shared" si="6"/>
        <v>283</v>
      </c>
      <c r="AP22" s="9">
        <f t="shared" si="6"/>
        <v>150</v>
      </c>
      <c r="AQ22" s="9">
        <f t="shared" si="6"/>
        <v>57</v>
      </c>
      <c r="AR22" s="9">
        <f t="shared" si="6"/>
        <v>12</v>
      </c>
      <c r="AS22" s="9">
        <f t="shared" si="6"/>
        <v>68.5</v>
      </c>
      <c r="AT22" s="9">
        <f t="shared" si="6"/>
        <v>896</v>
      </c>
      <c r="AU22" s="9">
        <f t="shared" si="6"/>
        <v>52.5</v>
      </c>
      <c r="AV22" s="9">
        <f t="shared" si="6"/>
        <v>2</v>
      </c>
      <c r="AW22" s="9">
        <f t="shared" si="6"/>
        <v>200</v>
      </c>
      <c r="AX22" s="9">
        <f t="shared" si="6"/>
        <v>442.5</v>
      </c>
      <c r="AY22" s="9">
        <f t="shared" si="6"/>
        <v>306</v>
      </c>
      <c r="AZ22" s="9">
        <f t="shared" si="6"/>
        <v>44.5</v>
      </c>
    </row>
    <row r="23">
      <c r="A23" s="8">
        <v>75.0</v>
      </c>
      <c r="B23" s="9">
        <f t="shared" ref="B23:AZ23" si="7">QUARTILE(B2:B16,3)</f>
        <v>1118.75</v>
      </c>
      <c r="C23" s="9">
        <f t="shared" si="7"/>
        <v>0</v>
      </c>
      <c r="D23" s="9">
        <f t="shared" si="7"/>
        <v>255.5</v>
      </c>
      <c r="E23" s="9">
        <f t="shared" si="7"/>
        <v>846.5</v>
      </c>
      <c r="F23" s="9">
        <f t="shared" si="7"/>
        <v>67.75</v>
      </c>
      <c r="G23" s="9">
        <f t="shared" si="7"/>
        <v>528</v>
      </c>
      <c r="H23" s="9">
        <f t="shared" si="7"/>
        <v>95.75</v>
      </c>
      <c r="I23" s="9">
        <f t="shared" si="7"/>
        <v>6.25</v>
      </c>
      <c r="J23" s="9">
        <f t="shared" si="7"/>
        <v>438</v>
      </c>
      <c r="K23" s="9">
        <f t="shared" si="7"/>
        <v>2.25</v>
      </c>
      <c r="L23" s="9">
        <f t="shared" si="7"/>
        <v>116.5</v>
      </c>
      <c r="M23" s="9">
        <f t="shared" si="7"/>
        <v>539.5</v>
      </c>
      <c r="N23" s="9">
        <f t="shared" si="7"/>
        <v>519</v>
      </c>
      <c r="O23" s="9">
        <f t="shared" si="7"/>
        <v>196</v>
      </c>
      <c r="P23" s="9">
        <f t="shared" si="7"/>
        <v>202.25</v>
      </c>
      <c r="Q23" s="9">
        <f t="shared" si="7"/>
        <v>733.5</v>
      </c>
      <c r="R23" s="9">
        <f t="shared" si="7"/>
        <v>182</v>
      </c>
      <c r="S23" s="9">
        <f t="shared" si="7"/>
        <v>312</v>
      </c>
      <c r="T23" s="9">
        <f t="shared" si="7"/>
        <v>643.5</v>
      </c>
      <c r="U23" s="9">
        <f t="shared" si="7"/>
        <v>220.5</v>
      </c>
      <c r="V23" s="9">
        <f t="shared" si="7"/>
        <v>57.5</v>
      </c>
      <c r="W23" s="9">
        <f t="shared" si="7"/>
        <v>860.5</v>
      </c>
      <c r="X23" s="9">
        <f t="shared" si="7"/>
        <v>264.25</v>
      </c>
      <c r="Y23" s="9">
        <f t="shared" si="7"/>
        <v>266.25</v>
      </c>
      <c r="Z23" s="9">
        <f t="shared" si="7"/>
        <v>587.75</v>
      </c>
      <c r="AA23" s="9">
        <f t="shared" si="7"/>
        <v>109.5</v>
      </c>
      <c r="AB23" s="9">
        <f t="shared" si="7"/>
        <v>556.5</v>
      </c>
      <c r="AC23" s="9">
        <f t="shared" si="7"/>
        <v>6.5</v>
      </c>
      <c r="AD23" s="9">
        <f t="shared" si="7"/>
        <v>2.25</v>
      </c>
      <c r="AE23" s="9">
        <f t="shared" si="7"/>
        <v>1</v>
      </c>
      <c r="AF23" s="9">
        <f t="shared" si="7"/>
        <v>1</v>
      </c>
      <c r="AG23" s="9">
        <f t="shared" si="7"/>
        <v>36</v>
      </c>
      <c r="AH23" s="9">
        <f t="shared" si="7"/>
        <v>3</v>
      </c>
      <c r="AI23" s="9">
        <f t="shared" si="7"/>
        <v>460</v>
      </c>
      <c r="AJ23" s="9">
        <f t="shared" si="7"/>
        <v>3</v>
      </c>
      <c r="AK23" s="9">
        <f t="shared" si="7"/>
        <v>0</v>
      </c>
      <c r="AL23" s="9">
        <f t="shared" si="7"/>
        <v>1</v>
      </c>
      <c r="AM23" s="9">
        <f t="shared" si="7"/>
        <v>174</v>
      </c>
      <c r="AN23" s="9">
        <f t="shared" si="7"/>
        <v>380</v>
      </c>
      <c r="AO23" s="9">
        <f t="shared" si="7"/>
        <v>315</v>
      </c>
      <c r="AP23" s="9">
        <f t="shared" si="7"/>
        <v>171.75</v>
      </c>
      <c r="AQ23" s="9">
        <f t="shared" si="7"/>
        <v>63</v>
      </c>
      <c r="AR23" s="9">
        <f t="shared" si="7"/>
        <v>13</v>
      </c>
      <c r="AS23" s="9">
        <f t="shared" si="7"/>
        <v>77</v>
      </c>
      <c r="AT23" s="9">
        <f t="shared" si="7"/>
        <v>971.5</v>
      </c>
      <c r="AU23" s="9">
        <f t="shared" si="7"/>
        <v>55</v>
      </c>
      <c r="AV23" s="9">
        <f t="shared" si="7"/>
        <v>2.25</v>
      </c>
      <c r="AW23" s="9">
        <f t="shared" si="7"/>
        <v>208.25</v>
      </c>
      <c r="AX23" s="9">
        <f t="shared" si="7"/>
        <v>469.5</v>
      </c>
      <c r="AY23" s="9">
        <f t="shared" si="7"/>
        <v>377</v>
      </c>
      <c r="AZ23" s="9">
        <f t="shared" si="7"/>
        <v>49.25</v>
      </c>
    </row>
    <row r="24">
      <c r="A24" s="8" t="s">
        <v>68</v>
      </c>
      <c r="B24" s="9">
        <f t="shared" ref="B24:AZ24" si="8">MAX(B2:B16)</f>
        <v>1391</v>
      </c>
      <c r="C24" s="9">
        <f t="shared" si="8"/>
        <v>0</v>
      </c>
      <c r="D24" s="9">
        <f t="shared" si="8"/>
        <v>284</v>
      </c>
      <c r="E24" s="9">
        <f t="shared" si="8"/>
        <v>1119</v>
      </c>
      <c r="F24" s="9">
        <f t="shared" si="8"/>
        <v>88</v>
      </c>
      <c r="G24" s="9">
        <f t="shared" si="8"/>
        <v>679</v>
      </c>
      <c r="H24" s="9">
        <f t="shared" si="8"/>
        <v>112</v>
      </c>
      <c r="I24" s="9">
        <f t="shared" si="8"/>
        <v>10</v>
      </c>
      <c r="J24" s="9">
        <f t="shared" si="8"/>
        <v>560</v>
      </c>
      <c r="K24" s="9">
        <f t="shared" si="8"/>
        <v>4</v>
      </c>
      <c r="L24" s="9">
        <f t="shared" si="8"/>
        <v>201</v>
      </c>
      <c r="M24" s="9">
        <f t="shared" si="8"/>
        <v>585</v>
      </c>
      <c r="N24" s="9">
        <f t="shared" si="8"/>
        <v>802</v>
      </c>
      <c r="O24" s="9">
        <f t="shared" si="8"/>
        <v>231</v>
      </c>
      <c r="P24" s="9">
        <f t="shared" si="8"/>
        <v>356</v>
      </c>
      <c r="Q24" s="9">
        <f t="shared" si="8"/>
        <v>858</v>
      </c>
      <c r="R24" s="9">
        <f t="shared" si="8"/>
        <v>285</v>
      </c>
      <c r="S24" s="9">
        <f t="shared" si="8"/>
        <v>370</v>
      </c>
      <c r="T24" s="9">
        <f t="shared" si="8"/>
        <v>900</v>
      </c>
      <c r="U24" s="9">
        <f t="shared" si="8"/>
        <v>306</v>
      </c>
      <c r="V24" s="9">
        <f t="shared" si="8"/>
        <v>70</v>
      </c>
      <c r="W24" s="9">
        <f t="shared" si="8"/>
        <v>1058</v>
      </c>
      <c r="X24" s="9">
        <f t="shared" si="8"/>
        <v>323</v>
      </c>
      <c r="Y24" s="9">
        <f t="shared" si="8"/>
        <v>542</v>
      </c>
      <c r="Z24" s="9">
        <f t="shared" si="8"/>
        <v>641</v>
      </c>
      <c r="AA24" s="9">
        <f t="shared" si="8"/>
        <v>160</v>
      </c>
      <c r="AB24" s="9">
        <f t="shared" si="8"/>
        <v>602</v>
      </c>
      <c r="AC24" s="9">
        <f t="shared" si="8"/>
        <v>10</v>
      </c>
      <c r="AD24" s="9">
        <f t="shared" si="8"/>
        <v>5</v>
      </c>
      <c r="AE24" s="9">
        <f t="shared" si="8"/>
        <v>2</v>
      </c>
      <c r="AF24" s="9">
        <f t="shared" si="8"/>
        <v>4</v>
      </c>
      <c r="AG24" s="9">
        <f t="shared" si="8"/>
        <v>43</v>
      </c>
      <c r="AH24" s="9">
        <f t="shared" si="8"/>
        <v>8</v>
      </c>
      <c r="AI24" s="9">
        <f t="shared" si="8"/>
        <v>877</v>
      </c>
      <c r="AJ24" s="9">
        <f t="shared" si="8"/>
        <v>4</v>
      </c>
      <c r="AK24" s="9">
        <f t="shared" si="8"/>
        <v>1</v>
      </c>
      <c r="AL24" s="9">
        <f t="shared" si="8"/>
        <v>2</v>
      </c>
      <c r="AM24" s="9">
        <f t="shared" si="8"/>
        <v>191</v>
      </c>
      <c r="AN24" s="9">
        <f t="shared" si="8"/>
        <v>473</v>
      </c>
      <c r="AO24" s="9">
        <f t="shared" si="8"/>
        <v>427</v>
      </c>
      <c r="AP24" s="9">
        <f t="shared" si="8"/>
        <v>221</v>
      </c>
      <c r="AQ24" s="9">
        <f t="shared" si="8"/>
        <v>79</v>
      </c>
      <c r="AR24" s="9">
        <f t="shared" si="8"/>
        <v>23</v>
      </c>
      <c r="AS24" s="9">
        <f t="shared" si="8"/>
        <v>130</v>
      </c>
      <c r="AT24" s="9">
        <f t="shared" si="8"/>
        <v>1202</v>
      </c>
      <c r="AU24" s="9">
        <f t="shared" si="8"/>
        <v>84</v>
      </c>
      <c r="AV24" s="9">
        <f t="shared" si="8"/>
        <v>6</v>
      </c>
      <c r="AW24" s="9">
        <f t="shared" si="8"/>
        <v>252</v>
      </c>
      <c r="AX24" s="9">
        <f t="shared" si="8"/>
        <v>623</v>
      </c>
      <c r="AY24" s="9">
        <f t="shared" si="8"/>
        <v>565</v>
      </c>
      <c r="AZ24" s="9">
        <f t="shared" si="8"/>
        <v>56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7.88"/>
    <col customWidth="1" min="3" max="3" width="9.25"/>
    <col customWidth="1" min="4" max="4" width="9.5"/>
    <col customWidth="1" min="5" max="5" width="8.25"/>
    <col customWidth="1" min="6" max="6" width="8.63"/>
    <col customWidth="1" min="7" max="7" width="9.88"/>
    <col customWidth="1" min="8" max="8" width="9.0"/>
    <col customWidth="1" min="9" max="9" width="10.75"/>
    <col customWidth="1" min="10" max="10" width="9.0"/>
    <col customWidth="1" min="11" max="11" width="11.13"/>
    <col customWidth="1" min="12" max="12" width="8.75"/>
    <col customWidth="1" min="13" max="13" width="7.13"/>
    <col customWidth="1" min="14" max="14" width="7.0"/>
    <col customWidth="1" min="15" max="15" width="7.63"/>
    <col customWidth="1" min="16" max="16" width="8.38"/>
    <col customWidth="1" min="17" max="17" width="8.25"/>
    <col customWidth="1" min="18" max="18" width="8.63"/>
    <col customWidth="1" min="19" max="19" width="8.13"/>
    <col customWidth="1" min="20" max="20" width="7.63"/>
    <col customWidth="1" min="21" max="21" width="9.25"/>
    <col customWidth="1" min="22" max="22" width="10.75"/>
    <col customWidth="1" min="23" max="23" width="10.25"/>
    <col customWidth="1" min="24" max="26" width="9.13"/>
    <col customWidth="1" min="27" max="27" width="8.38"/>
    <col customWidth="1" min="28" max="28" width="10.5"/>
    <col customWidth="1" min="29" max="29" width="9.25"/>
    <col customWidth="1" min="30" max="30" width="15.63"/>
    <col customWidth="1" min="31" max="31" width="14.88"/>
    <col customWidth="1" min="32" max="32" width="15.38"/>
    <col customWidth="1" min="33" max="33" width="15.88"/>
    <col customWidth="1" min="34" max="34" width="14.88"/>
    <col customWidth="1" min="35" max="35" width="9.75"/>
    <col customWidth="1" min="36" max="36" width="10.38"/>
    <col customWidth="1" min="37" max="37" width="8.75"/>
    <col customWidth="1" min="38" max="38" width="9.63"/>
    <col customWidth="1" min="39" max="43" width="10.5"/>
    <col customWidth="1" min="44" max="44" width="6.88"/>
    <col customWidth="1" min="45" max="45" width="7.0"/>
    <col customWidth="1" min="46" max="46" width="9.75"/>
    <col customWidth="1" min="47" max="47" width="7.88"/>
    <col customWidth="1" min="48" max="48" width="12.75"/>
    <col customWidth="1" min="49" max="49" width="9.38"/>
    <col customWidth="1" min="50" max="50" width="8.88"/>
    <col customWidth="1" min="51" max="51" width="8.25"/>
    <col customWidth="1" min="52" max="52" width="11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3"/>
      <c r="BB1" s="3"/>
      <c r="BC1" s="3"/>
      <c r="BD1" s="3"/>
      <c r="BE1" s="3"/>
      <c r="BF1" s="3"/>
      <c r="BG1" s="3"/>
    </row>
    <row r="2">
      <c r="A2" s="4" t="s">
        <v>52</v>
      </c>
      <c r="B2" s="5">
        <v>910.0</v>
      </c>
      <c r="C2" s="5">
        <v>0.0</v>
      </c>
      <c r="D2" s="5">
        <v>233.0</v>
      </c>
      <c r="E2" s="5">
        <v>677.0</v>
      </c>
      <c r="F2" s="5">
        <v>57.0</v>
      </c>
      <c r="G2" s="5">
        <v>401.0</v>
      </c>
      <c r="H2" s="5">
        <v>94.0</v>
      </c>
      <c r="I2" s="5">
        <v>2.0</v>
      </c>
      <c r="J2" s="5">
        <v>356.0</v>
      </c>
      <c r="K2" s="5">
        <v>0.0</v>
      </c>
      <c r="L2" s="5">
        <v>100.0</v>
      </c>
      <c r="M2" s="5">
        <v>538.0</v>
      </c>
      <c r="N2" s="5">
        <v>272.0</v>
      </c>
      <c r="O2" s="5">
        <v>216.0</v>
      </c>
      <c r="P2" s="5">
        <v>83.0</v>
      </c>
      <c r="Q2" s="5">
        <v>611.0</v>
      </c>
      <c r="R2" s="5">
        <v>201.0</v>
      </c>
      <c r="S2" s="5">
        <v>267.0</v>
      </c>
      <c r="T2" s="5">
        <v>442.0</v>
      </c>
      <c r="U2" s="5">
        <v>226.0</v>
      </c>
      <c r="V2" s="5">
        <v>43.0</v>
      </c>
      <c r="W2" s="5">
        <v>641.0</v>
      </c>
      <c r="X2" s="5">
        <v>254.0</v>
      </c>
      <c r="Y2" s="5">
        <v>115.0</v>
      </c>
      <c r="Z2" s="5">
        <v>541.0</v>
      </c>
      <c r="AA2" s="5">
        <v>112.0</v>
      </c>
      <c r="AB2" s="5">
        <v>571.0</v>
      </c>
      <c r="AC2" s="5">
        <v>6.0</v>
      </c>
      <c r="AD2" s="5">
        <v>1.0</v>
      </c>
      <c r="AE2" s="5">
        <v>1.0</v>
      </c>
      <c r="AF2" s="5">
        <v>1.0</v>
      </c>
      <c r="AG2" s="5">
        <v>34.0</v>
      </c>
      <c r="AH2" s="5">
        <v>2.0</v>
      </c>
      <c r="AI2" s="5">
        <v>182.0</v>
      </c>
      <c r="AJ2" s="5">
        <v>2.0</v>
      </c>
      <c r="AK2" s="5">
        <v>0.0</v>
      </c>
      <c r="AL2" s="5">
        <v>2.0</v>
      </c>
      <c r="AM2" s="5">
        <v>135.0</v>
      </c>
      <c r="AN2" s="5">
        <v>303.0</v>
      </c>
      <c r="AO2" s="5">
        <v>287.0</v>
      </c>
      <c r="AP2" s="5">
        <v>132.0</v>
      </c>
      <c r="AQ2" s="5">
        <v>41.0</v>
      </c>
      <c r="AR2" s="5">
        <v>8.0</v>
      </c>
      <c r="AS2" s="5">
        <v>66.0</v>
      </c>
      <c r="AT2" s="5">
        <v>811.0</v>
      </c>
      <c r="AU2" s="5">
        <v>33.0</v>
      </c>
      <c r="AV2" s="5">
        <v>0.0</v>
      </c>
      <c r="AW2" s="5">
        <v>196.0</v>
      </c>
      <c r="AX2" s="5">
        <v>430.0</v>
      </c>
      <c r="AY2" s="5">
        <v>244.0</v>
      </c>
      <c r="AZ2" s="5">
        <v>40.0</v>
      </c>
    </row>
    <row r="3">
      <c r="A3" s="4" t="s">
        <v>53</v>
      </c>
      <c r="B3" s="5">
        <v>615.0</v>
      </c>
      <c r="C3" s="5">
        <v>0.0</v>
      </c>
      <c r="D3" s="5">
        <v>134.0</v>
      </c>
      <c r="E3" s="5">
        <v>481.0</v>
      </c>
      <c r="F3" s="5">
        <v>24.0</v>
      </c>
      <c r="G3" s="5">
        <v>289.0</v>
      </c>
      <c r="H3" s="5">
        <v>59.0</v>
      </c>
      <c r="I3" s="5">
        <v>4.0</v>
      </c>
      <c r="J3" s="5">
        <v>239.0</v>
      </c>
      <c r="K3" s="5">
        <v>0.0</v>
      </c>
      <c r="L3" s="5">
        <v>55.0</v>
      </c>
      <c r="M3" s="5">
        <v>371.0</v>
      </c>
      <c r="N3" s="5">
        <v>169.0</v>
      </c>
      <c r="O3" s="5">
        <v>116.0</v>
      </c>
      <c r="P3" s="5">
        <v>75.0</v>
      </c>
      <c r="Q3" s="5">
        <v>424.0</v>
      </c>
      <c r="R3" s="5">
        <v>108.0</v>
      </c>
      <c r="S3" s="5">
        <v>205.0</v>
      </c>
      <c r="T3" s="5">
        <v>302.0</v>
      </c>
      <c r="U3" s="5">
        <v>123.0</v>
      </c>
      <c r="V3" s="5">
        <v>39.0</v>
      </c>
      <c r="W3" s="5">
        <v>453.0</v>
      </c>
      <c r="X3" s="5">
        <v>176.0</v>
      </c>
      <c r="Y3" s="5">
        <v>45.0</v>
      </c>
      <c r="Z3" s="5">
        <v>394.0</v>
      </c>
      <c r="AA3" s="5">
        <v>52.0</v>
      </c>
      <c r="AB3" s="5">
        <v>415.0</v>
      </c>
      <c r="AC3" s="5">
        <v>2.0</v>
      </c>
      <c r="AD3" s="5">
        <v>0.0</v>
      </c>
      <c r="AE3" s="5">
        <v>0.0</v>
      </c>
      <c r="AF3" s="5">
        <v>2.0</v>
      </c>
      <c r="AG3" s="5">
        <v>21.0</v>
      </c>
      <c r="AH3" s="5">
        <v>3.0</v>
      </c>
      <c r="AI3" s="5">
        <v>120.0</v>
      </c>
      <c r="AJ3" s="5">
        <v>2.0</v>
      </c>
      <c r="AK3" s="5">
        <v>0.0</v>
      </c>
      <c r="AL3" s="5">
        <v>0.0</v>
      </c>
      <c r="AM3" s="5">
        <v>106.0</v>
      </c>
      <c r="AN3" s="5">
        <v>213.0</v>
      </c>
      <c r="AO3" s="5">
        <v>180.0</v>
      </c>
      <c r="AP3" s="5">
        <v>84.0</v>
      </c>
      <c r="AQ3" s="5">
        <v>27.0</v>
      </c>
      <c r="AR3" s="5">
        <v>3.0</v>
      </c>
      <c r="AS3" s="5">
        <v>49.0</v>
      </c>
      <c r="AT3" s="5">
        <v>539.0</v>
      </c>
      <c r="AU3" s="5">
        <v>26.0</v>
      </c>
      <c r="AV3" s="5">
        <v>1.0</v>
      </c>
      <c r="AW3" s="5">
        <v>136.0</v>
      </c>
      <c r="AX3" s="5">
        <v>287.0</v>
      </c>
      <c r="AY3" s="5">
        <v>177.0</v>
      </c>
      <c r="AZ3" s="5">
        <v>15.0</v>
      </c>
    </row>
    <row r="4">
      <c r="A4" s="4" t="s">
        <v>54</v>
      </c>
      <c r="B4" s="5">
        <v>982.0</v>
      </c>
      <c r="C4" s="5">
        <v>0.0</v>
      </c>
      <c r="D4" s="5">
        <v>238.0</v>
      </c>
      <c r="E4" s="5">
        <v>744.0</v>
      </c>
      <c r="F4" s="5">
        <v>68.0</v>
      </c>
      <c r="G4" s="5">
        <v>471.0</v>
      </c>
      <c r="H4" s="5">
        <v>82.0</v>
      </c>
      <c r="I4" s="5">
        <v>5.0</v>
      </c>
      <c r="J4" s="5">
        <v>353.0</v>
      </c>
      <c r="K4" s="5">
        <v>3.0</v>
      </c>
      <c r="L4" s="5">
        <v>115.0</v>
      </c>
      <c r="M4" s="5">
        <v>606.0</v>
      </c>
      <c r="N4" s="5">
        <v>261.0</v>
      </c>
      <c r="O4" s="5">
        <v>208.0</v>
      </c>
      <c r="P4" s="5">
        <v>101.0</v>
      </c>
      <c r="Q4" s="5">
        <v>673.0</v>
      </c>
      <c r="R4" s="5">
        <v>175.0</v>
      </c>
      <c r="S4" s="5">
        <v>340.0</v>
      </c>
      <c r="T4" s="5">
        <v>467.0</v>
      </c>
      <c r="U4" s="5">
        <v>213.0</v>
      </c>
      <c r="V4" s="5">
        <v>86.0</v>
      </c>
      <c r="W4" s="5">
        <v>683.0</v>
      </c>
      <c r="X4" s="5">
        <v>251.0</v>
      </c>
      <c r="Y4" s="5">
        <v>86.0</v>
      </c>
      <c r="Z4" s="5">
        <v>645.0</v>
      </c>
      <c r="AA4" s="5">
        <v>119.0</v>
      </c>
      <c r="AB4" s="5">
        <v>646.0</v>
      </c>
      <c r="AC4" s="5">
        <v>4.0</v>
      </c>
      <c r="AD4" s="5">
        <v>3.0</v>
      </c>
      <c r="AE4" s="5">
        <v>2.0</v>
      </c>
      <c r="AF4" s="5">
        <v>1.0</v>
      </c>
      <c r="AG4" s="5">
        <v>44.0</v>
      </c>
      <c r="AH4" s="5">
        <v>4.0</v>
      </c>
      <c r="AI4" s="5">
        <v>159.0</v>
      </c>
      <c r="AJ4" s="5">
        <v>2.0</v>
      </c>
      <c r="AK4" s="5">
        <v>0.0</v>
      </c>
      <c r="AL4" s="5">
        <v>1.0</v>
      </c>
      <c r="AM4" s="5">
        <v>200.0</v>
      </c>
      <c r="AN4" s="5">
        <v>330.0</v>
      </c>
      <c r="AO4" s="5">
        <v>270.0</v>
      </c>
      <c r="AP4" s="5">
        <v>120.0</v>
      </c>
      <c r="AQ4" s="5">
        <v>47.0</v>
      </c>
      <c r="AR4" s="5">
        <v>12.0</v>
      </c>
      <c r="AS4" s="5">
        <v>69.0</v>
      </c>
      <c r="AT4" s="5">
        <v>870.0</v>
      </c>
      <c r="AU4" s="5">
        <v>40.0</v>
      </c>
      <c r="AV4" s="5">
        <v>3.0</v>
      </c>
      <c r="AW4" s="5">
        <v>208.0</v>
      </c>
      <c r="AX4" s="5">
        <v>467.0</v>
      </c>
      <c r="AY4" s="5">
        <v>261.0</v>
      </c>
      <c r="AZ4" s="5">
        <v>46.0</v>
      </c>
    </row>
    <row r="5">
      <c r="A5" s="4" t="s">
        <v>55</v>
      </c>
      <c r="B5" s="5">
        <v>772.0</v>
      </c>
      <c r="C5" s="5">
        <v>0.0</v>
      </c>
      <c r="D5" s="5">
        <v>172.0</v>
      </c>
      <c r="E5" s="5">
        <v>600.0</v>
      </c>
      <c r="F5" s="5">
        <v>37.0</v>
      </c>
      <c r="G5" s="5">
        <v>338.0</v>
      </c>
      <c r="H5" s="5">
        <v>63.0</v>
      </c>
      <c r="I5" s="5">
        <v>4.0</v>
      </c>
      <c r="J5" s="5">
        <v>328.0</v>
      </c>
      <c r="K5" s="5">
        <v>2.0</v>
      </c>
      <c r="L5" s="5">
        <v>59.0</v>
      </c>
      <c r="M5" s="5">
        <v>524.0</v>
      </c>
      <c r="N5" s="5">
        <v>189.0</v>
      </c>
      <c r="O5" s="5">
        <v>139.0</v>
      </c>
      <c r="P5" s="5">
        <v>71.0</v>
      </c>
      <c r="Q5" s="5">
        <v>562.0</v>
      </c>
      <c r="R5" s="5">
        <v>135.0</v>
      </c>
      <c r="S5" s="5">
        <v>253.0</v>
      </c>
      <c r="T5" s="5">
        <v>384.0</v>
      </c>
      <c r="U5" s="5">
        <v>142.0</v>
      </c>
      <c r="V5" s="5">
        <v>57.0</v>
      </c>
      <c r="W5" s="5">
        <v>573.0</v>
      </c>
      <c r="X5" s="5">
        <v>185.0</v>
      </c>
      <c r="Y5" s="5">
        <v>35.0</v>
      </c>
      <c r="Z5" s="5">
        <v>552.0</v>
      </c>
      <c r="AA5" s="5">
        <v>61.0</v>
      </c>
      <c r="AB5" s="5">
        <v>656.0</v>
      </c>
      <c r="AC5" s="5">
        <v>6.0</v>
      </c>
      <c r="AD5" s="5">
        <v>2.0</v>
      </c>
      <c r="AE5" s="5">
        <v>2.0</v>
      </c>
      <c r="AF5" s="5">
        <v>0.0</v>
      </c>
      <c r="AG5" s="5">
        <v>35.0</v>
      </c>
      <c r="AH5" s="5">
        <v>0.0</v>
      </c>
      <c r="AI5" s="5">
        <v>101.0</v>
      </c>
      <c r="AJ5" s="5">
        <v>2.0</v>
      </c>
      <c r="AK5" s="5">
        <v>1.0</v>
      </c>
      <c r="AL5" s="5">
        <v>1.0</v>
      </c>
      <c r="AM5" s="5">
        <v>158.0</v>
      </c>
      <c r="AN5" s="5">
        <v>260.0</v>
      </c>
      <c r="AO5" s="5">
        <v>205.0</v>
      </c>
      <c r="AP5" s="5">
        <v>105.0</v>
      </c>
      <c r="AQ5" s="5">
        <v>36.0</v>
      </c>
      <c r="AR5" s="5">
        <v>4.0</v>
      </c>
      <c r="AS5" s="5">
        <v>60.0</v>
      </c>
      <c r="AT5" s="5">
        <v>686.0</v>
      </c>
      <c r="AU5" s="5">
        <v>26.0</v>
      </c>
      <c r="AV5" s="5">
        <v>0.0</v>
      </c>
      <c r="AW5" s="5">
        <v>188.0</v>
      </c>
      <c r="AX5" s="5">
        <v>342.0</v>
      </c>
      <c r="AY5" s="5">
        <v>213.0</v>
      </c>
      <c r="AZ5" s="5">
        <v>29.0</v>
      </c>
    </row>
    <row r="6">
      <c r="A6" s="4" t="s">
        <v>56</v>
      </c>
      <c r="B6" s="5">
        <v>907.0</v>
      </c>
      <c r="C6" s="5">
        <v>1.0</v>
      </c>
      <c r="D6" s="5">
        <v>200.0</v>
      </c>
      <c r="E6" s="5">
        <v>706.0</v>
      </c>
      <c r="F6" s="5">
        <v>46.0</v>
      </c>
      <c r="G6" s="5">
        <v>440.0</v>
      </c>
      <c r="H6" s="5">
        <v>71.0</v>
      </c>
      <c r="I6" s="5">
        <v>5.0</v>
      </c>
      <c r="J6" s="5">
        <v>343.0</v>
      </c>
      <c r="K6" s="5">
        <v>2.0</v>
      </c>
      <c r="L6" s="5">
        <v>78.0</v>
      </c>
      <c r="M6" s="5">
        <v>618.0</v>
      </c>
      <c r="N6" s="5">
        <v>211.0</v>
      </c>
      <c r="O6" s="5">
        <v>186.0</v>
      </c>
      <c r="P6" s="5">
        <v>84.0</v>
      </c>
      <c r="Q6" s="5">
        <v>637.0</v>
      </c>
      <c r="R6" s="5">
        <v>162.0</v>
      </c>
      <c r="S6" s="5">
        <v>324.0</v>
      </c>
      <c r="T6" s="5">
        <v>421.0</v>
      </c>
      <c r="U6" s="5">
        <v>200.0</v>
      </c>
      <c r="V6" s="5">
        <v>55.0</v>
      </c>
      <c r="W6" s="5">
        <v>652.0</v>
      </c>
      <c r="X6" s="5">
        <v>290.0</v>
      </c>
      <c r="Y6" s="5">
        <v>28.0</v>
      </c>
      <c r="Z6" s="5">
        <v>589.0</v>
      </c>
      <c r="AA6" s="5">
        <v>86.0</v>
      </c>
      <c r="AB6" s="5">
        <v>645.0</v>
      </c>
      <c r="AC6" s="5">
        <v>7.0</v>
      </c>
      <c r="AD6" s="5">
        <v>4.0</v>
      </c>
      <c r="AE6" s="5">
        <v>1.0</v>
      </c>
      <c r="AF6" s="5">
        <v>1.0</v>
      </c>
      <c r="AG6" s="5">
        <v>41.0</v>
      </c>
      <c r="AH6" s="5">
        <v>2.0</v>
      </c>
      <c r="AI6" s="5">
        <v>111.0</v>
      </c>
      <c r="AJ6" s="5">
        <v>0.0</v>
      </c>
      <c r="AK6" s="5">
        <v>0.0</v>
      </c>
      <c r="AL6" s="5">
        <v>2.0</v>
      </c>
      <c r="AM6" s="5">
        <v>182.0</v>
      </c>
      <c r="AN6" s="5">
        <v>325.0</v>
      </c>
      <c r="AO6" s="5">
        <v>228.0</v>
      </c>
      <c r="AP6" s="5">
        <v>128.0</v>
      </c>
      <c r="AQ6" s="5">
        <v>38.0</v>
      </c>
      <c r="AR6" s="5">
        <v>4.0</v>
      </c>
      <c r="AS6" s="5">
        <v>75.0</v>
      </c>
      <c r="AT6" s="5">
        <v>788.0</v>
      </c>
      <c r="AU6" s="5">
        <v>43.0</v>
      </c>
      <c r="AV6" s="5">
        <v>1.0</v>
      </c>
      <c r="AW6" s="5">
        <v>208.0</v>
      </c>
      <c r="AX6" s="5">
        <v>412.0</v>
      </c>
      <c r="AY6" s="5">
        <v>245.0</v>
      </c>
      <c r="AZ6" s="5">
        <v>42.0</v>
      </c>
    </row>
    <row r="7">
      <c r="A7" s="4" t="s">
        <v>57</v>
      </c>
      <c r="B7" s="5">
        <v>854.0</v>
      </c>
      <c r="C7" s="5">
        <v>0.0</v>
      </c>
      <c r="D7" s="5">
        <v>208.0</v>
      </c>
      <c r="E7" s="5">
        <v>676.0</v>
      </c>
      <c r="F7" s="5">
        <v>35.0</v>
      </c>
      <c r="G7" s="5">
        <v>380.0</v>
      </c>
      <c r="H7" s="5">
        <v>74.0</v>
      </c>
      <c r="I7" s="5">
        <v>8.0</v>
      </c>
      <c r="J7" s="5">
        <v>356.0</v>
      </c>
      <c r="K7" s="5">
        <v>1.0</v>
      </c>
      <c r="L7" s="5">
        <v>64.0</v>
      </c>
      <c r="M7" s="5">
        <v>568.0</v>
      </c>
      <c r="N7" s="5">
        <v>222.0</v>
      </c>
      <c r="O7" s="5">
        <v>152.0</v>
      </c>
      <c r="P7" s="5">
        <v>109.0</v>
      </c>
      <c r="Q7" s="5">
        <v>593.0</v>
      </c>
      <c r="R7" s="5">
        <v>141.0</v>
      </c>
      <c r="S7" s="5">
        <v>310.0</v>
      </c>
      <c r="T7" s="5">
        <v>403.0</v>
      </c>
      <c r="U7" s="5">
        <v>164.0</v>
      </c>
      <c r="V7" s="5">
        <v>55.0</v>
      </c>
      <c r="W7" s="5">
        <v>635.0</v>
      </c>
      <c r="X7" s="5">
        <v>267.0</v>
      </c>
      <c r="Y7" s="5">
        <v>23.0</v>
      </c>
      <c r="Z7" s="5">
        <v>564.0</v>
      </c>
      <c r="AA7" s="5">
        <v>102.0</v>
      </c>
      <c r="AB7" s="5">
        <v>586.0</v>
      </c>
      <c r="AC7" s="5">
        <v>9.0</v>
      </c>
      <c r="AD7" s="5">
        <v>2.0</v>
      </c>
      <c r="AE7" s="5">
        <v>1.0</v>
      </c>
      <c r="AF7" s="5">
        <v>2.0</v>
      </c>
      <c r="AG7" s="5">
        <v>41.0</v>
      </c>
      <c r="AH7" s="5">
        <v>1.0</v>
      </c>
      <c r="AI7" s="5">
        <v>110.0</v>
      </c>
      <c r="AJ7" s="5">
        <v>5.0</v>
      </c>
      <c r="AK7" s="5">
        <v>0.0</v>
      </c>
      <c r="AL7" s="5">
        <v>1.0</v>
      </c>
      <c r="AM7" s="5">
        <v>186.0</v>
      </c>
      <c r="AN7" s="5">
        <v>312.0</v>
      </c>
      <c r="AO7" s="5">
        <v>210.0</v>
      </c>
      <c r="AP7" s="5">
        <v>103.0</v>
      </c>
      <c r="AQ7" s="5">
        <v>31.0</v>
      </c>
      <c r="AR7" s="5">
        <v>6.0</v>
      </c>
      <c r="AS7" s="5">
        <v>69.0</v>
      </c>
      <c r="AT7" s="5">
        <v>742.0</v>
      </c>
      <c r="AU7" s="5">
        <v>42.0</v>
      </c>
      <c r="AV7" s="5">
        <v>1.0</v>
      </c>
      <c r="AW7" s="5">
        <v>198.0</v>
      </c>
      <c r="AX7" s="5">
        <v>418.0</v>
      </c>
      <c r="AY7" s="5">
        <v>204.0</v>
      </c>
      <c r="AZ7" s="5">
        <v>34.0</v>
      </c>
    </row>
    <row r="8">
      <c r="A8" s="4" t="s">
        <v>58</v>
      </c>
      <c r="B8" s="5">
        <v>854.0</v>
      </c>
      <c r="C8" s="5">
        <v>0.0</v>
      </c>
      <c r="D8" s="5">
        <v>207.0</v>
      </c>
      <c r="E8" s="5">
        <v>647.0</v>
      </c>
      <c r="F8" s="5">
        <v>33.0</v>
      </c>
      <c r="G8" s="5">
        <v>338.0</v>
      </c>
      <c r="H8" s="5">
        <v>85.0</v>
      </c>
      <c r="I8" s="5">
        <v>3.0</v>
      </c>
      <c r="J8" s="5">
        <v>395.0</v>
      </c>
      <c r="K8" s="5">
        <v>0.0</v>
      </c>
      <c r="L8" s="5">
        <v>86.0</v>
      </c>
      <c r="M8" s="5">
        <v>557.0</v>
      </c>
      <c r="N8" s="5">
        <v>211.0</v>
      </c>
      <c r="O8" s="5">
        <v>159.0</v>
      </c>
      <c r="P8" s="5">
        <v>81.0</v>
      </c>
      <c r="Q8" s="5">
        <v>614.0</v>
      </c>
      <c r="R8" s="5">
        <v>133.0</v>
      </c>
      <c r="S8" s="5">
        <v>362.0</v>
      </c>
      <c r="T8" s="5">
        <v>359.0</v>
      </c>
      <c r="U8" s="5">
        <v>162.0</v>
      </c>
      <c r="V8" s="5">
        <v>56.0</v>
      </c>
      <c r="W8" s="5">
        <v>636.0</v>
      </c>
      <c r="X8" s="5">
        <v>298.0</v>
      </c>
      <c r="Y8" s="5">
        <v>29.0</v>
      </c>
      <c r="Z8" s="5">
        <v>527.0</v>
      </c>
      <c r="AA8" s="5">
        <v>87.0</v>
      </c>
      <c r="AB8" s="5">
        <v>596.0</v>
      </c>
      <c r="AC8" s="5">
        <v>12.0</v>
      </c>
      <c r="AD8" s="5">
        <v>1.0</v>
      </c>
      <c r="AE8" s="5">
        <v>0.0</v>
      </c>
      <c r="AF8" s="5">
        <v>2.0</v>
      </c>
      <c r="AG8" s="5">
        <v>40.0</v>
      </c>
      <c r="AH8" s="5">
        <v>4.0</v>
      </c>
      <c r="AI8" s="5">
        <v>112.0</v>
      </c>
      <c r="AJ8" s="5">
        <v>3.0</v>
      </c>
      <c r="AK8" s="5">
        <v>0.0</v>
      </c>
      <c r="AL8" s="5">
        <v>2.0</v>
      </c>
      <c r="AM8" s="5">
        <v>177.0</v>
      </c>
      <c r="AN8" s="5">
        <v>296.0</v>
      </c>
      <c r="AO8" s="5">
        <v>216.0</v>
      </c>
      <c r="AP8" s="5">
        <v>116.0</v>
      </c>
      <c r="AQ8" s="5">
        <v>36.0</v>
      </c>
      <c r="AR8" s="5">
        <v>8.0</v>
      </c>
      <c r="AS8" s="5">
        <v>78.0</v>
      </c>
      <c r="AT8" s="5">
        <v>737.0</v>
      </c>
      <c r="AU8" s="5">
        <v>37.0</v>
      </c>
      <c r="AV8" s="5">
        <v>2.0</v>
      </c>
      <c r="AW8" s="5">
        <v>174.0</v>
      </c>
      <c r="AX8" s="5">
        <v>448.0</v>
      </c>
      <c r="AY8" s="5">
        <v>187.0</v>
      </c>
      <c r="AZ8" s="5">
        <v>45.0</v>
      </c>
    </row>
    <row r="9">
      <c r="A9" s="4" t="s">
        <v>59</v>
      </c>
      <c r="B9" s="5">
        <v>985.0</v>
      </c>
      <c r="C9" s="5">
        <v>1.0</v>
      </c>
      <c r="D9" s="5">
        <v>252.0</v>
      </c>
      <c r="E9" s="5">
        <v>732.0</v>
      </c>
      <c r="F9" s="5">
        <v>31.0</v>
      </c>
      <c r="G9" s="5">
        <v>432.0</v>
      </c>
      <c r="H9" s="5">
        <v>106.0</v>
      </c>
      <c r="I9" s="5">
        <v>10.0</v>
      </c>
      <c r="J9" s="5">
        <v>401.0</v>
      </c>
      <c r="K9" s="5">
        <v>5.0</v>
      </c>
      <c r="L9" s="5">
        <v>61.0</v>
      </c>
      <c r="M9" s="5">
        <v>660.0</v>
      </c>
      <c r="N9" s="5">
        <v>264.0</v>
      </c>
      <c r="O9" s="5">
        <v>145.0</v>
      </c>
      <c r="P9" s="5">
        <v>108.0</v>
      </c>
      <c r="Q9" s="5">
        <v>732.0</v>
      </c>
      <c r="R9" s="5">
        <v>135.0</v>
      </c>
      <c r="S9" s="5">
        <v>409.0</v>
      </c>
      <c r="T9" s="5">
        <v>441.0</v>
      </c>
      <c r="U9" s="5">
        <v>155.0</v>
      </c>
      <c r="V9" s="5">
        <v>55.0</v>
      </c>
      <c r="W9" s="5">
        <v>775.0</v>
      </c>
      <c r="X9" s="5">
        <v>300.0</v>
      </c>
      <c r="Y9" s="5">
        <v>25.0</v>
      </c>
      <c r="Z9" s="5">
        <v>660.0</v>
      </c>
      <c r="AA9" s="5">
        <v>85.0</v>
      </c>
      <c r="AB9" s="5">
        <v>723.0</v>
      </c>
      <c r="AC9" s="5">
        <v>7.0</v>
      </c>
      <c r="AD9" s="5">
        <v>2.0</v>
      </c>
      <c r="AE9" s="5">
        <v>1.0</v>
      </c>
      <c r="AF9" s="5">
        <v>2.0</v>
      </c>
      <c r="AG9" s="5">
        <v>29.0</v>
      </c>
      <c r="AH9" s="5">
        <v>10.0</v>
      </c>
      <c r="AI9" s="5">
        <v>126.0</v>
      </c>
      <c r="AJ9" s="5">
        <v>6.0</v>
      </c>
      <c r="AK9" s="5">
        <v>0.0</v>
      </c>
      <c r="AL9" s="5">
        <v>2.0</v>
      </c>
      <c r="AM9" s="5">
        <v>182.0</v>
      </c>
      <c r="AN9" s="5">
        <v>355.0</v>
      </c>
      <c r="AO9" s="5">
        <v>265.0</v>
      </c>
      <c r="AP9" s="5">
        <v>127.0</v>
      </c>
      <c r="AQ9" s="5">
        <v>36.0</v>
      </c>
      <c r="AR9" s="5">
        <v>12.0</v>
      </c>
      <c r="AS9" s="5">
        <v>87.0</v>
      </c>
      <c r="AT9" s="5">
        <v>867.0</v>
      </c>
      <c r="AU9" s="5">
        <v>30.0</v>
      </c>
      <c r="AV9" s="5">
        <v>1.0</v>
      </c>
      <c r="AW9" s="5">
        <v>210.0</v>
      </c>
      <c r="AX9" s="5">
        <v>527.0</v>
      </c>
      <c r="AY9" s="5">
        <v>208.0</v>
      </c>
      <c r="AZ9" s="5">
        <v>40.0</v>
      </c>
    </row>
    <row r="10">
      <c r="A10" s="4" t="s">
        <v>60</v>
      </c>
      <c r="B10" s="5">
        <v>899.0</v>
      </c>
      <c r="C10" s="5">
        <v>1.0</v>
      </c>
      <c r="D10" s="5">
        <v>221.0</v>
      </c>
      <c r="E10" s="5">
        <v>677.0</v>
      </c>
      <c r="F10" s="5">
        <v>25.0</v>
      </c>
      <c r="G10" s="5">
        <v>403.0</v>
      </c>
      <c r="H10" s="5">
        <v>77.0</v>
      </c>
      <c r="I10" s="5">
        <v>6.0</v>
      </c>
      <c r="J10" s="5">
        <v>388.0</v>
      </c>
      <c r="K10" s="5">
        <v>0.0</v>
      </c>
      <c r="L10" s="5">
        <v>75.0</v>
      </c>
      <c r="M10" s="5">
        <v>587.0</v>
      </c>
      <c r="N10" s="5">
        <v>237.0</v>
      </c>
      <c r="O10" s="5">
        <v>168.0</v>
      </c>
      <c r="P10" s="5">
        <v>101.0</v>
      </c>
      <c r="Q10" s="5">
        <v>630.0</v>
      </c>
      <c r="R10" s="5">
        <v>149.0</v>
      </c>
      <c r="S10" s="5">
        <v>282.0</v>
      </c>
      <c r="T10" s="5">
        <v>468.0</v>
      </c>
      <c r="U10" s="5">
        <v>183.0</v>
      </c>
      <c r="V10" s="5">
        <v>56.0</v>
      </c>
      <c r="W10" s="5">
        <v>660.0</v>
      </c>
      <c r="X10" s="5">
        <v>261.0</v>
      </c>
      <c r="Y10" s="5">
        <v>33.0</v>
      </c>
      <c r="Z10" s="5">
        <v>605.0</v>
      </c>
      <c r="AA10" s="5">
        <v>88.0</v>
      </c>
      <c r="AB10" s="5">
        <v>634.0</v>
      </c>
      <c r="AC10" s="5">
        <v>6.0</v>
      </c>
      <c r="AD10" s="5">
        <v>0.0</v>
      </c>
      <c r="AE10" s="5">
        <v>0.0</v>
      </c>
      <c r="AF10" s="5">
        <v>1.0</v>
      </c>
      <c r="AG10" s="5">
        <v>44.0</v>
      </c>
      <c r="AH10" s="5">
        <v>4.0</v>
      </c>
      <c r="AI10" s="5">
        <v>122.0</v>
      </c>
      <c r="AJ10" s="5">
        <v>3.0</v>
      </c>
      <c r="AK10" s="5">
        <v>0.0</v>
      </c>
      <c r="AL10" s="5">
        <v>0.0</v>
      </c>
      <c r="AM10" s="5">
        <v>202.0</v>
      </c>
      <c r="AN10" s="5">
        <v>331.0</v>
      </c>
      <c r="AO10" s="5">
        <v>222.0</v>
      </c>
      <c r="AP10" s="5">
        <v>101.0</v>
      </c>
      <c r="AQ10" s="5">
        <v>34.0</v>
      </c>
      <c r="AR10" s="5">
        <v>6.0</v>
      </c>
      <c r="AS10" s="5">
        <v>79.0</v>
      </c>
      <c r="AT10" s="5">
        <v>784.0</v>
      </c>
      <c r="AU10" s="5">
        <v>36.0</v>
      </c>
      <c r="AV10" s="5">
        <v>0.0</v>
      </c>
      <c r="AW10" s="5">
        <v>177.0</v>
      </c>
      <c r="AX10" s="5">
        <v>435.0</v>
      </c>
      <c r="AY10" s="5">
        <v>214.0</v>
      </c>
      <c r="AZ10" s="5">
        <v>73.0</v>
      </c>
    </row>
    <row r="11">
      <c r="A11" s="4" t="s">
        <v>61</v>
      </c>
      <c r="B11" s="5">
        <v>937.0</v>
      </c>
      <c r="C11" s="5">
        <v>0.0</v>
      </c>
      <c r="D11" s="5">
        <v>240.0</v>
      </c>
      <c r="E11" s="5">
        <v>697.0</v>
      </c>
      <c r="F11" s="5">
        <v>35.0</v>
      </c>
      <c r="G11" s="5">
        <v>434.0</v>
      </c>
      <c r="H11" s="5">
        <v>106.0</v>
      </c>
      <c r="I11" s="5">
        <v>4.0</v>
      </c>
      <c r="J11" s="5">
        <v>358.0</v>
      </c>
      <c r="K11" s="5">
        <v>0.0</v>
      </c>
      <c r="L11" s="5">
        <v>79.0</v>
      </c>
      <c r="M11" s="5">
        <v>608.0</v>
      </c>
      <c r="N11" s="5">
        <v>250.0</v>
      </c>
      <c r="O11" s="5">
        <v>163.0</v>
      </c>
      <c r="P11" s="5">
        <v>97.0</v>
      </c>
      <c r="Q11" s="5">
        <v>677.0</v>
      </c>
      <c r="R11" s="5">
        <v>148.0</v>
      </c>
      <c r="S11" s="5">
        <v>306.0</v>
      </c>
      <c r="T11" s="5">
        <v>483.0</v>
      </c>
      <c r="U11" s="5">
        <v>178.0</v>
      </c>
      <c r="V11" s="5">
        <v>68.0</v>
      </c>
      <c r="W11" s="5">
        <v>691.0</v>
      </c>
      <c r="X11" s="5">
        <v>248.0</v>
      </c>
      <c r="Y11" s="5">
        <v>49.0</v>
      </c>
      <c r="Z11" s="5">
        <v>640.0</v>
      </c>
      <c r="AA11" s="5">
        <v>73.0</v>
      </c>
      <c r="AB11" s="5">
        <v>664.0</v>
      </c>
      <c r="AC11" s="5">
        <v>7.0</v>
      </c>
      <c r="AD11" s="5">
        <v>1.0</v>
      </c>
      <c r="AE11" s="5">
        <v>1.0</v>
      </c>
      <c r="AF11" s="5">
        <v>3.0</v>
      </c>
      <c r="AG11" s="5">
        <v>35.0</v>
      </c>
      <c r="AH11" s="5">
        <v>3.0</v>
      </c>
      <c r="AI11" s="5">
        <v>150.0</v>
      </c>
      <c r="AJ11" s="5">
        <v>4.0</v>
      </c>
      <c r="AK11" s="5">
        <v>0.0</v>
      </c>
      <c r="AL11" s="5">
        <v>0.0</v>
      </c>
      <c r="AM11" s="5">
        <v>211.0</v>
      </c>
      <c r="AN11" s="5">
        <v>330.0</v>
      </c>
      <c r="AO11" s="5">
        <v>226.0</v>
      </c>
      <c r="AP11" s="5">
        <v>112.0</v>
      </c>
      <c r="AQ11" s="5">
        <v>47.0</v>
      </c>
      <c r="AR11" s="5">
        <v>7.0</v>
      </c>
      <c r="AS11" s="5">
        <v>105.0</v>
      </c>
      <c r="AT11" s="5">
        <v>800.0</v>
      </c>
      <c r="AU11" s="5">
        <v>30.0</v>
      </c>
      <c r="AV11" s="5">
        <v>2.0</v>
      </c>
      <c r="AW11" s="5">
        <v>213.0</v>
      </c>
      <c r="AX11" s="5">
        <v>416.0</v>
      </c>
      <c r="AY11" s="5">
        <v>235.0</v>
      </c>
      <c r="AZ11" s="5">
        <v>73.0</v>
      </c>
    </row>
    <row r="12">
      <c r="A12" s="4" t="s">
        <v>62</v>
      </c>
      <c r="B12" s="5">
        <v>929.0</v>
      </c>
      <c r="C12" s="5">
        <v>0.0</v>
      </c>
      <c r="D12" s="5">
        <v>245.0</v>
      </c>
      <c r="E12" s="5">
        <v>684.0</v>
      </c>
      <c r="F12" s="5">
        <v>30.0</v>
      </c>
      <c r="G12" s="5">
        <v>432.0</v>
      </c>
      <c r="H12" s="5">
        <v>99.0</v>
      </c>
      <c r="I12" s="5">
        <v>6.0</v>
      </c>
      <c r="J12" s="5">
        <v>362.0</v>
      </c>
      <c r="K12" s="5">
        <v>0.0</v>
      </c>
      <c r="L12" s="5">
        <v>95.0</v>
      </c>
      <c r="M12" s="5">
        <v>581.0</v>
      </c>
      <c r="N12" s="5">
        <v>253.0</v>
      </c>
      <c r="O12" s="5">
        <v>166.0</v>
      </c>
      <c r="P12" s="5">
        <v>124.0</v>
      </c>
      <c r="Q12" s="5">
        <v>639.0</v>
      </c>
      <c r="R12" s="5">
        <v>155.0</v>
      </c>
      <c r="S12" s="5">
        <v>310.0</v>
      </c>
      <c r="T12" s="5">
        <v>464.0</v>
      </c>
      <c r="U12" s="5">
        <v>189.0</v>
      </c>
      <c r="V12" s="5">
        <v>52.0</v>
      </c>
      <c r="W12" s="5">
        <v>688.0</v>
      </c>
      <c r="X12" s="5">
        <v>243.0</v>
      </c>
      <c r="Y12" s="5">
        <v>54.0</v>
      </c>
      <c r="Z12" s="5">
        <v>632.0</v>
      </c>
      <c r="AA12" s="5">
        <v>100.0</v>
      </c>
      <c r="AB12" s="5">
        <v>617.0</v>
      </c>
      <c r="AC12" s="5">
        <v>9.0</v>
      </c>
      <c r="AD12" s="5">
        <v>1.0</v>
      </c>
      <c r="AE12" s="5">
        <v>2.0</v>
      </c>
      <c r="AF12" s="5">
        <v>0.0</v>
      </c>
      <c r="AG12" s="5">
        <v>30.0</v>
      </c>
      <c r="AH12" s="5">
        <v>8.0</v>
      </c>
      <c r="AI12" s="5">
        <v>162.0</v>
      </c>
      <c r="AJ12" s="5">
        <v>3.0</v>
      </c>
      <c r="AK12" s="5">
        <v>0.0</v>
      </c>
      <c r="AL12" s="5">
        <v>0.0</v>
      </c>
      <c r="AM12" s="5">
        <v>164.0</v>
      </c>
      <c r="AN12" s="5">
        <v>317.0</v>
      </c>
      <c r="AO12" s="5">
        <v>257.0</v>
      </c>
      <c r="AP12" s="5">
        <v>120.0</v>
      </c>
      <c r="AQ12" s="5">
        <v>57.0</v>
      </c>
      <c r="AR12" s="5">
        <v>11.0</v>
      </c>
      <c r="AS12" s="5">
        <v>26.0</v>
      </c>
      <c r="AT12" s="5">
        <v>863.0</v>
      </c>
      <c r="AU12" s="5">
        <v>39.0</v>
      </c>
      <c r="AV12" s="5">
        <v>1.0</v>
      </c>
      <c r="AW12" s="5">
        <v>199.0</v>
      </c>
      <c r="AX12" s="5">
        <v>400.0</v>
      </c>
      <c r="AY12" s="5">
        <v>264.0</v>
      </c>
      <c r="AZ12" s="5">
        <v>66.0</v>
      </c>
    </row>
    <row r="13">
      <c r="A13" s="4" t="s">
        <v>63</v>
      </c>
      <c r="B13" s="5">
        <v>732.0</v>
      </c>
      <c r="C13" s="5">
        <v>1.0</v>
      </c>
      <c r="D13" s="5">
        <v>182.0</v>
      </c>
      <c r="E13" s="5">
        <v>549.0</v>
      </c>
      <c r="F13" s="5">
        <v>19.0</v>
      </c>
      <c r="G13" s="5">
        <v>346.0</v>
      </c>
      <c r="H13" s="5">
        <v>86.0</v>
      </c>
      <c r="I13" s="5">
        <v>6.0</v>
      </c>
      <c r="J13" s="5">
        <v>275.0</v>
      </c>
      <c r="K13" s="5">
        <v>0.0</v>
      </c>
      <c r="L13" s="5">
        <v>58.0</v>
      </c>
      <c r="M13" s="5">
        <v>442.0</v>
      </c>
      <c r="N13" s="5">
        <v>232.0</v>
      </c>
      <c r="O13" s="5">
        <v>115.0</v>
      </c>
      <c r="P13" s="5">
        <v>73.0</v>
      </c>
      <c r="Q13" s="5">
        <v>544.0</v>
      </c>
      <c r="R13" s="5">
        <v>98.0</v>
      </c>
      <c r="S13" s="5">
        <v>261.0</v>
      </c>
      <c r="T13" s="5">
        <v>373.0</v>
      </c>
      <c r="U13" s="5">
        <v>124.0</v>
      </c>
      <c r="V13" s="5">
        <v>51.0</v>
      </c>
      <c r="W13" s="5">
        <v>557.0</v>
      </c>
      <c r="X13" s="5">
        <v>184.0</v>
      </c>
      <c r="Y13" s="5">
        <v>37.0</v>
      </c>
      <c r="Z13" s="5">
        <v>511.0</v>
      </c>
      <c r="AA13" s="5">
        <v>78.0</v>
      </c>
      <c r="AB13" s="5">
        <v>528.0</v>
      </c>
      <c r="AC13" s="5">
        <v>5.0</v>
      </c>
      <c r="AD13" s="5">
        <v>0.0</v>
      </c>
      <c r="AE13" s="5">
        <v>0.0</v>
      </c>
      <c r="AF13" s="5">
        <v>1.0</v>
      </c>
      <c r="AG13" s="5">
        <v>35.0</v>
      </c>
      <c r="AH13" s="5">
        <v>3.0</v>
      </c>
      <c r="AI13" s="5">
        <v>82.0</v>
      </c>
      <c r="AJ13" s="5">
        <v>2.0</v>
      </c>
      <c r="AK13" s="5">
        <v>0.0</v>
      </c>
      <c r="AL13" s="5">
        <v>1.0</v>
      </c>
      <c r="AM13" s="5">
        <v>122.0</v>
      </c>
      <c r="AN13" s="5">
        <v>258.0</v>
      </c>
      <c r="AO13" s="5">
        <v>201.0</v>
      </c>
      <c r="AP13" s="5">
        <v>104.0</v>
      </c>
      <c r="AQ13" s="5">
        <v>37.0</v>
      </c>
      <c r="AR13" s="5">
        <v>7.0</v>
      </c>
      <c r="AS13" s="5">
        <v>25.0</v>
      </c>
      <c r="AT13" s="5">
        <v>675.0</v>
      </c>
      <c r="AU13" s="5">
        <v>28.0</v>
      </c>
      <c r="AV13" s="5">
        <v>4.0</v>
      </c>
      <c r="AW13" s="5">
        <v>152.0</v>
      </c>
      <c r="AX13" s="5">
        <v>360.0</v>
      </c>
      <c r="AY13" s="5">
        <v>181.0</v>
      </c>
      <c r="AZ13" s="5">
        <v>39.0</v>
      </c>
    </row>
    <row r="17">
      <c r="A17" s="6" t="s">
        <v>64</v>
      </c>
      <c r="B17" s="7">
        <f t="shared" ref="B17:AZ17" si="1">SUM(B2:B13)</f>
        <v>10376</v>
      </c>
      <c r="C17" s="7">
        <f t="shared" si="1"/>
        <v>4</v>
      </c>
      <c r="D17" s="7">
        <f t="shared" si="1"/>
        <v>2532</v>
      </c>
      <c r="E17" s="7">
        <f t="shared" si="1"/>
        <v>7870</v>
      </c>
      <c r="F17" s="7">
        <f t="shared" si="1"/>
        <v>440</v>
      </c>
      <c r="G17" s="7">
        <f t="shared" si="1"/>
        <v>4704</v>
      </c>
      <c r="H17" s="7">
        <f t="shared" si="1"/>
        <v>1002</v>
      </c>
      <c r="I17" s="7">
        <f t="shared" si="1"/>
        <v>63</v>
      </c>
      <c r="J17" s="7">
        <f t="shared" si="1"/>
        <v>4154</v>
      </c>
      <c r="K17" s="7">
        <f t="shared" si="1"/>
        <v>13</v>
      </c>
      <c r="L17" s="7">
        <f t="shared" si="1"/>
        <v>925</v>
      </c>
      <c r="M17" s="7">
        <f t="shared" si="1"/>
        <v>6660</v>
      </c>
      <c r="N17" s="7">
        <f t="shared" si="1"/>
        <v>2771</v>
      </c>
      <c r="O17" s="7">
        <f t="shared" si="1"/>
        <v>1933</v>
      </c>
      <c r="P17" s="7">
        <f t="shared" si="1"/>
        <v>1107</v>
      </c>
      <c r="Q17" s="7">
        <f t="shared" si="1"/>
        <v>7336</v>
      </c>
      <c r="R17" s="7">
        <f t="shared" si="1"/>
        <v>1740</v>
      </c>
      <c r="S17" s="7">
        <f t="shared" si="1"/>
        <v>3629</v>
      </c>
      <c r="T17" s="7">
        <f t="shared" si="1"/>
        <v>5007</v>
      </c>
      <c r="U17" s="7">
        <f t="shared" si="1"/>
        <v>2059</v>
      </c>
      <c r="V17" s="7">
        <f t="shared" si="1"/>
        <v>673</v>
      </c>
      <c r="W17" s="7">
        <f t="shared" si="1"/>
        <v>7644</v>
      </c>
      <c r="X17" s="7">
        <f t="shared" si="1"/>
        <v>2957</v>
      </c>
      <c r="Y17" s="7">
        <f t="shared" si="1"/>
        <v>559</v>
      </c>
      <c r="Z17" s="7">
        <f t="shared" si="1"/>
        <v>6860</v>
      </c>
      <c r="AA17" s="7">
        <f t="shared" si="1"/>
        <v>1043</v>
      </c>
      <c r="AB17" s="7">
        <f t="shared" si="1"/>
        <v>7281</v>
      </c>
      <c r="AC17" s="7">
        <f t="shared" si="1"/>
        <v>80</v>
      </c>
      <c r="AD17" s="7">
        <f t="shared" si="1"/>
        <v>17</v>
      </c>
      <c r="AE17" s="7">
        <f t="shared" si="1"/>
        <v>11</v>
      </c>
      <c r="AF17" s="7">
        <f t="shared" si="1"/>
        <v>16</v>
      </c>
      <c r="AG17" s="7">
        <f t="shared" si="1"/>
        <v>429</v>
      </c>
      <c r="AH17" s="7">
        <f t="shared" si="1"/>
        <v>44</v>
      </c>
      <c r="AI17" s="7">
        <f t="shared" si="1"/>
        <v>1537</v>
      </c>
      <c r="AJ17" s="7">
        <f t="shared" si="1"/>
        <v>34</v>
      </c>
      <c r="AK17" s="7">
        <f t="shared" si="1"/>
        <v>1</v>
      </c>
      <c r="AL17" s="7">
        <f t="shared" si="1"/>
        <v>12</v>
      </c>
      <c r="AM17" s="7">
        <f t="shared" si="1"/>
        <v>2025</v>
      </c>
      <c r="AN17" s="7">
        <f t="shared" si="1"/>
        <v>3630</v>
      </c>
      <c r="AO17" s="7">
        <f t="shared" si="1"/>
        <v>2767</v>
      </c>
      <c r="AP17" s="7">
        <f t="shared" si="1"/>
        <v>1352</v>
      </c>
      <c r="AQ17" s="7">
        <f t="shared" si="1"/>
        <v>467</v>
      </c>
      <c r="AR17" s="7">
        <f t="shared" si="1"/>
        <v>88</v>
      </c>
      <c r="AS17" s="7">
        <f t="shared" si="1"/>
        <v>788</v>
      </c>
      <c r="AT17" s="7">
        <f t="shared" si="1"/>
        <v>9162</v>
      </c>
      <c r="AU17" s="7">
        <f t="shared" si="1"/>
        <v>410</v>
      </c>
      <c r="AV17" s="7">
        <f t="shared" si="1"/>
        <v>16</v>
      </c>
      <c r="AW17" s="7">
        <f t="shared" si="1"/>
        <v>2259</v>
      </c>
      <c r="AX17" s="7">
        <f t="shared" si="1"/>
        <v>4942</v>
      </c>
      <c r="AY17" s="7">
        <f t="shared" si="1"/>
        <v>2633</v>
      </c>
      <c r="AZ17" s="7">
        <f t="shared" si="1"/>
        <v>542</v>
      </c>
    </row>
    <row r="18">
      <c r="A18" s="6" t="s">
        <v>65</v>
      </c>
      <c r="B18" s="7">
        <f t="shared" ref="B18:AZ18" si="2">AVERAGE(B2:B13)</f>
        <v>864.6666667</v>
      </c>
      <c r="C18" s="7">
        <f t="shared" si="2"/>
        <v>0.3333333333</v>
      </c>
      <c r="D18" s="7">
        <f t="shared" si="2"/>
        <v>211</v>
      </c>
      <c r="E18" s="7">
        <f t="shared" si="2"/>
        <v>655.8333333</v>
      </c>
      <c r="F18" s="7">
        <f t="shared" si="2"/>
        <v>36.66666667</v>
      </c>
      <c r="G18" s="7">
        <f t="shared" si="2"/>
        <v>392</v>
      </c>
      <c r="H18" s="7">
        <f t="shared" si="2"/>
        <v>83.5</v>
      </c>
      <c r="I18" s="7">
        <f t="shared" si="2"/>
        <v>5.25</v>
      </c>
      <c r="J18" s="7">
        <f t="shared" si="2"/>
        <v>346.1666667</v>
      </c>
      <c r="K18" s="7">
        <f t="shared" si="2"/>
        <v>1.083333333</v>
      </c>
      <c r="L18" s="7">
        <f t="shared" si="2"/>
        <v>77.08333333</v>
      </c>
      <c r="M18" s="7">
        <f t="shared" si="2"/>
        <v>555</v>
      </c>
      <c r="N18" s="7">
        <f t="shared" si="2"/>
        <v>230.9166667</v>
      </c>
      <c r="O18" s="7">
        <f t="shared" si="2"/>
        <v>161.0833333</v>
      </c>
      <c r="P18" s="7">
        <f t="shared" si="2"/>
        <v>92.25</v>
      </c>
      <c r="Q18" s="7">
        <f t="shared" si="2"/>
        <v>611.3333333</v>
      </c>
      <c r="R18" s="7">
        <f t="shared" si="2"/>
        <v>145</v>
      </c>
      <c r="S18" s="7">
        <f t="shared" si="2"/>
        <v>302.4166667</v>
      </c>
      <c r="T18" s="7">
        <f t="shared" si="2"/>
        <v>417.25</v>
      </c>
      <c r="U18" s="7">
        <f t="shared" si="2"/>
        <v>171.5833333</v>
      </c>
      <c r="V18" s="7">
        <f t="shared" si="2"/>
        <v>56.08333333</v>
      </c>
      <c r="W18" s="7">
        <f t="shared" si="2"/>
        <v>637</v>
      </c>
      <c r="X18" s="7">
        <f t="shared" si="2"/>
        <v>246.4166667</v>
      </c>
      <c r="Y18" s="7">
        <f t="shared" si="2"/>
        <v>46.58333333</v>
      </c>
      <c r="Z18" s="7">
        <f t="shared" si="2"/>
        <v>571.6666667</v>
      </c>
      <c r="AA18" s="7">
        <f t="shared" si="2"/>
        <v>86.91666667</v>
      </c>
      <c r="AB18" s="7">
        <f t="shared" si="2"/>
        <v>606.75</v>
      </c>
      <c r="AC18" s="7">
        <f t="shared" si="2"/>
        <v>6.666666667</v>
      </c>
      <c r="AD18" s="7">
        <f t="shared" si="2"/>
        <v>1.416666667</v>
      </c>
      <c r="AE18" s="7">
        <f t="shared" si="2"/>
        <v>0.9166666667</v>
      </c>
      <c r="AF18" s="7">
        <f t="shared" si="2"/>
        <v>1.333333333</v>
      </c>
      <c r="AG18" s="7">
        <f t="shared" si="2"/>
        <v>35.75</v>
      </c>
      <c r="AH18" s="7">
        <f t="shared" si="2"/>
        <v>3.666666667</v>
      </c>
      <c r="AI18" s="7">
        <f t="shared" si="2"/>
        <v>128.0833333</v>
      </c>
      <c r="AJ18" s="7">
        <f t="shared" si="2"/>
        <v>2.833333333</v>
      </c>
      <c r="AK18" s="7">
        <f t="shared" si="2"/>
        <v>0.08333333333</v>
      </c>
      <c r="AL18" s="7">
        <f t="shared" si="2"/>
        <v>1</v>
      </c>
      <c r="AM18" s="7">
        <f t="shared" si="2"/>
        <v>168.75</v>
      </c>
      <c r="AN18" s="7">
        <f t="shared" si="2"/>
        <v>302.5</v>
      </c>
      <c r="AO18" s="7">
        <f t="shared" si="2"/>
        <v>230.5833333</v>
      </c>
      <c r="AP18" s="7">
        <f t="shared" si="2"/>
        <v>112.6666667</v>
      </c>
      <c r="AQ18" s="7">
        <f t="shared" si="2"/>
        <v>38.91666667</v>
      </c>
      <c r="AR18" s="7">
        <f t="shared" si="2"/>
        <v>7.333333333</v>
      </c>
      <c r="AS18" s="7">
        <f t="shared" si="2"/>
        <v>65.66666667</v>
      </c>
      <c r="AT18" s="7">
        <f t="shared" si="2"/>
        <v>763.5</v>
      </c>
      <c r="AU18" s="7">
        <f t="shared" si="2"/>
        <v>34.16666667</v>
      </c>
      <c r="AV18" s="7">
        <f t="shared" si="2"/>
        <v>1.333333333</v>
      </c>
      <c r="AW18" s="7">
        <f t="shared" si="2"/>
        <v>188.25</v>
      </c>
      <c r="AX18" s="7">
        <f t="shared" si="2"/>
        <v>411.8333333</v>
      </c>
      <c r="AY18" s="7">
        <f t="shared" si="2"/>
        <v>219.4166667</v>
      </c>
      <c r="AZ18" s="7">
        <f t="shared" si="2"/>
        <v>45.16666667</v>
      </c>
    </row>
    <row r="19">
      <c r="A19" s="6" t="s">
        <v>66</v>
      </c>
      <c r="B19" s="7">
        <f t="shared" ref="B19:AZ19" si="3">STDEVA(B2:B13)</f>
        <v>109.2922133</v>
      </c>
      <c r="C19" s="7">
        <f t="shared" si="3"/>
        <v>0.4923659639</v>
      </c>
      <c r="D19" s="7">
        <f t="shared" si="3"/>
        <v>34.93890772</v>
      </c>
      <c r="E19" s="7">
        <f t="shared" si="3"/>
        <v>76.90470293</v>
      </c>
      <c r="F19" s="7">
        <f t="shared" si="3"/>
        <v>14.09921554</v>
      </c>
      <c r="G19" s="7">
        <f t="shared" si="3"/>
        <v>54.28209147</v>
      </c>
      <c r="H19" s="7">
        <f t="shared" si="3"/>
        <v>15.61758915</v>
      </c>
      <c r="I19" s="7">
        <f t="shared" si="3"/>
        <v>2.179449472</v>
      </c>
      <c r="J19" s="7">
        <f t="shared" si="3"/>
        <v>47.34944241</v>
      </c>
      <c r="K19" s="7">
        <f t="shared" si="3"/>
        <v>1.621353718</v>
      </c>
      <c r="L19" s="7">
        <f t="shared" si="3"/>
        <v>19.02370929</v>
      </c>
      <c r="M19" s="7">
        <f t="shared" si="3"/>
        <v>79.85896659</v>
      </c>
      <c r="N19" s="7">
        <f t="shared" si="3"/>
        <v>31.68153558</v>
      </c>
      <c r="O19" s="7">
        <f t="shared" si="3"/>
        <v>31.48291985</v>
      </c>
      <c r="P19" s="7">
        <f t="shared" si="3"/>
        <v>16.82057722</v>
      </c>
      <c r="Q19" s="7">
        <f t="shared" si="3"/>
        <v>77.95841938</v>
      </c>
      <c r="R19" s="7">
        <f t="shared" si="3"/>
        <v>27.61422558</v>
      </c>
      <c r="S19" s="7">
        <f t="shared" si="3"/>
        <v>54.13360296</v>
      </c>
      <c r="T19" s="7">
        <f t="shared" si="3"/>
        <v>54.51626113</v>
      </c>
      <c r="U19" s="7">
        <f t="shared" si="3"/>
        <v>32.86738735</v>
      </c>
      <c r="V19" s="7">
        <f t="shared" si="3"/>
        <v>11.85870094</v>
      </c>
      <c r="W19" s="7">
        <f t="shared" si="3"/>
        <v>80.79378914</v>
      </c>
      <c r="X19" s="7">
        <f t="shared" si="3"/>
        <v>43.47090633</v>
      </c>
      <c r="Y19" s="7">
        <f t="shared" si="3"/>
        <v>27.60914978</v>
      </c>
      <c r="Z19" s="7">
        <f t="shared" si="3"/>
        <v>74.78980647</v>
      </c>
      <c r="AA19" s="7">
        <f t="shared" si="3"/>
        <v>19.60268225</v>
      </c>
      <c r="AB19" s="7">
        <f t="shared" si="3"/>
        <v>78.54486269</v>
      </c>
      <c r="AC19" s="7">
        <f t="shared" si="3"/>
        <v>2.570225789</v>
      </c>
      <c r="AD19" s="7">
        <f t="shared" si="3"/>
        <v>1.240112409</v>
      </c>
      <c r="AE19" s="7">
        <f t="shared" si="3"/>
        <v>0.7929614611</v>
      </c>
      <c r="AF19" s="7">
        <f t="shared" si="3"/>
        <v>0.8876253646</v>
      </c>
      <c r="AG19" s="7">
        <f t="shared" si="3"/>
        <v>6.810753529</v>
      </c>
      <c r="AH19" s="7">
        <f t="shared" si="3"/>
        <v>2.806917861</v>
      </c>
      <c r="AI19" s="7">
        <f t="shared" si="3"/>
        <v>29.13123389</v>
      </c>
      <c r="AJ19" s="7">
        <f t="shared" si="3"/>
        <v>1.585922922</v>
      </c>
      <c r="AK19" s="7">
        <f t="shared" si="3"/>
        <v>0.2886751346</v>
      </c>
      <c r="AL19" s="7">
        <f t="shared" si="3"/>
        <v>0.8528028654</v>
      </c>
      <c r="AM19" s="7">
        <f t="shared" si="3"/>
        <v>33.00723061</v>
      </c>
      <c r="AN19" s="7">
        <f t="shared" si="3"/>
        <v>40.14405877</v>
      </c>
      <c r="AO19" s="7">
        <f t="shared" si="3"/>
        <v>32.25596022</v>
      </c>
      <c r="AP19" s="7">
        <f t="shared" si="3"/>
        <v>13.87825856</v>
      </c>
      <c r="AQ19" s="7">
        <f t="shared" si="3"/>
        <v>8.095546849</v>
      </c>
      <c r="AR19" s="7">
        <f t="shared" si="3"/>
        <v>3.055050463</v>
      </c>
      <c r="AS19" s="7">
        <f t="shared" si="3"/>
        <v>23.31341141</v>
      </c>
      <c r="AT19" s="7">
        <f t="shared" si="3"/>
        <v>96.27942289</v>
      </c>
      <c r="AU19" s="7">
        <f t="shared" si="3"/>
        <v>6.147184623</v>
      </c>
      <c r="AV19" s="7">
        <f t="shared" si="3"/>
        <v>1.23091491</v>
      </c>
      <c r="AW19" s="7">
        <f t="shared" si="3"/>
        <v>24.3277806</v>
      </c>
      <c r="AX19" s="7">
        <f t="shared" si="3"/>
        <v>61.66158865</v>
      </c>
      <c r="AY19" s="7">
        <f t="shared" si="3"/>
        <v>30.12536936</v>
      </c>
      <c r="AZ19" s="7">
        <f t="shared" si="3"/>
        <v>17.53351769</v>
      </c>
    </row>
    <row r="20">
      <c r="A20" s="6" t="s">
        <v>67</v>
      </c>
      <c r="B20" s="7">
        <f t="shared" ref="B20:AZ20" si="4">MIN(B2:B16)</f>
        <v>615</v>
      </c>
      <c r="C20" s="7">
        <f t="shared" si="4"/>
        <v>0</v>
      </c>
      <c r="D20" s="7">
        <f t="shared" si="4"/>
        <v>134</v>
      </c>
      <c r="E20" s="7">
        <f t="shared" si="4"/>
        <v>481</v>
      </c>
      <c r="F20" s="7">
        <f t="shared" si="4"/>
        <v>19</v>
      </c>
      <c r="G20" s="7">
        <f t="shared" si="4"/>
        <v>289</v>
      </c>
      <c r="H20" s="7">
        <f t="shared" si="4"/>
        <v>59</v>
      </c>
      <c r="I20" s="7">
        <f t="shared" si="4"/>
        <v>2</v>
      </c>
      <c r="J20" s="7">
        <f t="shared" si="4"/>
        <v>239</v>
      </c>
      <c r="K20" s="7">
        <f t="shared" si="4"/>
        <v>0</v>
      </c>
      <c r="L20" s="7">
        <f t="shared" si="4"/>
        <v>55</v>
      </c>
      <c r="M20" s="7">
        <f t="shared" si="4"/>
        <v>371</v>
      </c>
      <c r="N20" s="7">
        <f t="shared" si="4"/>
        <v>169</v>
      </c>
      <c r="O20" s="7">
        <f t="shared" si="4"/>
        <v>115</v>
      </c>
      <c r="P20" s="7">
        <f t="shared" si="4"/>
        <v>71</v>
      </c>
      <c r="Q20" s="7">
        <f t="shared" si="4"/>
        <v>424</v>
      </c>
      <c r="R20" s="7">
        <f t="shared" si="4"/>
        <v>98</v>
      </c>
      <c r="S20" s="7">
        <f t="shared" si="4"/>
        <v>205</v>
      </c>
      <c r="T20" s="7">
        <f t="shared" si="4"/>
        <v>302</v>
      </c>
      <c r="U20" s="7">
        <f t="shared" si="4"/>
        <v>123</v>
      </c>
      <c r="V20" s="7">
        <f t="shared" si="4"/>
        <v>39</v>
      </c>
      <c r="W20" s="7">
        <f t="shared" si="4"/>
        <v>453</v>
      </c>
      <c r="X20" s="7">
        <f t="shared" si="4"/>
        <v>176</v>
      </c>
      <c r="Y20" s="7">
        <f t="shared" si="4"/>
        <v>23</v>
      </c>
      <c r="Z20" s="7">
        <f t="shared" si="4"/>
        <v>394</v>
      </c>
      <c r="AA20" s="7">
        <f t="shared" si="4"/>
        <v>52</v>
      </c>
      <c r="AB20" s="7">
        <f t="shared" si="4"/>
        <v>415</v>
      </c>
      <c r="AC20" s="7">
        <f t="shared" si="4"/>
        <v>2</v>
      </c>
      <c r="AD20" s="7">
        <f t="shared" si="4"/>
        <v>0</v>
      </c>
      <c r="AE20" s="7">
        <f t="shared" si="4"/>
        <v>0</v>
      </c>
      <c r="AF20" s="7">
        <f t="shared" si="4"/>
        <v>0</v>
      </c>
      <c r="AG20" s="7">
        <f t="shared" si="4"/>
        <v>21</v>
      </c>
      <c r="AH20" s="7">
        <f t="shared" si="4"/>
        <v>0</v>
      </c>
      <c r="AI20" s="7">
        <f t="shared" si="4"/>
        <v>82</v>
      </c>
      <c r="AJ20" s="7">
        <f t="shared" si="4"/>
        <v>0</v>
      </c>
      <c r="AK20" s="7">
        <f t="shared" si="4"/>
        <v>0</v>
      </c>
      <c r="AL20" s="7">
        <f t="shared" si="4"/>
        <v>0</v>
      </c>
      <c r="AM20" s="7">
        <f t="shared" si="4"/>
        <v>106</v>
      </c>
      <c r="AN20" s="7">
        <f t="shared" si="4"/>
        <v>213</v>
      </c>
      <c r="AO20" s="7">
        <f t="shared" si="4"/>
        <v>180</v>
      </c>
      <c r="AP20" s="7">
        <f t="shared" si="4"/>
        <v>84</v>
      </c>
      <c r="AQ20" s="7">
        <f t="shared" si="4"/>
        <v>27</v>
      </c>
      <c r="AR20" s="7">
        <f t="shared" si="4"/>
        <v>3</v>
      </c>
      <c r="AS20" s="7">
        <f t="shared" si="4"/>
        <v>25</v>
      </c>
      <c r="AT20" s="7">
        <f t="shared" si="4"/>
        <v>539</v>
      </c>
      <c r="AU20" s="7">
        <f t="shared" si="4"/>
        <v>26</v>
      </c>
      <c r="AV20" s="7">
        <f t="shared" si="4"/>
        <v>0</v>
      </c>
      <c r="AW20" s="7">
        <f t="shared" si="4"/>
        <v>136</v>
      </c>
      <c r="AX20" s="7">
        <f t="shared" si="4"/>
        <v>287</v>
      </c>
      <c r="AY20" s="7">
        <f t="shared" si="4"/>
        <v>177</v>
      </c>
      <c r="AZ20" s="7">
        <f t="shared" si="4"/>
        <v>15</v>
      </c>
    </row>
    <row r="21">
      <c r="A21" s="6">
        <v>25.0</v>
      </c>
      <c r="B21" s="7">
        <f t="shared" ref="B21:AZ21" si="5">QUARTILE(B2:B16,1)</f>
        <v>833.5</v>
      </c>
      <c r="C21" s="7">
        <f t="shared" si="5"/>
        <v>0</v>
      </c>
      <c r="D21" s="7">
        <f t="shared" si="5"/>
        <v>195.5</v>
      </c>
      <c r="E21" s="7">
        <f t="shared" si="5"/>
        <v>635.25</v>
      </c>
      <c r="F21" s="7">
        <f t="shared" si="5"/>
        <v>28.75</v>
      </c>
      <c r="G21" s="7">
        <f t="shared" si="5"/>
        <v>344</v>
      </c>
      <c r="H21" s="7">
        <f t="shared" si="5"/>
        <v>73.25</v>
      </c>
      <c r="I21" s="7">
        <f t="shared" si="5"/>
        <v>4</v>
      </c>
      <c r="J21" s="7">
        <f t="shared" si="5"/>
        <v>339.25</v>
      </c>
      <c r="K21" s="7">
        <f t="shared" si="5"/>
        <v>0</v>
      </c>
      <c r="L21" s="7">
        <f t="shared" si="5"/>
        <v>60.5</v>
      </c>
      <c r="M21" s="7">
        <f t="shared" si="5"/>
        <v>534.5</v>
      </c>
      <c r="N21" s="7">
        <f t="shared" si="5"/>
        <v>211</v>
      </c>
      <c r="O21" s="7">
        <f t="shared" si="5"/>
        <v>143.5</v>
      </c>
      <c r="P21" s="7">
        <f t="shared" si="5"/>
        <v>79.5</v>
      </c>
      <c r="Q21" s="7">
        <f t="shared" si="5"/>
        <v>585.25</v>
      </c>
      <c r="R21" s="7">
        <f t="shared" si="5"/>
        <v>134.5</v>
      </c>
      <c r="S21" s="7">
        <f t="shared" si="5"/>
        <v>265.5</v>
      </c>
      <c r="T21" s="7">
        <f t="shared" si="5"/>
        <v>381.25</v>
      </c>
      <c r="U21" s="7">
        <f t="shared" si="5"/>
        <v>151.75</v>
      </c>
      <c r="V21" s="7">
        <f t="shared" si="5"/>
        <v>51.75</v>
      </c>
      <c r="W21" s="7">
        <f t="shared" si="5"/>
        <v>619.5</v>
      </c>
      <c r="X21" s="7">
        <f t="shared" si="5"/>
        <v>228.5</v>
      </c>
      <c r="Y21" s="7">
        <f t="shared" si="5"/>
        <v>28.75</v>
      </c>
      <c r="Z21" s="7">
        <f t="shared" si="5"/>
        <v>537.5</v>
      </c>
      <c r="AA21" s="7">
        <f t="shared" si="5"/>
        <v>76.75</v>
      </c>
      <c r="AB21" s="7">
        <f t="shared" si="5"/>
        <v>582.25</v>
      </c>
      <c r="AC21" s="7">
        <f t="shared" si="5"/>
        <v>5.75</v>
      </c>
      <c r="AD21" s="7">
        <f t="shared" si="5"/>
        <v>0.75</v>
      </c>
      <c r="AE21" s="7">
        <f t="shared" si="5"/>
        <v>0</v>
      </c>
      <c r="AF21" s="7">
        <f t="shared" si="5"/>
        <v>1</v>
      </c>
      <c r="AG21" s="7">
        <f t="shared" si="5"/>
        <v>33</v>
      </c>
      <c r="AH21" s="7">
        <f t="shared" si="5"/>
        <v>2</v>
      </c>
      <c r="AI21" s="7">
        <f t="shared" si="5"/>
        <v>110.75</v>
      </c>
      <c r="AJ21" s="7">
        <f t="shared" si="5"/>
        <v>2</v>
      </c>
      <c r="AK21" s="7">
        <f t="shared" si="5"/>
        <v>0</v>
      </c>
      <c r="AL21" s="7">
        <f t="shared" si="5"/>
        <v>0</v>
      </c>
      <c r="AM21" s="7">
        <f t="shared" si="5"/>
        <v>152.25</v>
      </c>
      <c r="AN21" s="7">
        <f t="shared" si="5"/>
        <v>287</v>
      </c>
      <c r="AO21" s="7">
        <f t="shared" si="5"/>
        <v>208.75</v>
      </c>
      <c r="AP21" s="7">
        <f t="shared" si="5"/>
        <v>103.75</v>
      </c>
      <c r="AQ21" s="7">
        <f t="shared" si="5"/>
        <v>35.5</v>
      </c>
      <c r="AR21" s="7">
        <f t="shared" si="5"/>
        <v>5.5</v>
      </c>
      <c r="AS21" s="7">
        <f t="shared" si="5"/>
        <v>57.25</v>
      </c>
      <c r="AT21" s="7">
        <f t="shared" si="5"/>
        <v>724.25</v>
      </c>
      <c r="AU21" s="7">
        <f t="shared" si="5"/>
        <v>29.5</v>
      </c>
      <c r="AV21" s="7">
        <f t="shared" si="5"/>
        <v>0.75</v>
      </c>
      <c r="AW21" s="7">
        <f t="shared" si="5"/>
        <v>176.25</v>
      </c>
      <c r="AX21" s="7">
        <f t="shared" si="5"/>
        <v>390</v>
      </c>
      <c r="AY21" s="7">
        <f t="shared" si="5"/>
        <v>199.75</v>
      </c>
      <c r="AZ21" s="7">
        <f t="shared" si="5"/>
        <v>37.75</v>
      </c>
    </row>
    <row r="22">
      <c r="A22" s="6">
        <v>50.0</v>
      </c>
      <c r="B22" s="7">
        <f t="shared" ref="B22:AZ22" si="6">QUARTILE(B2:B16,2)</f>
        <v>903</v>
      </c>
      <c r="C22" s="7">
        <f t="shared" si="6"/>
        <v>0</v>
      </c>
      <c r="D22" s="7">
        <f t="shared" si="6"/>
        <v>214.5</v>
      </c>
      <c r="E22" s="7">
        <f t="shared" si="6"/>
        <v>677</v>
      </c>
      <c r="F22" s="7">
        <f t="shared" si="6"/>
        <v>34</v>
      </c>
      <c r="G22" s="7">
        <f t="shared" si="6"/>
        <v>402</v>
      </c>
      <c r="H22" s="7">
        <f t="shared" si="6"/>
        <v>83.5</v>
      </c>
      <c r="I22" s="7">
        <f t="shared" si="6"/>
        <v>5</v>
      </c>
      <c r="J22" s="7">
        <f t="shared" si="6"/>
        <v>356</v>
      </c>
      <c r="K22" s="7">
        <f t="shared" si="6"/>
        <v>0</v>
      </c>
      <c r="L22" s="7">
        <f t="shared" si="6"/>
        <v>76.5</v>
      </c>
      <c r="M22" s="7">
        <f t="shared" si="6"/>
        <v>574.5</v>
      </c>
      <c r="N22" s="7">
        <f t="shared" si="6"/>
        <v>234.5</v>
      </c>
      <c r="O22" s="7">
        <f t="shared" si="6"/>
        <v>161</v>
      </c>
      <c r="P22" s="7">
        <f t="shared" si="6"/>
        <v>90.5</v>
      </c>
      <c r="Q22" s="7">
        <f t="shared" si="6"/>
        <v>622</v>
      </c>
      <c r="R22" s="7">
        <f t="shared" si="6"/>
        <v>144.5</v>
      </c>
      <c r="S22" s="7">
        <f t="shared" si="6"/>
        <v>308</v>
      </c>
      <c r="T22" s="7">
        <f t="shared" si="6"/>
        <v>431</v>
      </c>
      <c r="U22" s="7">
        <f t="shared" si="6"/>
        <v>171</v>
      </c>
      <c r="V22" s="7">
        <f t="shared" si="6"/>
        <v>55</v>
      </c>
      <c r="W22" s="7">
        <f t="shared" si="6"/>
        <v>646.5</v>
      </c>
      <c r="X22" s="7">
        <f t="shared" si="6"/>
        <v>252.5</v>
      </c>
      <c r="Y22" s="7">
        <f t="shared" si="6"/>
        <v>36</v>
      </c>
      <c r="Z22" s="7">
        <f t="shared" si="6"/>
        <v>576.5</v>
      </c>
      <c r="AA22" s="7">
        <f t="shared" si="6"/>
        <v>86.5</v>
      </c>
      <c r="AB22" s="7">
        <f t="shared" si="6"/>
        <v>625.5</v>
      </c>
      <c r="AC22" s="7">
        <f t="shared" si="6"/>
        <v>6.5</v>
      </c>
      <c r="AD22" s="7">
        <f t="shared" si="6"/>
        <v>1</v>
      </c>
      <c r="AE22" s="7">
        <f t="shared" si="6"/>
        <v>1</v>
      </c>
      <c r="AF22" s="7">
        <f t="shared" si="6"/>
        <v>1</v>
      </c>
      <c r="AG22" s="7">
        <f t="shared" si="6"/>
        <v>35</v>
      </c>
      <c r="AH22" s="7">
        <f t="shared" si="6"/>
        <v>3</v>
      </c>
      <c r="AI22" s="7">
        <f t="shared" si="6"/>
        <v>121</v>
      </c>
      <c r="AJ22" s="7">
        <f t="shared" si="6"/>
        <v>2.5</v>
      </c>
      <c r="AK22" s="7">
        <f t="shared" si="6"/>
        <v>0</v>
      </c>
      <c r="AL22" s="7">
        <f t="shared" si="6"/>
        <v>1</v>
      </c>
      <c r="AM22" s="7">
        <f t="shared" si="6"/>
        <v>179.5</v>
      </c>
      <c r="AN22" s="7">
        <f t="shared" si="6"/>
        <v>314.5</v>
      </c>
      <c r="AO22" s="7">
        <f t="shared" si="6"/>
        <v>224</v>
      </c>
      <c r="AP22" s="7">
        <f t="shared" si="6"/>
        <v>114</v>
      </c>
      <c r="AQ22" s="7">
        <f t="shared" si="6"/>
        <v>36.5</v>
      </c>
      <c r="AR22" s="7">
        <f t="shared" si="6"/>
        <v>7</v>
      </c>
      <c r="AS22" s="7">
        <f t="shared" si="6"/>
        <v>69</v>
      </c>
      <c r="AT22" s="7">
        <f t="shared" si="6"/>
        <v>786</v>
      </c>
      <c r="AU22" s="7">
        <f t="shared" si="6"/>
        <v>34.5</v>
      </c>
      <c r="AV22" s="7">
        <f t="shared" si="6"/>
        <v>1</v>
      </c>
      <c r="AW22" s="7">
        <f t="shared" si="6"/>
        <v>197</v>
      </c>
      <c r="AX22" s="7">
        <f t="shared" si="6"/>
        <v>417</v>
      </c>
      <c r="AY22" s="7">
        <f t="shared" si="6"/>
        <v>213.5</v>
      </c>
      <c r="AZ22" s="7">
        <f t="shared" si="6"/>
        <v>41</v>
      </c>
    </row>
    <row r="23">
      <c r="A23" s="6">
        <v>75.0</v>
      </c>
      <c r="B23" s="7">
        <f t="shared" ref="B23:AZ23" si="7">QUARTILE(B2:B16,3)</f>
        <v>931</v>
      </c>
      <c r="C23" s="7">
        <f t="shared" si="7"/>
        <v>1</v>
      </c>
      <c r="D23" s="7">
        <f t="shared" si="7"/>
        <v>238.5</v>
      </c>
      <c r="E23" s="7">
        <f t="shared" si="7"/>
        <v>699.25</v>
      </c>
      <c r="F23" s="7">
        <f t="shared" si="7"/>
        <v>39.25</v>
      </c>
      <c r="G23" s="7">
        <f t="shared" si="7"/>
        <v>432.5</v>
      </c>
      <c r="H23" s="7">
        <f t="shared" si="7"/>
        <v>95.25</v>
      </c>
      <c r="I23" s="7">
        <f t="shared" si="7"/>
        <v>6</v>
      </c>
      <c r="J23" s="7">
        <f t="shared" si="7"/>
        <v>368.5</v>
      </c>
      <c r="K23" s="7">
        <f t="shared" si="7"/>
        <v>2</v>
      </c>
      <c r="L23" s="7">
        <f t="shared" si="7"/>
        <v>88.25</v>
      </c>
      <c r="M23" s="7">
        <f t="shared" si="7"/>
        <v>606.5</v>
      </c>
      <c r="N23" s="7">
        <f t="shared" si="7"/>
        <v>255</v>
      </c>
      <c r="O23" s="7">
        <f t="shared" si="7"/>
        <v>172.5</v>
      </c>
      <c r="P23" s="7">
        <f t="shared" si="7"/>
        <v>102.75</v>
      </c>
      <c r="Q23" s="7">
        <f t="shared" si="7"/>
        <v>647.5</v>
      </c>
      <c r="R23" s="7">
        <f t="shared" si="7"/>
        <v>156.75</v>
      </c>
      <c r="S23" s="7">
        <f t="shared" si="7"/>
        <v>328</v>
      </c>
      <c r="T23" s="7">
        <f t="shared" si="7"/>
        <v>464.75</v>
      </c>
      <c r="U23" s="7">
        <f t="shared" si="7"/>
        <v>191.75</v>
      </c>
      <c r="V23" s="7">
        <f t="shared" si="7"/>
        <v>56.25</v>
      </c>
      <c r="W23" s="7">
        <f t="shared" si="7"/>
        <v>684.25</v>
      </c>
      <c r="X23" s="7">
        <f t="shared" si="7"/>
        <v>272.75</v>
      </c>
      <c r="Y23" s="7">
        <f t="shared" si="7"/>
        <v>50.25</v>
      </c>
      <c r="Z23" s="7">
        <f t="shared" si="7"/>
        <v>634</v>
      </c>
      <c r="AA23" s="7">
        <f t="shared" si="7"/>
        <v>100.5</v>
      </c>
      <c r="AB23" s="7">
        <f t="shared" si="7"/>
        <v>648.5</v>
      </c>
      <c r="AC23" s="7">
        <f t="shared" si="7"/>
        <v>7.5</v>
      </c>
      <c r="AD23" s="7">
        <f t="shared" si="7"/>
        <v>2</v>
      </c>
      <c r="AE23" s="7">
        <f t="shared" si="7"/>
        <v>1.25</v>
      </c>
      <c r="AF23" s="7">
        <f t="shared" si="7"/>
        <v>2</v>
      </c>
      <c r="AG23" s="7">
        <f t="shared" si="7"/>
        <v>41</v>
      </c>
      <c r="AH23" s="7">
        <f t="shared" si="7"/>
        <v>4</v>
      </c>
      <c r="AI23" s="7">
        <f t="shared" si="7"/>
        <v>152.25</v>
      </c>
      <c r="AJ23" s="7">
        <f t="shared" si="7"/>
        <v>3.25</v>
      </c>
      <c r="AK23" s="7">
        <f t="shared" si="7"/>
        <v>0</v>
      </c>
      <c r="AL23" s="7">
        <f t="shared" si="7"/>
        <v>2</v>
      </c>
      <c r="AM23" s="7">
        <f t="shared" si="7"/>
        <v>189.5</v>
      </c>
      <c r="AN23" s="7">
        <f t="shared" si="7"/>
        <v>330</v>
      </c>
      <c r="AO23" s="7">
        <f t="shared" si="7"/>
        <v>259</v>
      </c>
      <c r="AP23" s="7">
        <f t="shared" si="7"/>
        <v>121.75</v>
      </c>
      <c r="AQ23" s="7">
        <f t="shared" si="7"/>
        <v>42.5</v>
      </c>
      <c r="AR23" s="7">
        <f t="shared" si="7"/>
        <v>8.75</v>
      </c>
      <c r="AS23" s="7">
        <f t="shared" si="7"/>
        <v>78.25</v>
      </c>
      <c r="AT23" s="7">
        <f t="shared" si="7"/>
        <v>824</v>
      </c>
      <c r="AU23" s="7">
        <f t="shared" si="7"/>
        <v>39.25</v>
      </c>
      <c r="AV23" s="7">
        <f t="shared" si="7"/>
        <v>2</v>
      </c>
      <c r="AW23" s="7">
        <f t="shared" si="7"/>
        <v>208</v>
      </c>
      <c r="AX23" s="7">
        <f t="shared" si="7"/>
        <v>438.25</v>
      </c>
      <c r="AY23" s="7">
        <f t="shared" si="7"/>
        <v>244.25</v>
      </c>
      <c r="AZ23" s="7">
        <f t="shared" si="7"/>
        <v>51</v>
      </c>
    </row>
    <row r="24">
      <c r="A24" s="6" t="s">
        <v>68</v>
      </c>
      <c r="B24" s="7">
        <f t="shared" ref="B24:AZ24" si="8">MAX(B2:B16)</f>
        <v>985</v>
      </c>
      <c r="C24" s="7">
        <f t="shared" si="8"/>
        <v>1</v>
      </c>
      <c r="D24" s="7">
        <f t="shared" si="8"/>
        <v>252</v>
      </c>
      <c r="E24" s="7">
        <f t="shared" si="8"/>
        <v>744</v>
      </c>
      <c r="F24" s="7">
        <f t="shared" si="8"/>
        <v>68</v>
      </c>
      <c r="G24" s="7">
        <f t="shared" si="8"/>
        <v>471</v>
      </c>
      <c r="H24" s="7">
        <f t="shared" si="8"/>
        <v>106</v>
      </c>
      <c r="I24" s="7">
        <f t="shared" si="8"/>
        <v>10</v>
      </c>
      <c r="J24" s="7">
        <f t="shared" si="8"/>
        <v>401</v>
      </c>
      <c r="K24" s="7">
        <f t="shared" si="8"/>
        <v>5</v>
      </c>
      <c r="L24" s="7">
        <f t="shared" si="8"/>
        <v>115</v>
      </c>
      <c r="M24" s="7">
        <f t="shared" si="8"/>
        <v>660</v>
      </c>
      <c r="N24" s="7">
        <f t="shared" si="8"/>
        <v>272</v>
      </c>
      <c r="O24" s="7">
        <f t="shared" si="8"/>
        <v>216</v>
      </c>
      <c r="P24" s="7">
        <f t="shared" si="8"/>
        <v>124</v>
      </c>
      <c r="Q24" s="7">
        <f t="shared" si="8"/>
        <v>732</v>
      </c>
      <c r="R24" s="7">
        <f t="shared" si="8"/>
        <v>201</v>
      </c>
      <c r="S24" s="7">
        <f t="shared" si="8"/>
        <v>409</v>
      </c>
      <c r="T24" s="7">
        <f t="shared" si="8"/>
        <v>483</v>
      </c>
      <c r="U24" s="7">
        <f t="shared" si="8"/>
        <v>226</v>
      </c>
      <c r="V24" s="7">
        <f t="shared" si="8"/>
        <v>86</v>
      </c>
      <c r="W24" s="7">
        <f t="shared" si="8"/>
        <v>775</v>
      </c>
      <c r="X24" s="7">
        <f t="shared" si="8"/>
        <v>300</v>
      </c>
      <c r="Y24" s="7">
        <f t="shared" si="8"/>
        <v>115</v>
      </c>
      <c r="Z24" s="7">
        <f t="shared" si="8"/>
        <v>660</v>
      </c>
      <c r="AA24" s="7">
        <f t="shared" si="8"/>
        <v>119</v>
      </c>
      <c r="AB24" s="7">
        <f t="shared" si="8"/>
        <v>723</v>
      </c>
      <c r="AC24" s="7">
        <f t="shared" si="8"/>
        <v>12</v>
      </c>
      <c r="AD24" s="7">
        <f t="shared" si="8"/>
        <v>4</v>
      </c>
      <c r="AE24" s="7">
        <f t="shared" si="8"/>
        <v>2</v>
      </c>
      <c r="AF24" s="7">
        <f t="shared" si="8"/>
        <v>3</v>
      </c>
      <c r="AG24" s="7">
        <f t="shared" si="8"/>
        <v>44</v>
      </c>
      <c r="AH24" s="7">
        <f t="shared" si="8"/>
        <v>10</v>
      </c>
      <c r="AI24" s="7">
        <f t="shared" si="8"/>
        <v>182</v>
      </c>
      <c r="AJ24" s="7">
        <f t="shared" si="8"/>
        <v>6</v>
      </c>
      <c r="AK24" s="7">
        <f t="shared" si="8"/>
        <v>1</v>
      </c>
      <c r="AL24" s="7">
        <f t="shared" si="8"/>
        <v>2</v>
      </c>
      <c r="AM24" s="7">
        <f t="shared" si="8"/>
        <v>211</v>
      </c>
      <c r="AN24" s="7">
        <f t="shared" si="8"/>
        <v>355</v>
      </c>
      <c r="AO24" s="7">
        <f t="shared" si="8"/>
        <v>287</v>
      </c>
      <c r="AP24" s="7">
        <f t="shared" si="8"/>
        <v>132</v>
      </c>
      <c r="AQ24" s="7">
        <f t="shared" si="8"/>
        <v>57</v>
      </c>
      <c r="AR24" s="7">
        <f t="shared" si="8"/>
        <v>12</v>
      </c>
      <c r="AS24" s="7">
        <f t="shared" si="8"/>
        <v>105</v>
      </c>
      <c r="AT24" s="7">
        <f t="shared" si="8"/>
        <v>870</v>
      </c>
      <c r="AU24" s="7">
        <f t="shared" si="8"/>
        <v>43</v>
      </c>
      <c r="AV24" s="7">
        <f t="shared" si="8"/>
        <v>4</v>
      </c>
      <c r="AW24" s="7">
        <f t="shared" si="8"/>
        <v>213</v>
      </c>
      <c r="AX24" s="7">
        <f t="shared" si="8"/>
        <v>527</v>
      </c>
      <c r="AY24" s="7">
        <f t="shared" si="8"/>
        <v>264</v>
      </c>
      <c r="AZ24" s="7">
        <f t="shared" si="8"/>
        <v>73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7.88"/>
    <col customWidth="1" min="3" max="3" width="9.25"/>
    <col customWidth="1" min="4" max="4" width="9.5"/>
    <col customWidth="1" min="5" max="5" width="8.25"/>
    <col customWidth="1" min="6" max="6" width="8.63"/>
    <col customWidth="1" min="7" max="7" width="9.88"/>
    <col customWidth="1" min="8" max="8" width="9.0"/>
    <col customWidth="1" min="9" max="9" width="10.75"/>
    <col customWidth="1" min="10" max="10" width="9.0"/>
    <col customWidth="1" min="11" max="11" width="11.13"/>
    <col customWidth="1" min="12" max="12" width="8.75"/>
    <col customWidth="1" min="13" max="13" width="7.13"/>
    <col customWidth="1" min="14" max="14" width="7.0"/>
    <col customWidth="1" min="15" max="15" width="7.63"/>
    <col customWidth="1" min="16" max="16" width="8.38"/>
    <col customWidth="1" min="17" max="17" width="8.25"/>
    <col customWidth="1" min="18" max="18" width="8.63"/>
    <col customWidth="1" min="19" max="19" width="7.5"/>
    <col customWidth="1" min="20" max="20" width="6.5"/>
    <col customWidth="1" min="21" max="21" width="9.25"/>
    <col customWidth="1" min="22" max="22" width="10.75"/>
    <col customWidth="1" min="23" max="23" width="10.25"/>
    <col customWidth="1" min="24" max="26" width="9.13"/>
    <col customWidth="1" min="27" max="27" width="8.38"/>
    <col customWidth="1" min="28" max="28" width="10.5"/>
    <col customWidth="1" min="29" max="29" width="9.25"/>
    <col customWidth="1" min="30" max="30" width="15.63"/>
    <col customWidth="1" min="31" max="31" width="14.88"/>
    <col customWidth="1" min="32" max="32" width="15.38"/>
    <col customWidth="1" min="33" max="33" width="15.88"/>
    <col customWidth="1" min="34" max="34" width="14.88"/>
    <col customWidth="1" min="35" max="35" width="9.75"/>
    <col customWidth="1" min="36" max="36" width="10.38"/>
    <col customWidth="1" min="37" max="37" width="8.75"/>
    <col customWidth="1" min="38" max="38" width="9.63"/>
    <col customWidth="1" min="39" max="43" width="10.5"/>
    <col customWidth="1" min="44" max="44" width="6.88"/>
    <col customWidth="1" min="45" max="45" width="7.0"/>
    <col customWidth="1" min="46" max="46" width="9.75"/>
    <col customWidth="1" min="47" max="47" width="7.88"/>
    <col customWidth="1" min="48" max="48" width="12.75"/>
    <col customWidth="1" min="49" max="49" width="9.38"/>
    <col customWidth="1" min="50" max="50" width="8.88"/>
    <col customWidth="1" min="51" max="51" width="8.25"/>
    <col customWidth="1" min="52" max="52" width="11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3"/>
      <c r="BB1" s="3"/>
      <c r="BC1" s="3"/>
      <c r="BD1" s="3"/>
      <c r="BE1" s="3"/>
      <c r="BF1" s="3"/>
      <c r="BG1" s="3"/>
    </row>
    <row r="2">
      <c r="A2" s="4" t="s">
        <v>52</v>
      </c>
      <c r="B2" s="5">
        <v>966.0</v>
      </c>
      <c r="C2" s="5">
        <v>0.0</v>
      </c>
      <c r="D2" s="5">
        <v>238.0</v>
      </c>
      <c r="E2" s="5">
        <v>728.0</v>
      </c>
      <c r="F2" s="5">
        <v>23.0</v>
      </c>
      <c r="G2" s="5">
        <v>388.0</v>
      </c>
      <c r="H2" s="5">
        <v>104.0</v>
      </c>
      <c r="I2" s="5">
        <v>9.0</v>
      </c>
      <c r="J2" s="5">
        <v>440.0</v>
      </c>
      <c r="K2" s="5">
        <v>2.0</v>
      </c>
      <c r="L2" s="5">
        <v>112.0</v>
      </c>
      <c r="M2" s="5">
        <v>632.0</v>
      </c>
      <c r="N2" s="5">
        <v>222.0</v>
      </c>
      <c r="O2" s="5">
        <v>214.0</v>
      </c>
      <c r="P2" s="5">
        <v>87.0</v>
      </c>
      <c r="Q2" s="5">
        <v>665.0</v>
      </c>
      <c r="R2" s="5">
        <v>200.0</v>
      </c>
      <c r="S2" s="5">
        <v>347.0</v>
      </c>
      <c r="T2" s="5">
        <v>419.0</v>
      </c>
      <c r="U2" s="5">
        <v>231.0</v>
      </c>
      <c r="V2" s="5">
        <v>51.0</v>
      </c>
      <c r="W2" s="5">
        <v>684.0</v>
      </c>
      <c r="X2" s="5">
        <v>287.0</v>
      </c>
      <c r="Y2" s="5">
        <v>51.0</v>
      </c>
      <c r="Z2" s="5">
        <v>628.0</v>
      </c>
      <c r="AA2" s="5">
        <v>104.0</v>
      </c>
      <c r="AB2" s="5">
        <v>693.0</v>
      </c>
      <c r="AC2" s="5">
        <v>9.0</v>
      </c>
      <c r="AD2" s="5">
        <v>1.0</v>
      </c>
      <c r="AE2" s="5">
        <v>1.0</v>
      </c>
      <c r="AF2" s="5">
        <v>3.0</v>
      </c>
      <c r="AG2" s="5">
        <v>25.0</v>
      </c>
      <c r="AH2" s="5">
        <v>6.0</v>
      </c>
      <c r="AI2" s="5">
        <v>124.0</v>
      </c>
      <c r="AJ2" s="5">
        <v>2.0</v>
      </c>
      <c r="AK2" s="5">
        <v>0.0</v>
      </c>
      <c r="AL2" s="5">
        <v>2.0</v>
      </c>
      <c r="AM2" s="5">
        <v>176.0</v>
      </c>
      <c r="AN2" s="5">
        <v>346.0</v>
      </c>
      <c r="AO2" s="5">
        <v>262.0</v>
      </c>
      <c r="AP2" s="5">
        <v>127.0</v>
      </c>
      <c r="AQ2" s="5">
        <v>41.0</v>
      </c>
      <c r="AR2" s="5">
        <v>10.0</v>
      </c>
      <c r="AS2" s="5">
        <v>60.0</v>
      </c>
      <c r="AT2" s="5">
        <v>883.0</v>
      </c>
      <c r="AU2" s="5">
        <v>22.0</v>
      </c>
      <c r="AV2" s="5">
        <v>1.0</v>
      </c>
      <c r="AW2" s="5">
        <v>222.0</v>
      </c>
      <c r="AX2" s="5">
        <v>505.0</v>
      </c>
      <c r="AY2" s="5">
        <v>196.0</v>
      </c>
      <c r="AZ2" s="5">
        <v>43.0</v>
      </c>
    </row>
    <row r="3">
      <c r="A3" s="4" t="s">
        <v>53</v>
      </c>
      <c r="B3" s="5">
        <v>799.0</v>
      </c>
      <c r="C3" s="5">
        <v>0.0</v>
      </c>
      <c r="D3" s="5">
        <v>185.0</v>
      </c>
      <c r="E3" s="5">
        <v>614.0</v>
      </c>
      <c r="F3" s="5">
        <v>23.0</v>
      </c>
      <c r="G3" s="5">
        <v>348.0</v>
      </c>
      <c r="H3" s="5">
        <v>100.0</v>
      </c>
      <c r="I3" s="5">
        <v>6.0</v>
      </c>
      <c r="J3" s="5">
        <v>322.0</v>
      </c>
      <c r="K3" s="5">
        <v>0.0</v>
      </c>
      <c r="L3" s="5">
        <v>64.0</v>
      </c>
      <c r="M3" s="5">
        <v>508.0</v>
      </c>
      <c r="N3" s="5">
        <v>227.0</v>
      </c>
      <c r="O3" s="5">
        <v>140.0</v>
      </c>
      <c r="P3" s="5">
        <v>102.0</v>
      </c>
      <c r="Q3" s="5">
        <v>557.0</v>
      </c>
      <c r="R3" s="5">
        <v>127.0</v>
      </c>
      <c r="S3" s="5">
        <v>238.0</v>
      </c>
      <c r="T3" s="5">
        <v>434.0</v>
      </c>
      <c r="U3" s="5">
        <v>176.0</v>
      </c>
      <c r="V3" s="5">
        <v>49.0</v>
      </c>
      <c r="W3" s="5">
        <v>601.0</v>
      </c>
      <c r="X3" s="5">
        <v>204.0</v>
      </c>
      <c r="Y3" s="5">
        <v>73.0</v>
      </c>
      <c r="Z3" s="5">
        <v>522.0</v>
      </c>
      <c r="AA3" s="5">
        <v>54.0</v>
      </c>
      <c r="AB3" s="5">
        <v>544.0</v>
      </c>
      <c r="AC3" s="5">
        <v>7.0</v>
      </c>
      <c r="AD3" s="5">
        <v>0.0</v>
      </c>
      <c r="AE3" s="5">
        <v>0.0</v>
      </c>
      <c r="AF3" s="5">
        <v>1.0</v>
      </c>
      <c r="AG3" s="5">
        <v>37.0</v>
      </c>
      <c r="AH3" s="5">
        <v>2.0</v>
      </c>
      <c r="AI3" s="5">
        <v>154.0</v>
      </c>
      <c r="AJ3" s="5">
        <v>1.0</v>
      </c>
      <c r="AK3" s="5">
        <v>0.0</v>
      </c>
      <c r="AL3" s="5">
        <v>0.0</v>
      </c>
      <c r="AM3" s="5">
        <v>142.0</v>
      </c>
      <c r="AN3" s="5">
        <v>278.0</v>
      </c>
      <c r="AO3" s="5">
        <v>208.0</v>
      </c>
      <c r="AP3" s="5">
        <v>128.0</v>
      </c>
      <c r="AQ3" s="5">
        <v>36.0</v>
      </c>
      <c r="AR3" s="5">
        <v>6.0</v>
      </c>
      <c r="AS3" s="5">
        <v>27.0</v>
      </c>
      <c r="AT3" s="5">
        <v>735.0</v>
      </c>
      <c r="AU3" s="5">
        <v>36.0</v>
      </c>
      <c r="AV3" s="5">
        <v>1.0</v>
      </c>
      <c r="AW3" s="5">
        <v>157.0</v>
      </c>
      <c r="AX3" s="5">
        <v>389.0</v>
      </c>
      <c r="AY3" s="5">
        <v>215.0</v>
      </c>
      <c r="AZ3" s="5">
        <v>37.0</v>
      </c>
    </row>
    <row r="4">
      <c r="A4" s="4" t="s">
        <v>54</v>
      </c>
      <c r="B4" s="5">
        <v>935.0</v>
      </c>
      <c r="C4" s="5">
        <v>1.0</v>
      </c>
      <c r="D4" s="5">
        <v>237.0</v>
      </c>
      <c r="E4" s="5">
        <v>697.0</v>
      </c>
      <c r="F4" s="5">
        <v>43.0</v>
      </c>
      <c r="G4" s="5">
        <v>390.0</v>
      </c>
      <c r="H4" s="5">
        <v>84.0</v>
      </c>
      <c r="I4" s="5">
        <v>8.0</v>
      </c>
      <c r="J4" s="5">
        <v>408.0</v>
      </c>
      <c r="K4" s="5">
        <v>2.0</v>
      </c>
      <c r="L4" s="5">
        <v>57.0</v>
      </c>
      <c r="M4" s="5">
        <v>588.0</v>
      </c>
      <c r="N4" s="5">
        <v>290.0</v>
      </c>
      <c r="O4" s="5">
        <v>144.0</v>
      </c>
      <c r="P4" s="5">
        <v>110.0</v>
      </c>
      <c r="Q4" s="5">
        <v>681.0</v>
      </c>
      <c r="R4" s="5">
        <v>127.0</v>
      </c>
      <c r="S4" s="5">
        <v>327.0</v>
      </c>
      <c r="T4" s="5">
        <v>481.0</v>
      </c>
      <c r="U4" s="5">
        <v>155.0</v>
      </c>
      <c r="V4" s="5">
        <v>57.0</v>
      </c>
      <c r="W4" s="5">
        <v>723.0</v>
      </c>
      <c r="X4" s="5">
        <v>239.0</v>
      </c>
      <c r="Y4" s="5">
        <v>65.0</v>
      </c>
      <c r="Z4" s="5">
        <v>631.0</v>
      </c>
      <c r="AA4" s="5">
        <v>63.0</v>
      </c>
      <c r="AB4" s="5">
        <v>647.0</v>
      </c>
      <c r="AC4" s="5">
        <v>13.0</v>
      </c>
      <c r="AD4" s="5">
        <v>5.0</v>
      </c>
      <c r="AE4" s="5">
        <v>0.0</v>
      </c>
      <c r="AF4" s="5">
        <v>3.0</v>
      </c>
      <c r="AG4" s="5">
        <v>27.0</v>
      </c>
      <c r="AH4" s="5">
        <v>5.0</v>
      </c>
      <c r="AI4" s="5">
        <v>172.0</v>
      </c>
      <c r="AJ4" s="5">
        <v>2.0</v>
      </c>
      <c r="AK4" s="5">
        <v>0.0</v>
      </c>
      <c r="AL4" s="5">
        <v>1.0</v>
      </c>
      <c r="AM4" s="5">
        <v>201.0</v>
      </c>
      <c r="AN4" s="5">
        <v>324.0</v>
      </c>
      <c r="AO4" s="5">
        <v>257.0</v>
      </c>
      <c r="AP4" s="5">
        <v>114.0</v>
      </c>
      <c r="AQ4" s="5">
        <v>34.0</v>
      </c>
      <c r="AR4" s="5">
        <v>2.0</v>
      </c>
      <c r="AS4" s="5">
        <v>35.0</v>
      </c>
      <c r="AT4" s="5">
        <v>868.0</v>
      </c>
      <c r="AU4" s="5">
        <v>31.0</v>
      </c>
      <c r="AV4" s="5">
        <v>1.0</v>
      </c>
      <c r="AW4" s="5">
        <v>186.0</v>
      </c>
      <c r="AX4" s="5">
        <v>453.0</v>
      </c>
      <c r="AY4" s="5">
        <v>240.0</v>
      </c>
      <c r="AZ4" s="5">
        <v>56.0</v>
      </c>
    </row>
    <row r="5">
      <c r="A5" s="4" t="s">
        <v>55</v>
      </c>
      <c r="B5" s="5">
        <v>974.0</v>
      </c>
      <c r="C5" s="5">
        <v>0.0</v>
      </c>
      <c r="D5" s="5">
        <v>227.0</v>
      </c>
      <c r="E5" s="5">
        <v>747.0</v>
      </c>
      <c r="F5" s="5">
        <v>33.0</v>
      </c>
      <c r="G5" s="5">
        <v>426.0</v>
      </c>
      <c r="H5" s="5">
        <v>91.0</v>
      </c>
      <c r="I5" s="5">
        <v>6.0</v>
      </c>
      <c r="J5" s="5">
        <v>416.0</v>
      </c>
      <c r="K5" s="5">
        <v>2.0</v>
      </c>
      <c r="L5" s="5">
        <v>82.0</v>
      </c>
      <c r="M5" s="5">
        <v>661.0</v>
      </c>
      <c r="N5" s="5">
        <v>231.0</v>
      </c>
      <c r="O5" s="5">
        <v>194.0</v>
      </c>
      <c r="P5" s="5">
        <v>103.0</v>
      </c>
      <c r="Q5" s="5">
        <v>677.0</v>
      </c>
      <c r="R5" s="5">
        <v>178.0</v>
      </c>
      <c r="S5" s="5">
        <v>332.0</v>
      </c>
      <c r="T5" s="5">
        <v>464.0</v>
      </c>
      <c r="U5" s="5">
        <v>211.0</v>
      </c>
      <c r="V5" s="5">
        <v>46.0</v>
      </c>
      <c r="W5" s="5">
        <v>717.0</v>
      </c>
      <c r="X5" s="5">
        <v>282.0</v>
      </c>
      <c r="Y5" s="5">
        <v>18.0</v>
      </c>
      <c r="Z5" s="5">
        <v>674.0</v>
      </c>
      <c r="AA5" s="5">
        <v>83.0</v>
      </c>
      <c r="AB5" s="5">
        <v>726.0</v>
      </c>
      <c r="AC5" s="5">
        <v>6.0</v>
      </c>
      <c r="AD5" s="5">
        <v>2.0</v>
      </c>
      <c r="AE5" s="5">
        <v>0.0</v>
      </c>
      <c r="AF5" s="5">
        <v>5.0</v>
      </c>
      <c r="AG5" s="5">
        <v>40.0</v>
      </c>
      <c r="AH5" s="5">
        <v>4.0</v>
      </c>
      <c r="AI5" s="5">
        <v>108.0</v>
      </c>
      <c r="AJ5" s="5">
        <v>2.0</v>
      </c>
      <c r="AK5" s="5">
        <v>0.0</v>
      </c>
      <c r="AL5" s="5">
        <v>2.0</v>
      </c>
      <c r="AM5" s="5">
        <v>192.0</v>
      </c>
      <c r="AN5" s="5">
        <v>334.0</v>
      </c>
      <c r="AO5" s="5">
        <v>236.0</v>
      </c>
      <c r="AP5" s="5">
        <v>159.0</v>
      </c>
      <c r="AQ5" s="5">
        <v>39.0</v>
      </c>
      <c r="AR5" s="5">
        <v>10.0</v>
      </c>
      <c r="AS5" s="5">
        <v>27.0</v>
      </c>
      <c r="AT5" s="5">
        <v>912.0</v>
      </c>
      <c r="AU5" s="5">
        <v>33.0</v>
      </c>
      <c r="AV5" s="5">
        <v>2.0</v>
      </c>
      <c r="AW5" s="5">
        <v>183.0</v>
      </c>
      <c r="AX5" s="5">
        <v>506.0</v>
      </c>
      <c r="AY5" s="5">
        <v>220.0</v>
      </c>
      <c r="AZ5" s="5">
        <v>65.0</v>
      </c>
    </row>
    <row r="6">
      <c r="A6" s="4" t="s">
        <v>56</v>
      </c>
      <c r="B6" s="5">
        <v>886.0</v>
      </c>
      <c r="C6" s="5">
        <v>0.0</v>
      </c>
      <c r="D6" s="5">
        <v>197.0</v>
      </c>
      <c r="E6" s="5">
        <v>689.0</v>
      </c>
      <c r="F6" s="5">
        <v>33.0</v>
      </c>
      <c r="G6" s="5">
        <v>399.0</v>
      </c>
      <c r="H6" s="5">
        <v>78.0</v>
      </c>
      <c r="I6" s="5">
        <v>3.0</v>
      </c>
      <c r="J6" s="5">
        <v>372.0</v>
      </c>
      <c r="K6" s="5">
        <v>1.0</v>
      </c>
      <c r="L6" s="5">
        <v>65.0</v>
      </c>
      <c r="M6" s="5">
        <v>614.0</v>
      </c>
      <c r="N6" s="5">
        <v>207.0</v>
      </c>
      <c r="O6" s="5">
        <v>157.0</v>
      </c>
      <c r="P6" s="5">
        <v>84.0</v>
      </c>
      <c r="Q6" s="5">
        <v>645.0</v>
      </c>
      <c r="R6" s="5">
        <v>140.0</v>
      </c>
      <c r="S6" s="5">
        <v>309.0</v>
      </c>
      <c r="T6" s="5">
        <v>437.0</v>
      </c>
      <c r="U6" s="5">
        <v>169.0</v>
      </c>
      <c r="V6" s="5">
        <v>52.0</v>
      </c>
      <c r="W6" s="5">
        <v>665.0</v>
      </c>
      <c r="X6" s="5">
        <v>252.0</v>
      </c>
      <c r="Y6" s="5">
        <v>13.0</v>
      </c>
      <c r="Z6" s="5">
        <v>621.0</v>
      </c>
      <c r="AA6" s="5">
        <v>78.0</v>
      </c>
      <c r="AB6" s="5">
        <v>655.0</v>
      </c>
      <c r="AC6" s="5">
        <v>9.0</v>
      </c>
      <c r="AD6" s="5">
        <v>1.0</v>
      </c>
      <c r="AE6" s="5">
        <v>0.0</v>
      </c>
      <c r="AF6" s="5">
        <v>1.0</v>
      </c>
      <c r="AG6" s="5">
        <v>38.0</v>
      </c>
      <c r="AH6" s="5">
        <v>4.0</v>
      </c>
      <c r="AI6" s="5">
        <v>100.0</v>
      </c>
      <c r="AJ6" s="5">
        <v>7.0</v>
      </c>
      <c r="AK6" s="5">
        <v>1.0</v>
      </c>
      <c r="AL6" s="5">
        <v>1.0</v>
      </c>
      <c r="AM6" s="5">
        <v>184.0</v>
      </c>
      <c r="AN6" s="5">
        <v>312.0</v>
      </c>
      <c r="AO6" s="5">
        <v>217.0</v>
      </c>
      <c r="AP6" s="5">
        <v>121.0</v>
      </c>
      <c r="AQ6" s="5">
        <v>37.0</v>
      </c>
      <c r="AR6" s="5">
        <v>6.0</v>
      </c>
      <c r="AS6" s="5">
        <v>33.0</v>
      </c>
      <c r="AT6" s="5">
        <v>822.0</v>
      </c>
      <c r="AU6" s="5">
        <v>31.0</v>
      </c>
      <c r="AV6" s="5">
        <v>0.0</v>
      </c>
      <c r="AW6" s="5">
        <v>182.0</v>
      </c>
      <c r="AX6" s="5">
        <v>459.0</v>
      </c>
      <c r="AY6" s="5">
        <v>181.0</v>
      </c>
      <c r="AZ6" s="5">
        <v>64.0</v>
      </c>
    </row>
    <row r="7">
      <c r="A7" s="4" t="s">
        <v>57</v>
      </c>
      <c r="B7" s="5">
        <v>871.0</v>
      </c>
      <c r="C7" s="5">
        <v>0.0</v>
      </c>
      <c r="D7" s="5">
        <v>217.0</v>
      </c>
      <c r="E7" s="5">
        <v>654.0</v>
      </c>
      <c r="F7" s="5">
        <v>32.0</v>
      </c>
      <c r="G7" s="5">
        <v>395.0</v>
      </c>
      <c r="H7" s="5">
        <v>89.0</v>
      </c>
      <c r="I7" s="5">
        <v>5.0</v>
      </c>
      <c r="J7" s="5">
        <v>350.0</v>
      </c>
      <c r="K7" s="5">
        <v>0.0</v>
      </c>
      <c r="L7" s="5">
        <v>66.0</v>
      </c>
      <c r="M7" s="5">
        <v>616.0</v>
      </c>
      <c r="N7" s="5">
        <v>189.0</v>
      </c>
      <c r="O7" s="5">
        <v>173.0</v>
      </c>
      <c r="P7" s="5">
        <v>72.0</v>
      </c>
      <c r="Q7" s="5">
        <v>626.0</v>
      </c>
      <c r="R7" s="5">
        <v>153.0</v>
      </c>
      <c r="S7" s="5">
        <v>294.0</v>
      </c>
      <c r="T7" s="5">
        <v>424.0</v>
      </c>
      <c r="U7" s="5">
        <v>184.0</v>
      </c>
      <c r="V7" s="5">
        <v>50.0</v>
      </c>
      <c r="W7" s="5">
        <v>637.0</v>
      </c>
      <c r="X7" s="5">
        <v>260.0</v>
      </c>
      <c r="Y7" s="5">
        <v>20.0</v>
      </c>
      <c r="Z7" s="5">
        <v>591.0</v>
      </c>
      <c r="AA7" s="5">
        <v>60.0</v>
      </c>
      <c r="AB7" s="5">
        <v>667.0</v>
      </c>
      <c r="AC7" s="5">
        <v>7.0</v>
      </c>
      <c r="AD7" s="5">
        <v>3.0</v>
      </c>
      <c r="AE7" s="5">
        <v>1.0</v>
      </c>
      <c r="AF7" s="5">
        <v>3.0</v>
      </c>
      <c r="AG7" s="5">
        <v>28.0</v>
      </c>
      <c r="AH7" s="5">
        <v>3.0</v>
      </c>
      <c r="AI7" s="5">
        <v>99.0</v>
      </c>
      <c r="AJ7" s="5">
        <v>5.0</v>
      </c>
      <c r="AK7" s="5">
        <v>0.0</v>
      </c>
      <c r="AL7" s="5">
        <v>1.0</v>
      </c>
      <c r="AM7" s="5">
        <v>117.0</v>
      </c>
      <c r="AN7" s="5">
        <v>329.0</v>
      </c>
      <c r="AO7" s="5">
        <v>207.0</v>
      </c>
      <c r="AP7" s="5">
        <v>113.0</v>
      </c>
      <c r="AQ7" s="5">
        <v>35.0</v>
      </c>
      <c r="AR7" s="5">
        <v>4.0</v>
      </c>
      <c r="AS7" s="5">
        <v>26.0</v>
      </c>
      <c r="AT7" s="5">
        <v>812.0</v>
      </c>
      <c r="AU7" s="5">
        <v>31.0</v>
      </c>
      <c r="AV7" s="5">
        <v>2.0</v>
      </c>
      <c r="AW7" s="5">
        <v>169.0</v>
      </c>
      <c r="AX7" s="5">
        <v>448.0</v>
      </c>
      <c r="AY7" s="5">
        <v>187.0</v>
      </c>
      <c r="AZ7" s="5">
        <v>67.0</v>
      </c>
    </row>
    <row r="8">
      <c r="A8" s="4" t="s">
        <v>58</v>
      </c>
      <c r="B8" s="5">
        <v>987.0</v>
      </c>
      <c r="C8" s="5">
        <v>0.0</v>
      </c>
      <c r="D8" s="5">
        <v>255.0</v>
      </c>
      <c r="E8" s="5">
        <v>732.0</v>
      </c>
      <c r="F8" s="5">
        <v>46.0</v>
      </c>
      <c r="G8" s="5">
        <v>417.0</v>
      </c>
      <c r="H8" s="5">
        <v>110.0</v>
      </c>
      <c r="I8" s="5">
        <v>9.0</v>
      </c>
      <c r="J8" s="5">
        <v>404.0</v>
      </c>
      <c r="K8" s="5">
        <v>1.0</v>
      </c>
      <c r="L8" s="5">
        <v>73.0</v>
      </c>
      <c r="M8" s="5">
        <v>666.0</v>
      </c>
      <c r="N8" s="5">
        <v>248.0</v>
      </c>
      <c r="O8" s="5">
        <v>186.0</v>
      </c>
      <c r="P8" s="5">
        <v>86.0</v>
      </c>
      <c r="Q8" s="5">
        <v>715.0</v>
      </c>
      <c r="R8" s="5">
        <v>166.0</v>
      </c>
      <c r="S8" s="5">
        <v>344.0</v>
      </c>
      <c r="T8" s="5">
        <v>477.0</v>
      </c>
      <c r="U8" s="5">
        <v>205.0</v>
      </c>
      <c r="V8" s="5">
        <v>46.0</v>
      </c>
      <c r="W8" s="5">
        <v>736.0</v>
      </c>
      <c r="X8" s="5">
        <v>278.0</v>
      </c>
      <c r="Y8" s="5">
        <v>24.0</v>
      </c>
      <c r="Z8" s="5">
        <v>685.0</v>
      </c>
      <c r="AA8" s="5">
        <v>61.0</v>
      </c>
      <c r="AB8" s="5">
        <v>740.0</v>
      </c>
      <c r="AC8" s="5">
        <v>4.0</v>
      </c>
      <c r="AD8" s="5">
        <v>1.0</v>
      </c>
      <c r="AE8" s="5">
        <v>3.0</v>
      </c>
      <c r="AF8" s="5">
        <v>3.0</v>
      </c>
      <c r="AG8" s="5">
        <v>44.0</v>
      </c>
      <c r="AH8" s="5">
        <v>3.0</v>
      </c>
      <c r="AI8" s="5">
        <v>128.0</v>
      </c>
      <c r="AJ8" s="5">
        <v>5.0</v>
      </c>
      <c r="AK8" s="5">
        <v>0.0</v>
      </c>
      <c r="AL8" s="5">
        <v>1.0</v>
      </c>
      <c r="AM8" s="5">
        <v>200.0</v>
      </c>
      <c r="AN8" s="5">
        <v>365.0</v>
      </c>
      <c r="AO8" s="5">
        <v>240.0</v>
      </c>
      <c r="AP8" s="5">
        <v>121.0</v>
      </c>
      <c r="AQ8" s="5">
        <v>52.0</v>
      </c>
      <c r="AR8" s="5">
        <v>3.0</v>
      </c>
      <c r="AS8" s="5">
        <v>24.0</v>
      </c>
      <c r="AT8" s="5">
        <v>929.0</v>
      </c>
      <c r="AU8" s="5">
        <v>32.0</v>
      </c>
      <c r="AV8" s="5">
        <v>2.0</v>
      </c>
      <c r="AW8" s="5">
        <v>172.0</v>
      </c>
      <c r="AX8" s="5">
        <v>517.0</v>
      </c>
      <c r="AY8" s="5">
        <v>227.0</v>
      </c>
      <c r="AZ8" s="5">
        <v>71.0</v>
      </c>
    </row>
    <row r="9">
      <c r="A9" s="4" t="s">
        <v>59</v>
      </c>
      <c r="B9" s="5">
        <v>889.0</v>
      </c>
      <c r="C9" s="5">
        <v>0.0</v>
      </c>
      <c r="D9" s="5">
        <v>229.0</v>
      </c>
      <c r="E9" s="5">
        <v>660.0</v>
      </c>
      <c r="F9" s="5">
        <v>39.0</v>
      </c>
      <c r="G9" s="5">
        <v>403.0</v>
      </c>
      <c r="H9" s="5">
        <v>76.0</v>
      </c>
      <c r="I9" s="5">
        <v>10.0</v>
      </c>
      <c r="J9" s="5">
        <v>359.0</v>
      </c>
      <c r="K9" s="5">
        <v>2.0</v>
      </c>
      <c r="L9" s="5">
        <v>49.0</v>
      </c>
      <c r="M9" s="5">
        <v>610.0</v>
      </c>
      <c r="N9" s="5">
        <v>230.0</v>
      </c>
      <c r="O9" s="5">
        <v>124.0</v>
      </c>
      <c r="P9" s="5">
        <v>74.0</v>
      </c>
      <c r="Q9" s="5">
        <v>691.0</v>
      </c>
      <c r="R9" s="5">
        <v>108.0</v>
      </c>
      <c r="S9" s="5">
        <v>349.0</v>
      </c>
      <c r="T9" s="5">
        <v>432.0</v>
      </c>
      <c r="U9" s="5">
        <v>134.0</v>
      </c>
      <c r="V9" s="5">
        <v>62.0</v>
      </c>
      <c r="W9" s="5">
        <v>693.0</v>
      </c>
      <c r="X9" s="5">
        <v>214.0</v>
      </c>
      <c r="Y9" s="5">
        <v>19.0</v>
      </c>
      <c r="Z9" s="5">
        <v>656.0</v>
      </c>
      <c r="AA9" s="5">
        <v>51.0</v>
      </c>
      <c r="AB9" s="5">
        <v>696.0</v>
      </c>
      <c r="AC9" s="5">
        <v>6.0</v>
      </c>
      <c r="AD9" s="5">
        <v>0.0</v>
      </c>
      <c r="AE9" s="5">
        <v>1.0</v>
      </c>
      <c r="AF9" s="5">
        <v>1.0</v>
      </c>
      <c r="AG9" s="5">
        <v>25.0</v>
      </c>
      <c r="AH9" s="5">
        <v>3.0</v>
      </c>
      <c r="AI9" s="5">
        <v>106.0</v>
      </c>
      <c r="AJ9" s="5">
        <v>4.0</v>
      </c>
      <c r="AK9" s="5">
        <v>0.0</v>
      </c>
      <c r="AL9" s="5">
        <v>3.0</v>
      </c>
      <c r="AM9" s="5">
        <v>117.0</v>
      </c>
      <c r="AN9" s="5">
        <v>317.0</v>
      </c>
      <c r="AO9" s="5">
        <v>239.0</v>
      </c>
      <c r="AP9" s="5">
        <v>109.0</v>
      </c>
      <c r="AQ9" s="5">
        <v>37.0</v>
      </c>
      <c r="AR9" s="5">
        <v>3.0</v>
      </c>
      <c r="AS9" s="5">
        <v>14.0</v>
      </c>
      <c r="AT9" s="5">
        <v>840.0</v>
      </c>
      <c r="AU9" s="5">
        <v>33.0</v>
      </c>
      <c r="AV9" s="5">
        <v>2.0</v>
      </c>
      <c r="AW9" s="5">
        <v>171.0</v>
      </c>
      <c r="AX9" s="5">
        <v>474.0</v>
      </c>
      <c r="AY9" s="5">
        <v>196.0</v>
      </c>
      <c r="AZ9" s="5">
        <v>48.0</v>
      </c>
    </row>
    <row r="10">
      <c r="A10" s="4" t="s">
        <v>60</v>
      </c>
      <c r="B10" s="5">
        <v>938.0</v>
      </c>
      <c r="C10" s="5">
        <v>0.0</v>
      </c>
      <c r="D10" s="5">
        <v>222.0</v>
      </c>
      <c r="E10" s="5">
        <v>716.0</v>
      </c>
      <c r="F10" s="5">
        <v>40.0</v>
      </c>
      <c r="G10" s="5">
        <v>426.0</v>
      </c>
      <c r="H10" s="5">
        <v>105.0</v>
      </c>
      <c r="I10" s="5">
        <v>1.0</v>
      </c>
      <c r="J10" s="5">
        <v>366.0</v>
      </c>
      <c r="K10" s="5">
        <v>0.0</v>
      </c>
      <c r="L10" s="5">
        <v>75.0</v>
      </c>
      <c r="M10" s="5">
        <v>618.0</v>
      </c>
      <c r="N10" s="5">
        <v>245.0</v>
      </c>
      <c r="O10" s="5">
        <v>158.0</v>
      </c>
      <c r="P10" s="5">
        <v>91.0</v>
      </c>
      <c r="Q10" s="5">
        <v>689.0</v>
      </c>
      <c r="R10" s="5">
        <v>128.0</v>
      </c>
      <c r="S10" s="5">
        <v>345.0</v>
      </c>
      <c r="T10" s="5">
        <v>465.0</v>
      </c>
      <c r="U10" s="5">
        <v>165.0</v>
      </c>
      <c r="V10" s="5">
        <v>58.0</v>
      </c>
      <c r="W10" s="5">
        <v>715.0</v>
      </c>
      <c r="X10" s="5">
        <v>244.0</v>
      </c>
      <c r="Y10" s="5">
        <v>44.0</v>
      </c>
      <c r="Z10" s="5">
        <v>650.0</v>
      </c>
      <c r="AA10" s="5">
        <v>79.0</v>
      </c>
      <c r="AB10" s="5">
        <v>691.0</v>
      </c>
      <c r="AC10" s="5">
        <v>9.0</v>
      </c>
      <c r="AD10" s="5">
        <v>4.0</v>
      </c>
      <c r="AE10" s="5">
        <v>0.0</v>
      </c>
      <c r="AF10" s="5">
        <v>1.0</v>
      </c>
      <c r="AG10" s="5">
        <v>41.0</v>
      </c>
      <c r="AH10" s="5">
        <v>3.0</v>
      </c>
      <c r="AI10" s="5">
        <v>110.0</v>
      </c>
      <c r="AJ10" s="5">
        <v>4.0</v>
      </c>
      <c r="AK10" s="5">
        <v>0.0</v>
      </c>
      <c r="AL10" s="5">
        <v>0.0</v>
      </c>
      <c r="AM10" s="5">
        <v>209.0</v>
      </c>
      <c r="AN10" s="5">
        <v>325.0</v>
      </c>
      <c r="AO10" s="5">
        <v>243.0</v>
      </c>
      <c r="AP10" s="5">
        <v>121.0</v>
      </c>
      <c r="AQ10" s="5">
        <v>31.0</v>
      </c>
      <c r="AR10" s="5">
        <v>5.0</v>
      </c>
      <c r="AS10" s="5">
        <v>24.0</v>
      </c>
      <c r="AT10" s="5">
        <v>883.0</v>
      </c>
      <c r="AU10" s="5">
        <v>29.0</v>
      </c>
      <c r="AV10" s="5">
        <v>2.0</v>
      </c>
      <c r="AW10" s="5">
        <v>198.0</v>
      </c>
      <c r="AX10" s="5">
        <v>440.0</v>
      </c>
      <c r="AY10" s="5">
        <v>231.0</v>
      </c>
      <c r="AZ10" s="5">
        <v>69.0</v>
      </c>
    </row>
    <row r="11">
      <c r="A11" s="4" t="s">
        <v>61</v>
      </c>
      <c r="B11" s="5">
        <v>978.0</v>
      </c>
      <c r="C11" s="5">
        <v>0.0</v>
      </c>
      <c r="D11" s="5">
        <v>234.0</v>
      </c>
      <c r="E11" s="5">
        <v>744.0</v>
      </c>
      <c r="F11" s="5">
        <v>37.0</v>
      </c>
      <c r="G11" s="5">
        <v>428.0</v>
      </c>
      <c r="H11" s="5">
        <v>103.0</v>
      </c>
      <c r="I11" s="5">
        <v>6.0</v>
      </c>
      <c r="J11" s="5">
        <v>401.0</v>
      </c>
      <c r="K11" s="5">
        <v>3.0</v>
      </c>
      <c r="L11" s="5">
        <v>66.0</v>
      </c>
      <c r="M11" s="5">
        <v>642.0</v>
      </c>
      <c r="N11" s="5">
        <v>270.0</v>
      </c>
      <c r="O11" s="5">
        <v>181.0</v>
      </c>
      <c r="P11" s="5">
        <v>123.0</v>
      </c>
      <c r="Q11" s="5">
        <v>674.0</v>
      </c>
      <c r="R11" s="5">
        <v>166.0</v>
      </c>
      <c r="S11" s="5">
        <v>333.0</v>
      </c>
      <c r="T11" s="5">
        <v>479.0</v>
      </c>
      <c r="U11" s="5">
        <v>196.0</v>
      </c>
      <c r="V11" s="5">
        <v>49.0</v>
      </c>
      <c r="W11" s="5">
        <v>733.0</v>
      </c>
      <c r="X11" s="5">
        <v>161.0</v>
      </c>
      <c r="Y11" s="5">
        <v>20.0</v>
      </c>
      <c r="Z11" s="5">
        <v>696.0</v>
      </c>
      <c r="AA11" s="5">
        <v>82.0</v>
      </c>
      <c r="AB11" s="5">
        <v>734.0</v>
      </c>
      <c r="AC11" s="5">
        <v>8.0</v>
      </c>
      <c r="AD11" s="5">
        <v>3.0</v>
      </c>
      <c r="AE11" s="5">
        <v>0.0</v>
      </c>
      <c r="AF11" s="5">
        <v>0.0</v>
      </c>
      <c r="AG11" s="5">
        <v>47.0</v>
      </c>
      <c r="AH11" s="5">
        <v>5.0</v>
      </c>
      <c r="AI11" s="5">
        <v>99.0</v>
      </c>
      <c r="AJ11" s="5">
        <v>5.0</v>
      </c>
      <c r="AK11" s="5">
        <v>1.0</v>
      </c>
      <c r="AL11" s="5">
        <v>0.0</v>
      </c>
      <c r="AM11" s="5">
        <v>202.0</v>
      </c>
      <c r="AN11" s="5">
        <v>383.0</v>
      </c>
      <c r="AO11" s="5">
        <v>239.0</v>
      </c>
      <c r="AP11" s="5">
        <v>111.0</v>
      </c>
      <c r="AQ11" s="5">
        <v>26.0</v>
      </c>
      <c r="AR11" s="5">
        <v>11.0</v>
      </c>
      <c r="AS11" s="5">
        <v>34.0</v>
      </c>
      <c r="AT11" s="5">
        <v>914.0</v>
      </c>
      <c r="AU11" s="5">
        <v>19.0</v>
      </c>
      <c r="AV11" s="5">
        <v>1.0</v>
      </c>
      <c r="AW11" s="5">
        <v>186.0</v>
      </c>
      <c r="AX11" s="5">
        <v>496.0</v>
      </c>
      <c r="AY11" s="5">
        <v>219.0</v>
      </c>
      <c r="AZ11" s="5">
        <v>77.0</v>
      </c>
    </row>
    <row r="12">
      <c r="A12" s="4" t="s">
        <v>62</v>
      </c>
      <c r="B12" s="5">
        <v>929.0</v>
      </c>
      <c r="C12" s="5">
        <v>0.0</v>
      </c>
      <c r="D12" s="5">
        <v>224.0</v>
      </c>
      <c r="E12" s="5">
        <v>705.0</v>
      </c>
      <c r="F12" s="5">
        <v>39.0</v>
      </c>
      <c r="G12" s="5">
        <v>381.0</v>
      </c>
      <c r="H12" s="5">
        <v>93.0</v>
      </c>
      <c r="I12" s="5">
        <v>9.0</v>
      </c>
      <c r="J12" s="5">
        <v>404.0</v>
      </c>
      <c r="K12" s="5">
        <v>3.0</v>
      </c>
      <c r="L12" s="5">
        <v>62.0</v>
      </c>
      <c r="M12" s="5">
        <v>659.0</v>
      </c>
      <c r="N12" s="5">
        <v>208.0</v>
      </c>
      <c r="O12" s="5">
        <v>136.0</v>
      </c>
      <c r="P12" s="5">
        <v>80.0</v>
      </c>
      <c r="Q12" s="5">
        <v>713.0</v>
      </c>
      <c r="R12" s="5">
        <v>119.0</v>
      </c>
      <c r="S12" s="5">
        <v>312.0</v>
      </c>
      <c r="T12" s="5">
        <v>498.0</v>
      </c>
      <c r="U12" s="5">
        <v>146.0</v>
      </c>
      <c r="V12" s="5">
        <v>52.0</v>
      </c>
      <c r="W12" s="5">
        <v>731.0</v>
      </c>
      <c r="X12" s="5">
        <v>213.0</v>
      </c>
      <c r="Y12" s="5">
        <v>16.0</v>
      </c>
      <c r="Z12" s="5">
        <v>700.0</v>
      </c>
      <c r="AA12" s="5">
        <v>74.0</v>
      </c>
      <c r="AB12" s="5">
        <v>683.0</v>
      </c>
      <c r="AC12" s="5">
        <v>9.0</v>
      </c>
      <c r="AD12" s="5">
        <v>0.0</v>
      </c>
      <c r="AE12" s="5">
        <v>1.0</v>
      </c>
      <c r="AF12" s="5">
        <v>4.0</v>
      </c>
      <c r="AG12" s="5">
        <v>35.0</v>
      </c>
      <c r="AH12" s="5">
        <v>0.0</v>
      </c>
      <c r="AI12" s="5">
        <v>123.0</v>
      </c>
      <c r="AJ12" s="5">
        <v>11.0</v>
      </c>
      <c r="AK12" s="5">
        <v>0.0</v>
      </c>
      <c r="AL12" s="5">
        <v>1.0</v>
      </c>
      <c r="AM12" s="5">
        <v>150.0</v>
      </c>
      <c r="AN12" s="5">
        <v>353.0</v>
      </c>
      <c r="AO12" s="5">
        <v>228.0</v>
      </c>
      <c r="AP12" s="5">
        <v>124.0</v>
      </c>
      <c r="AQ12" s="5">
        <v>59.0</v>
      </c>
      <c r="AR12" s="5">
        <v>3.0</v>
      </c>
      <c r="AS12" s="5">
        <v>33.0</v>
      </c>
      <c r="AT12" s="5">
        <v>864.0</v>
      </c>
      <c r="AU12" s="5">
        <v>30.0</v>
      </c>
      <c r="AV12" s="5">
        <v>2.0</v>
      </c>
      <c r="AW12" s="5">
        <v>185.0</v>
      </c>
      <c r="AX12" s="5">
        <v>468.0</v>
      </c>
      <c r="AY12" s="5">
        <v>201.0</v>
      </c>
      <c r="AZ12" s="5">
        <v>75.0</v>
      </c>
    </row>
    <row r="13">
      <c r="A13" s="4" t="s">
        <v>63</v>
      </c>
      <c r="B13" s="5">
        <v>918.0</v>
      </c>
      <c r="C13" s="5">
        <v>0.0</v>
      </c>
      <c r="D13" s="5">
        <v>204.0</v>
      </c>
      <c r="E13" s="5">
        <v>714.0</v>
      </c>
      <c r="F13" s="5">
        <v>29.0</v>
      </c>
      <c r="G13" s="5">
        <v>410.0</v>
      </c>
      <c r="H13" s="5">
        <v>75.0</v>
      </c>
      <c r="I13" s="5">
        <v>12.0</v>
      </c>
      <c r="J13" s="5">
        <v>392.0</v>
      </c>
      <c r="K13" s="5">
        <v>0.0</v>
      </c>
      <c r="L13" s="5">
        <v>62.0</v>
      </c>
      <c r="M13" s="5">
        <v>623.0</v>
      </c>
      <c r="N13" s="5">
        <v>233.0</v>
      </c>
      <c r="O13" s="5">
        <v>142.0</v>
      </c>
      <c r="P13" s="5">
        <v>95.0</v>
      </c>
      <c r="Q13" s="5">
        <v>681.0</v>
      </c>
      <c r="R13" s="5">
        <v>119.0</v>
      </c>
      <c r="S13" s="5">
        <v>325.0</v>
      </c>
      <c r="T13" s="5">
        <v>474.0</v>
      </c>
      <c r="U13" s="5">
        <v>148.0</v>
      </c>
      <c r="V13" s="5">
        <v>50.0</v>
      </c>
      <c r="W13" s="5">
        <v>720.0</v>
      </c>
      <c r="X13" s="5">
        <v>218.0</v>
      </c>
      <c r="Y13" s="5">
        <v>38.0</v>
      </c>
      <c r="Z13" s="5">
        <v>662.0</v>
      </c>
      <c r="AA13" s="5">
        <v>57.0</v>
      </c>
      <c r="AB13" s="5">
        <v>706.0</v>
      </c>
      <c r="AC13" s="5">
        <v>5.0</v>
      </c>
      <c r="AD13" s="5">
        <v>3.0</v>
      </c>
      <c r="AE13" s="5">
        <v>1.0</v>
      </c>
      <c r="AF13" s="5">
        <v>0.0</v>
      </c>
      <c r="AG13" s="5">
        <v>40.0</v>
      </c>
      <c r="AH13" s="5">
        <v>6.0</v>
      </c>
      <c r="AI13" s="5">
        <v>100.0</v>
      </c>
      <c r="AJ13" s="5">
        <v>9.0</v>
      </c>
      <c r="AK13" s="5">
        <v>0.0</v>
      </c>
      <c r="AL13" s="5">
        <v>1.0</v>
      </c>
      <c r="AM13" s="5">
        <v>179.0</v>
      </c>
      <c r="AN13" s="5">
        <v>345.0</v>
      </c>
      <c r="AO13" s="5">
        <v>240.0</v>
      </c>
      <c r="AP13" s="5">
        <v>99.0</v>
      </c>
      <c r="AQ13" s="5">
        <v>39.0</v>
      </c>
      <c r="AR13" s="5">
        <v>6.0</v>
      </c>
      <c r="AS13" s="5">
        <v>34.0</v>
      </c>
      <c r="AT13" s="5">
        <v>859.0</v>
      </c>
      <c r="AU13" s="5">
        <v>24.0</v>
      </c>
      <c r="AV13" s="5">
        <v>1.0</v>
      </c>
      <c r="AW13" s="5">
        <v>192.0</v>
      </c>
      <c r="AX13" s="5">
        <v>491.0</v>
      </c>
      <c r="AY13" s="5">
        <v>174.0</v>
      </c>
      <c r="AZ13" s="5">
        <v>61.0</v>
      </c>
    </row>
    <row r="17">
      <c r="A17" s="8" t="s">
        <v>64</v>
      </c>
      <c r="B17" s="9">
        <f t="shared" ref="B17:AZ17" si="1">SUM(B2:B13)</f>
        <v>11070</v>
      </c>
      <c r="C17" s="9">
        <f t="shared" si="1"/>
        <v>1</v>
      </c>
      <c r="D17" s="9">
        <f t="shared" si="1"/>
        <v>2669</v>
      </c>
      <c r="E17" s="9">
        <f t="shared" si="1"/>
        <v>8400</v>
      </c>
      <c r="F17" s="9">
        <f t="shared" si="1"/>
        <v>417</v>
      </c>
      <c r="G17" s="9">
        <f t="shared" si="1"/>
        <v>4811</v>
      </c>
      <c r="H17" s="9">
        <f t="shared" si="1"/>
        <v>1108</v>
      </c>
      <c r="I17" s="9">
        <f t="shared" si="1"/>
        <v>84</v>
      </c>
      <c r="J17" s="9">
        <f t="shared" si="1"/>
        <v>4634</v>
      </c>
      <c r="K17" s="9">
        <f t="shared" si="1"/>
        <v>16</v>
      </c>
      <c r="L17" s="9">
        <f t="shared" si="1"/>
        <v>833</v>
      </c>
      <c r="M17" s="9">
        <f t="shared" si="1"/>
        <v>7437</v>
      </c>
      <c r="N17" s="9">
        <f t="shared" si="1"/>
        <v>2800</v>
      </c>
      <c r="O17" s="9">
        <f t="shared" si="1"/>
        <v>1949</v>
      </c>
      <c r="P17" s="9">
        <f t="shared" si="1"/>
        <v>1107</v>
      </c>
      <c r="Q17" s="9">
        <f t="shared" si="1"/>
        <v>8014</v>
      </c>
      <c r="R17" s="9">
        <f t="shared" si="1"/>
        <v>1731</v>
      </c>
      <c r="S17" s="9">
        <f t="shared" si="1"/>
        <v>3855</v>
      </c>
      <c r="T17" s="9">
        <f t="shared" si="1"/>
        <v>5484</v>
      </c>
      <c r="U17" s="9">
        <f t="shared" si="1"/>
        <v>2120</v>
      </c>
      <c r="V17" s="9">
        <f t="shared" si="1"/>
        <v>622</v>
      </c>
      <c r="W17" s="9">
        <f t="shared" si="1"/>
        <v>8355</v>
      </c>
      <c r="X17" s="9">
        <f t="shared" si="1"/>
        <v>2852</v>
      </c>
      <c r="Y17" s="9">
        <f t="shared" si="1"/>
        <v>401</v>
      </c>
      <c r="Z17" s="9">
        <f t="shared" si="1"/>
        <v>7716</v>
      </c>
      <c r="AA17" s="9">
        <f t="shared" si="1"/>
        <v>846</v>
      </c>
      <c r="AB17" s="9">
        <f t="shared" si="1"/>
        <v>8182</v>
      </c>
      <c r="AC17" s="9">
        <f t="shared" si="1"/>
        <v>92</v>
      </c>
      <c r="AD17" s="9">
        <f t="shared" si="1"/>
        <v>23</v>
      </c>
      <c r="AE17" s="9">
        <f t="shared" si="1"/>
        <v>8</v>
      </c>
      <c r="AF17" s="9">
        <f t="shared" si="1"/>
        <v>25</v>
      </c>
      <c r="AG17" s="9">
        <f t="shared" si="1"/>
        <v>427</v>
      </c>
      <c r="AH17" s="9">
        <f t="shared" si="1"/>
        <v>44</v>
      </c>
      <c r="AI17" s="9">
        <f t="shared" si="1"/>
        <v>1423</v>
      </c>
      <c r="AJ17" s="9">
        <f t="shared" si="1"/>
        <v>57</v>
      </c>
      <c r="AK17" s="9">
        <f t="shared" si="1"/>
        <v>2</v>
      </c>
      <c r="AL17" s="9">
        <f t="shared" si="1"/>
        <v>13</v>
      </c>
      <c r="AM17" s="9">
        <f t="shared" si="1"/>
        <v>2069</v>
      </c>
      <c r="AN17" s="9">
        <f t="shared" si="1"/>
        <v>4011</v>
      </c>
      <c r="AO17" s="9">
        <f t="shared" si="1"/>
        <v>2816</v>
      </c>
      <c r="AP17" s="9">
        <f t="shared" si="1"/>
        <v>1447</v>
      </c>
      <c r="AQ17" s="9">
        <f t="shared" si="1"/>
        <v>466</v>
      </c>
      <c r="AR17" s="9">
        <f t="shared" si="1"/>
        <v>69</v>
      </c>
      <c r="AS17" s="9">
        <f t="shared" si="1"/>
        <v>371</v>
      </c>
      <c r="AT17" s="9">
        <f t="shared" si="1"/>
        <v>10321</v>
      </c>
      <c r="AU17" s="9">
        <f t="shared" si="1"/>
        <v>351</v>
      </c>
      <c r="AV17" s="9">
        <f t="shared" si="1"/>
        <v>17</v>
      </c>
      <c r="AW17" s="9">
        <f t="shared" si="1"/>
        <v>2203</v>
      </c>
      <c r="AX17" s="9">
        <f t="shared" si="1"/>
        <v>5646</v>
      </c>
      <c r="AY17" s="9">
        <f t="shared" si="1"/>
        <v>2487</v>
      </c>
      <c r="AZ17" s="9">
        <f t="shared" si="1"/>
        <v>733</v>
      </c>
    </row>
    <row r="18">
      <c r="A18" s="8" t="s">
        <v>65</v>
      </c>
      <c r="B18" s="9">
        <f t="shared" ref="B18:AZ18" si="2">AVERAGE(B2:B13)</f>
        <v>922.5</v>
      </c>
      <c r="C18" s="9">
        <f t="shared" si="2"/>
        <v>0.08333333333</v>
      </c>
      <c r="D18" s="9">
        <f t="shared" si="2"/>
        <v>222.4166667</v>
      </c>
      <c r="E18" s="9">
        <f t="shared" si="2"/>
        <v>700</v>
      </c>
      <c r="F18" s="9">
        <f t="shared" si="2"/>
        <v>34.75</v>
      </c>
      <c r="G18" s="9">
        <f t="shared" si="2"/>
        <v>400.9166667</v>
      </c>
      <c r="H18" s="9">
        <f t="shared" si="2"/>
        <v>92.33333333</v>
      </c>
      <c r="I18" s="9">
        <f t="shared" si="2"/>
        <v>7</v>
      </c>
      <c r="J18" s="9">
        <f t="shared" si="2"/>
        <v>386.1666667</v>
      </c>
      <c r="K18" s="9">
        <f t="shared" si="2"/>
        <v>1.333333333</v>
      </c>
      <c r="L18" s="9">
        <f t="shared" si="2"/>
        <v>69.41666667</v>
      </c>
      <c r="M18" s="9">
        <f t="shared" si="2"/>
        <v>619.75</v>
      </c>
      <c r="N18" s="9">
        <f t="shared" si="2"/>
        <v>233.3333333</v>
      </c>
      <c r="O18" s="9">
        <f t="shared" si="2"/>
        <v>162.4166667</v>
      </c>
      <c r="P18" s="9">
        <f t="shared" si="2"/>
        <v>92.25</v>
      </c>
      <c r="Q18" s="9">
        <f t="shared" si="2"/>
        <v>667.8333333</v>
      </c>
      <c r="R18" s="9">
        <f t="shared" si="2"/>
        <v>144.25</v>
      </c>
      <c r="S18" s="9">
        <f t="shared" si="2"/>
        <v>321.25</v>
      </c>
      <c r="T18" s="9">
        <f t="shared" si="2"/>
        <v>457</v>
      </c>
      <c r="U18" s="9">
        <f t="shared" si="2"/>
        <v>176.6666667</v>
      </c>
      <c r="V18" s="9">
        <f t="shared" si="2"/>
        <v>51.83333333</v>
      </c>
      <c r="W18" s="9">
        <f t="shared" si="2"/>
        <v>696.25</v>
      </c>
      <c r="X18" s="9">
        <f t="shared" si="2"/>
        <v>237.6666667</v>
      </c>
      <c r="Y18" s="9">
        <f t="shared" si="2"/>
        <v>33.41666667</v>
      </c>
      <c r="Z18" s="9">
        <f t="shared" si="2"/>
        <v>643</v>
      </c>
      <c r="AA18" s="9">
        <f t="shared" si="2"/>
        <v>70.5</v>
      </c>
      <c r="AB18" s="9">
        <f t="shared" si="2"/>
        <v>681.8333333</v>
      </c>
      <c r="AC18" s="9">
        <f t="shared" si="2"/>
        <v>7.666666667</v>
      </c>
      <c r="AD18" s="9">
        <f t="shared" si="2"/>
        <v>1.916666667</v>
      </c>
      <c r="AE18" s="9">
        <f t="shared" si="2"/>
        <v>0.6666666667</v>
      </c>
      <c r="AF18" s="9">
        <f t="shared" si="2"/>
        <v>2.083333333</v>
      </c>
      <c r="AG18" s="9">
        <f t="shared" si="2"/>
        <v>35.58333333</v>
      </c>
      <c r="AH18" s="9">
        <f t="shared" si="2"/>
        <v>3.666666667</v>
      </c>
      <c r="AI18" s="9">
        <f t="shared" si="2"/>
        <v>118.5833333</v>
      </c>
      <c r="AJ18" s="9">
        <f t="shared" si="2"/>
        <v>4.75</v>
      </c>
      <c r="AK18" s="9">
        <f t="shared" si="2"/>
        <v>0.1666666667</v>
      </c>
      <c r="AL18" s="9">
        <f t="shared" si="2"/>
        <v>1.083333333</v>
      </c>
      <c r="AM18" s="9">
        <f t="shared" si="2"/>
        <v>172.4166667</v>
      </c>
      <c r="AN18" s="9">
        <f t="shared" si="2"/>
        <v>334.25</v>
      </c>
      <c r="AO18" s="9">
        <f t="shared" si="2"/>
        <v>234.6666667</v>
      </c>
      <c r="AP18" s="9">
        <f t="shared" si="2"/>
        <v>120.5833333</v>
      </c>
      <c r="AQ18" s="9">
        <f t="shared" si="2"/>
        <v>38.83333333</v>
      </c>
      <c r="AR18" s="9">
        <f t="shared" si="2"/>
        <v>5.75</v>
      </c>
      <c r="AS18" s="9">
        <f t="shared" si="2"/>
        <v>30.91666667</v>
      </c>
      <c r="AT18" s="9">
        <f t="shared" si="2"/>
        <v>860.0833333</v>
      </c>
      <c r="AU18" s="9">
        <f t="shared" si="2"/>
        <v>29.25</v>
      </c>
      <c r="AV18" s="9">
        <f t="shared" si="2"/>
        <v>1.416666667</v>
      </c>
      <c r="AW18" s="9">
        <f t="shared" si="2"/>
        <v>183.5833333</v>
      </c>
      <c r="AX18" s="9">
        <f t="shared" si="2"/>
        <v>470.5</v>
      </c>
      <c r="AY18" s="9">
        <f t="shared" si="2"/>
        <v>207.25</v>
      </c>
      <c r="AZ18" s="9">
        <f t="shared" si="2"/>
        <v>61.08333333</v>
      </c>
    </row>
    <row r="19">
      <c r="A19" s="8" t="s">
        <v>66</v>
      </c>
      <c r="B19" s="9">
        <f t="shared" ref="B19:AZ19" si="3">STDEVA(B2:B13)</f>
        <v>54.44179544</v>
      </c>
      <c r="C19" s="9">
        <f t="shared" si="3"/>
        <v>0.2886751346</v>
      </c>
      <c r="D19" s="9">
        <f t="shared" si="3"/>
        <v>19.38349032</v>
      </c>
      <c r="E19" s="9">
        <f t="shared" si="3"/>
        <v>40.08173467</v>
      </c>
      <c r="F19" s="9">
        <f t="shared" si="3"/>
        <v>7.300373589</v>
      </c>
      <c r="G19" s="9">
        <f t="shared" si="3"/>
        <v>23.07875187</v>
      </c>
      <c r="H19" s="9">
        <f t="shared" si="3"/>
        <v>12.1978637</v>
      </c>
      <c r="I19" s="9">
        <f t="shared" si="3"/>
        <v>3.104249287</v>
      </c>
      <c r="J19" s="9">
        <f t="shared" si="3"/>
        <v>32.92645616</v>
      </c>
      <c r="K19" s="9">
        <f t="shared" si="3"/>
        <v>1.154700538</v>
      </c>
      <c r="L19" s="9">
        <f t="shared" si="3"/>
        <v>15.86567669</v>
      </c>
      <c r="M19" s="9">
        <f t="shared" si="3"/>
        <v>42.29576596</v>
      </c>
      <c r="N19" s="9">
        <f t="shared" si="3"/>
        <v>27.62190611</v>
      </c>
      <c r="O19" s="9">
        <f t="shared" si="3"/>
        <v>27.22451547</v>
      </c>
      <c r="P19" s="9">
        <f t="shared" si="3"/>
        <v>15.10042143</v>
      </c>
      <c r="Q19" s="9">
        <f t="shared" si="3"/>
        <v>42.93935117</v>
      </c>
      <c r="R19" s="9">
        <f t="shared" si="3"/>
        <v>28.1816349</v>
      </c>
      <c r="S19" s="9">
        <f t="shared" si="3"/>
        <v>31.22389819</v>
      </c>
      <c r="T19" s="9">
        <f t="shared" si="3"/>
        <v>26.33697712</v>
      </c>
      <c r="U19" s="9">
        <f t="shared" si="3"/>
        <v>29.55528974</v>
      </c>
      <c r="V19" s="9">
        <f t="shared" si="3"/>
        <v>4.858606859</v>
      </c>
      <c r="W19" s="9">
        <f t="shared" si="3"/>
        <v>42.55504457</v>
      </c>
      <c r="X19" s="9">
        <f t="shared" si="3"/>
        <v>37.34199034</v>
      </c>
      <c r="Y19" s="9">
        <f t="shared" si="3"/>
        <v>20.49593456</v>
      </c>
      <c r="Z19" s="9">
        <f t="shared" si="3"/>
        <v>50.05451573</v>
      </c>
      <c r="AA19" s="9">
        <f t="shared" si="3"/>
        <v>15.50073312</v>
      </c>
      <c r="AB19" s="9">
        <f t="shared" si="3"/>
        <v>52.39853109</v>
      </c>
      <c r="AC19" s="9">
        <f t="shared" si="3"/>
        <v>2.386832566</v>
      </c>
      <c r="AD19" s="9">
        <f t="shared" si="3"/>
        <v>1.676486224</v>
      </c>
      <c r="AE19" s="9">
        <f t="shared" si="3"/>
        <v>0.8876253646</v>
      </c>
      <c r="AF19" s="9">
        <f t="shared" si="3"/>
        <v>1.621353718</v>
      </c>
      <c r="AG19" s="9">
        <f t="shared" si="3"/>
        <v>7.585372686</v>
      </c>
      <c r="AH19" s="9">
        <f t="shared" si="3"/>
        <v>1.723280874</v>
      </c>
      <c r="AI19" s="9">
        <f t="shared" si="3"/>
        <v>23.44610196</v>
      </c>
      <c r="AJ19" s="9">
        <f t="shared" si="3"/>
        <v>3.018879985</v>
      </c>
      <c r="AK19" s="9">
        <f t="shared" si="3"/>
        <v>0.3892494721</v>
      </c>
      <c r="AL19" s="9">
        <f t="shared" si="3"/>
        <v>0.9003366374</v>
      </c>
      <c r="AM19" s="9">
        <f t="shared" si="3"/>
        <v>32.93922319</v>
      </c>
      <c r="AN19" s="9">
        <f t="shared" si="3"/>
        <v>27.13978964</v>
      </c>
      <c r="AO19" s="9">
        <f t="shared" si="3"/>
        <v>17.17468186</v>
      </c>
      <c r="AP19" s="9">
        <f t="shared" si="3"/>
        <v>14.69977324</v>
      </c>
      <c r="AQ19" s="9">
        <f t="shared" si="3"/>
        <v>8.860877582</v>
      </c>
      <c r="AR19" s="9">
        <f t="shared" si="3"/>
        <v>3.078517943</v>
      </c>
      <c r="AS19" s="9">
        <f t="shared" si="3"/>
        <v>10.98311376</v>
      </c>
      <c r="AT19" s="9">
        <f t="shared" si="3"/>
        <v>53.33676599</v>
      </c>
      <c r="AU19" s="9">
        <f t="shared" si="3"/>
        <v>5.011350752</v>
      </c>
      <c r="AV19" s="9">
        <f t="shared" si="3"/>
        <v>0.6685579234</v>
      </c>
      <c r="AW19" s="9">
        <f t="shared" si="3"/>
        <v>16.46736902</v>
      </c>
      <c r="AX19" s="9">
        <f t="shared" si="3"/>
        <v>35.95325248</v>
      </c>
      <c r="AY19" s="9">
        <f t="shared" si="3"/>
        <v>21.07184679</v>
      </c>
      <c r="AZ19" s="9">
        <f t="shared" si="3"/>
        <v>12.68827901</v>
      </c>
    </row>
    <row r="20">
      <c r="A20" s="8" t="s">
        <v>67</v>
      </c>
      <c r="B20" s="9">
        <f t="shared" ref="B20:AZ20" si="4">MIN(B2:B16)</f>
        <v>799</v>
      </c>
      <c r="C20" s="9">
        <f t="shared" si="4"/>
        <v>0</v>
      </c>
      <c r="D20" s="9">
        <f t="shared" si="4"/>
        <v>185</v>
      </c>
      <c r="E20" s="9">
        <f t="shared" si="4"/>
        <v>614</v>
      </c>
      <c r="F20" s="9">
        <f t="shared" si="4"/>
        <v>23</v>
      </c>
      <c r="G20" s="9">
        <f t="shared" si="4"/>
        <v>348</v>
      </c>
      <c r="H20" s="9">
        <f t="shared" si="4"/>
        <v>75</v>
      </c>
      <c r="I20" s="9">
        <f t="shared" si="4"/>
        <v>1</v>
      </c>
      <c r="J20" s="9">
        <f t="shared" si="4"/>
        <v>322</v>
      </c>
      <c r="K20" s="9">
        <f t="shared" si="4"/>
        <v>0</v>
      </c>
      <c r="L20" s="9">
        <f t="shared" si="4"/>
        <v>49</v>
      </c>
      <c r="M20" s="9">
        <f t="shared" si="4"/>
        <v>508</v>
      </c>
      <c r="N20" s="9">
        <f t="shared" si="4"/>
        <v>189</v>
      </c>
      <c r="O20" s="9">
        <f t="shared" si="4"/>
        <v>124</v>
      </c>
      <c r="P20" s="9">
        <f t="shared" si="4"/>
        <v>72</v>
      </c>
      <c r="Q20" s="9">
        <f t="shared" si="4"/>
        <v>557</v>
      </c>
      <c r="R20" s="9">
        <f t="shared" si="4"/>
        <v>108</v>
      </c>
      <c r="S20" s="9">
        <f t="shared" si="4"/>
        <v>238</v>
      </c>
      <c r="T20" s="9">
        <f t="shared" si="4"/>
        <v>419</v>
      </c>
      <c r="U20" s="9">
        <f t="shared" si="4"/>
        <v>134</v>
      </c>
      <c r="V20" s="9">
        <f t="shared" si="4"/>
        <v>46</v>
      </c>
      <c r="W20" s="9">
        <f t="shared" si="4"/>
        <v>601</v>
      </c>
      <c r="X20" s="9">
        <f t="shared" si="4"/>
        <v>161</v>
      </c>
      <c r="Y20" s="9">
        <f t="shared" si="4"/>
        <v>13</v>
      </c>
      <c r="Z20" s="9">
        <f t="shared" si="4"/>
        <v>522</v>
      </c>
      <c r="AA20" s="9">
        <f t="shared" si="4"/>
        <v>51</v>
      </c>
      <c r="AB20" s="9">
        <f t="shared" si="4"/>
        <v>544</v>
      </c>
      <c r="AC20" s="9">
        <f t="shared" si="4"/>
        <v>4</v>
      </c>
      <c r="AD20" s="9">
        <f t="shared" si="4"/>
        <v>0</v>
      </c>
      <c r="AE20" s="9">
        <f t="shared" si="4"/>
        <v>0</v>
      </c>
      <c r="AF20" s="9">
        <f t="shared" si="4"/>
        <v>0</v>
      </c>
      <c r="AG20" s="9">
        <f t="shared" si="4"/>
        <v>25</v>
      </c>
      <c r="AH20" s="9">
        <f t="shared" si="4"/>
        <v>0</v>
      </c>
      <c r="AI20" s="9">
        <f t="shared" si="4"/>
        <v>99</v>
      </c>
      <c r="AJ20" s="9">
        <f t="shared" si="4"/>
        <v>1</v>
      </c>
      <c r="AK20" s="9">
        <f t="shared" si="4"/>
        <v>0</v>
      </c>
      <c r="AL20" s="9">
        <f t="shared" si="4"/>
        <v>0</v>
      </c>
      <c r="AM20" s="9">
        <f t="shared" si="4"/>
        <v>117</v>
      </c>
      <c r="AN20" s="9">
        <f t="shared" si="4"/>
        <v>278</v>
      </c>
      <c r="AO20" s="9">
        <f t="shared" si="4"/>
        <v>207</v>
      </c>
      <c r="AP20" s="9">
        <f t="shared" si="4"/>
        <v>99</v>
      </c>
      <c r="AQ20" s="9">
        <f t="shared" si="4"/>
        <v>26</v>
      </c>
      <c r="AR20" s="9">
        <f t="shared" si="4"/>
        <v>2</v>
      </c>
      <c r="AS20" s="9">
        <f t="shared" si="4"/>
        <v>14</v>
      </c>
      <c r="AT20" s="9">
        <f t="shared" si="4"/>
        <v>735</v>
      </c>
      <c r="AU20" s="9">
        <f t="shared" si="4"/>
        <v>19</v>
      </c>
      <c r="AV20" s="9">
        <f t="shared" si="4"/>
        <v>0</v>
      </c>
      <c r="AW20" s="9">
        <f t="shared" si="4"/>
        <v>157</v>
      </c>
      <c r="AX20" s="9">
        <f t="shared" si="4"/>
        <v>389</v>
      </c>
      <c r="AY20" s="9">
        <f t="shared" si="4"/>
        <v>174</v>
      </c>
      <c r="AZ20" s="9">
        <f t="shared" si="4"/>
        <v>37</v>
      </c>
    </row>
    <row r="21">
      <c r="A21" s="8">
        <v>25.0</v>
      </c>
      <c r="B21" s="9">
        <f t="shared" ref="B21:AZ21" si="5">QUARTILE(B2:B16,1)</f>
        <v>888.25</v>
      </c>
      <c r="C21" s="9">
        <f t="shared" si="5"/>
        <v>0</v>
      </c>
      <c r="D21" s="9">
        <f t="shared" si="5"/>
        <v>213.75</v>
      </c>
      <c r="E21" s="9">
        <f t="shared" si="5"/>
        <v>681.75</v>
      </c>
      <c r="F21" s="9">
        <f t="shared" si="5"/>
        <v>31.25</v>
      </c>
      <c r="G21" s="9">
        <f t="shared" si="5"/>
        <v>389.5</v>
      </c>
      <c r="H21" s="9">
        <f t="shared" si="5"/>
        <v>82.5</v>
      </c>
      <c r="I21" s="9">
        <f t="shared" si="5"/>
        <v>5.75</v>
      </c>
      <c r="J21" s="9">
        <f t="shared" si="5"/>
        <v>364.25</v>
      </c>
      <c r="K21" s="9">
        <f t="shared" si="5"/>
        <v>0</v>
      </c>
      <c r="L21" s="9">
        <f t="shared" si="5"/>
        <v>62</v>
      </c>
      <c r="M21" s="9">
        <f t="shared" si="5"/>
        <v>613</v>
      </c>
      <c r="N21" s="9">
        <f t="shared" si="5"/>
        <v>218.5</v>
      </c>
      <c r="O21" s="9">
        <f t="shared" si="5"/>
        <v>141.5</v>
      </c>
      <c r="P21" s="9">
        <f t="shared" si="5"/>
        <v>83</v>
      </c>
      <c r="Q21" s="9">
        <f t="shared" si="5"/>
        <v>660</v>
      </c>
      <c r="R21" s="9">
        <f t="shared" si="5"/>
        <v>125</v>
      </c>
      <c r="S21" s="9">
        <f t="shared" si="5"/>
        <v>311.25</v>
      </c>
      <c r="T21" s="9">
        <f t="shared" si="5"/>
        <v>433.5</v>
      </c>
      <c r="U21" s="9">
        <f t="shared" si="5"/>
        <v>153.25</v>
      </c>
      <c r="V21" s="9">
        <f t="shared" si="5"/>
        <v>49</v>
      </c>
      <c r="W21" s="9">
        <f t="shared" si="5"/>
        <v>679.25</v>
      </c>
      <c r="X21" s="9">
        <f t="shared" si="5"/>
        <v>213.75</v>
      </c>
      <c r="Y21" s="9">
        <f t="shared" si="5"/>
        <v>18.75</v>
      </c>
      <c r="Z21" s="9">
        <f t="shared" si="5"/>
        <v>626.25</v>
      </c>
      <c r="AA21" s="9">
        <f t="shared" si="5"/>
        <v>59.25</v>
      </c>
      <c r="AB21" s="9">
        <f t="shared" si="5"/>
        <v>664</v>
      </c>
      <c r="AC21" s="9">
        <f t="shared" si="5"/>
        <v>6</v>
      </c>
      <c r="AD21" s="9">
        <f t="shared" si="5"/>
        <v>0.75</v>
      </c>
      <c r="AE21" s="9">
        <f t="shared" si="5"/>
        <v>0</v>
      </c>
      <c r="AF21" s="9">
        <f t="shared" si="5"/>
        <v>1</v>
      </c>
      <c r="AG21" s="9">
        <f t="shared" si="5"/>
        <v>27.75</v>
      </c>
      <c r="AH21" s="9">
        <f t="shared" si="5"/>
        <v>3</v>
      </c>
      <c r="AI21" s="9">
        <f t="shared" si="5"/>
        <v>100</v>
      </c>
      <c r="AJ21" s="9">
        <f t="shared" si="5"/>
        <v>2</v>
      </c>
      <c r="AK21" s="9">
        <f t="shared" si="5"/>
        <v>0</v>
      </c>
      <c r="AL21" s="9">
        <f t="shared" si="5"/>
        <v>0.75</v>
      </c>
      <c r="AM21" s="9">
        <f t="shared" si="5"/>
        <v>148</v>
      </c>
      <c r="AN21" s="9">
        <f t="shared" si="5"/>
        <v>322.25</v>
      </c>
      <c r="AO21" s="9">
        <f t="shared" si="5"/>
        <v>225.25</v>
      </c>
      <c r="AP21" s="9">
        <f t="shared" si="5"/>
        <v>112.5</v>
      </c>
      <c r="AQ21" s="9">
        <f t="shared" si="5"/>
        <v>34.75</v>
      </c>
      <c r="AR21" s="9">
        <f t="shared" si="5"/>
        <v>3</v>
      </c>
      <c r="AS21" s="9">
        <f t="shared" si="5"/>
        <v>25.5</v>
      </c>
      <c r="AT21" s="9">
        <f t="shared" si="5"/>
        <v>835.5</v>
      </c>
      <c r="AU21" s="9">
        <f t="shared" si="5"/>
        <v>27.75</v>
      </c>
      <c r="AV21" s="9">
        <f t="shared" si="5"/>
        <v>1</v>
      </c>
      <c r="AW21" s="9">
        <f t="shared" si="5"/>
        <v>171.75</v>
      </c>
      <c r="AX21" s="9">
        <f t="shared" si="5"/>
        <v>451.75</v>
      </c>
      <c r="AY21" s="9">
        <f t="shared" si="5"/>
        <v>193.75</v>
      </c>
      <c r="AZ21" s="9">
        <f t="shared" si="5"/>
        <v>54</v>
      </c>
    </row>
    <row r="22">
      <c r="A22" s="8">
        <v>50.0</v>
      </c>
      <c r="B22" s="9">
        <f t="shared" ref="B22:AZ22" si="6">QUARTILE(B2:B16,2)</f>
        <v>932</v>
      </c>
      <c r="C22" s="9">
        <f t="shared" si="6"/>
        <v>0</v>
      </c>
      <c r="D22" s="9">
        <f t="shared" si="6"/>
        <v>225.5</v>
      </c>
      <c r="E22" s="9">
        <f t="shared" si="6"/>
        <v>709.5</v>
      </c>
      <c r="F22" s="9">
        <f t="shared" si="6"/>
        <v>35</v>
      </c>
      <c r="G22" s="9">
        <f t="shared" si="6"/>
        <v>401</v>
      </c>
      <c r="H22" s="9">
        <f t="shared" si="6"/>
        <v>92</v>
      </c>
      <c r="I22" s="9">
        <f t="shared" si="6"/>
        <v>7</v>
      </c>
      <c r="J22" s="9">
        <f t="shared" si="6"/>
        <v>396.5</v>
      </c>
      <c r="K22" s="9">
        <f t="shared" si="6"/>
        <v>1.5</v>
      </c>
      <c r="L22" s="9">
        <f t="shared" si="6"/>
        <v>65.5</v>
      </c>
      <c r="M22" s="9">
        <f t="shared" si="6"/>
        <v>620.5</v>
      </c>
      <c r="N22" s="9">
        <f t="shared" si="6"/>
        <v>230.5</v>
      </c>
      <c r="O22" s="9">
        <f t="shared" si="6"/>
        <v>157.5</v>
      </c>
      <c r="P22" s="9">
        <f t="shared" si="6"/>
        <v>89</v>
      </c>
      <c r="Q22" s="9">
        <f t="shared" si="6"/>
        <v>679</v>
      </c>
      <c r="R22" s="9">
        <f t="shared" si="6"/>
        <v>134</v>
      </c>
      <c r="S22" s="9">
        <f t="shared" si="6"/>
        <v>329.5</v>
      </c>
      <c r="T22" s="9">
        <f t="shared" si="6"/>
        <v>464.5</v>
      </c>
      <c r="U22" s="9">
        <f t="shared" si="6"/>
        <v>172.5</v>
      </c>
      <c r="V22" s="9">
        <f t="shared" si="6"/>
        <v>50.5</v>
      </c>
      <c r="W22" s="9">
        <f t="shared" si="6"/>
        <v>716</v>
      </c>
      <c r="X22" s="9">
        <f t="shared" si="6"/>
        <v>241.5</v>
      </c>
      <c r="Y22" s="9">
        <f t="shared" si="6"/>
        <v>22</v>
      </c>
      <c r="Z22" s="9">
        <f t="shared" si="6"/>
        <v>653</v>
      </c>
      <c r="AA22" s="9">
        <f t="shared" si="6"/>
        <v>68.5</v>
      </c>
      <c r="AB22" s="9">
        <f t="shared" si="6"/>
        <v>692</v>
      </c>
      <c r="AC22" s="9">
        <f t="shared" si="6"/>
        <v>7.5</v>
      </c>
      <c r="AD22" s="9">
        <f t="shared" si="6"/>
        <v>1.5</v>
      </c>
      <c r="AE22" s="9">
        <f t="shared" si="6"/>
        <v>0.5</v>
      </c>
      <c r="AF22" s="9">
        <f t="shared" si="6"/>
        <v>2</v>
      </c>
      <c r="AG22" s="9">
        <f t="shared" si="6"/>
        <v>37.5</v>
      </c>
      <c r="AH22" s="9">
        <f t="shared" si="6"/>
        <v>3.5</v>
      </c>
      <c r="AI22" s="9">
        <f t="shared" si="6"/>
        <v>109</v>
      </c>
      <c r="AJ22" s="9">
        <f t="shared" si="6"/>
        <v>4.5</v>
      </c>
      <c r="AK22" s="9">
        <f t="shared" si="6"/>
        <v>0</v>
      </c>
      <c r="AL22" s="9">
        <f t="shared" si="6"/>
        <v>1</v>
      </c>
      <c r="AM22" s="9">
        <f t="shared" si="6"/>
        <v>181.5</v>
      </c>
      <c r="AN22" s="9">
        <f t="shared" si="6"/>
        <v>331.5</v>
      </c>
      <c r="AO22" s="9">
        <f t="shared" si="6"/>
        <v>239</v>
      </c>
      <c r="AP22" s="9">
        <f t="shared" si="6"/>
        <v>121</v>
      </c>
      <c r="AQ22" s="9">
        <f t="shared" si="6"/>
        <v>37</v>
      </c>
      <c r="AR22" s="9">
        <f t="shared" si="6"/>
        <v>5.5</v>
      </c>
      <c r="AS22" s="9">
        <f t="shared" si="6"/>
        <v>30</v>
      </c>
      <c r="AT22" s="9">
        <f t="shared" si="6"/>
        <v>866</v>
      </c>
      <c r="AU22" s="9">
        <f t="shared" si="6"/>
        <v>31</v>
      </c>
      <c r="AV22" s="9">
        <f t="shared" si="6"/>
        <v>1.5</v>
      </c>
      <c r="AW22" s="9">
        <f t="shared" si="6"/>
        <v>184</v>
      </c>
      <c r="AX22" s="9">
        <f t="shared" si="6"/>
        <v>471</v>
      </c>
      <c r="AY22" s="9">
        <f t="shared" si="6"/>
        <v>208</v>
      </c>
      <c r="AZ22" s="9">
        <f t="shared" si="6"/>
        <v>64.5</v>
      </c>
    </row>
    <row r="23">
      <c r="A23" s="8">
        <v>75.0</v>
      </c>
      <c r="B23" s="9">
        <f t="shared" ref="B23:AZ23" si="7">QUARTILE(B2:B16,3)</f>
        <v>968</v>
      </c>
      <c r="C23" s="9">
        <f t="shared" si="7"/>
        <v>0</v>
      </c>
      <c r="D23" s="9">
        <f t="shared" si="7"/>
        <v>234.75</v>
      </c>
      <c r="E23" s="9">
        <f t="shared" si="7"/>
        <v>729</v>
      </c>
      <c r="F23" s="9">
        <f t="shared" si="7"/>
        <v>39.25</v>
      </c>
      <c r="G23" s="9">
        <f t="shared" si="7"/>
        <v>419.25</v>
      </c>
      <c r="H23" s="9">
        <f t="shared" si="7"/>
        <v>103.25</v>
      </c>
      <c r="I23" s="9">
        <f t="shared" si="7"/>
        <v>9</v>
      </c>
      <c r="J23" s="9">
        <f t="shared" si="7"/>
        <v>405</v>
      </c>
      <c r="K23" s="9">
        <f t="shared" si="7"/>
        <v>2</v>
      </c>
      <c r="L23" s="9">
        <f t="shared" si="7"/>
        <v>73.5</v>
      </c>
      <c r="M23" s="9">
        <f t="shared" si="7"/>
        <v>646.25</v>
      </c>
      <c r="N23" s="9">
        <f t="shared" si="7"/>
        <v>245.75</v>
      </c>
      <c r="O23" s="9">
        <f t="shared" si="7"/>
        <v>182.25</v>
      </c>
      <c r="P23" s="9">
        <f t="shared" si="7"/>
        <v>102.25</v>
      </c>
      <c r="Q23" s="9">
        <f t="shared" si="7"/>
        <v>689.5</v>
      </c>
      <c r="R23" s="9">
        <f t="shared" si="7"/>
        <v>166</v>
      </c>
      <c r="S23" s="9">
        <f t="shared" si="7"/>
        <v>344.25</v>
      </c>
      <c r="T23" s="9">
        <f t="shared" si="7"/>
        <v>477.5</v>
      </c>
      <c r="U23" s="9">
        <f t="shared" si="7"/>
        <v>198.25</v>
      </c>
      <c r="V23" s="9">
        <f t="shared" si="7"/>
        <v>53.25</v>
      </c>
      <c r="W23" s="9">
        <f t="shared" si="7"/>
        <v>725</v>
      </c>
      <c r="X23" s="9">
        <f t="shared" si="7"/>
        <v>264.5</v>
      </c>
      <c r="Y23" s="9">
        <f t="shared" si="7"/>
        <v>45.75</v>
      </c>
      <c r="Z23" s="9">
        <f t="shared" si="7"/>
        <v>676.75</v>
      </c>
      <c r="AA23" s="9">
        <f t="shared" si="7"/>
        <v>79.75</v>
      </c>
      <c r="AB23" s="9">
        <f t="shared" si="7"/>
        <v>711</v>
      </c>
      <c r="AC23" s="9">
        <f t="shared" si="7"/>
        <v>9</v>
      </c>
      <c r="AD23" s="9">
        <f t="shared" si="7"/>
        <v>3</v>
      </c>
      <c r="AE23" s="9">
        <f t="shared" si="7"/>
        <v>1</v>
      </c>
      <c r="AF23" s="9">
        <f t="shared" si="7"/>
        <v>3</v>
      </c>
      <c r="AG23" s="9">
        <f t="shared" si="7"/>
        <v>40.25</v>
      </c>
      <c r="AH23" s="9">
        <f t="shared" si="7"/>
        <v>5</v>
      </c>
      <c r="AI23" s="9">
        <f t="shared" si="7"/>
        <v>125</v>
      </c>
      <c r="AJ23" s="9">
        <f t="shared" si="7"/>
        <v>5.5</v>
      </c>
      <c r="AK23" s="9">
        <f t="shared" si="7"/>
        <v>0</v>
      </c>
      <c r="AL23" s="9">
        <f t="shared" si="7"/>
        <v>1.25</v>
      </c>
      <c r="AM23" s="9">
        <f t="shared" si="7"/>
        <v>200.25</v>
      </c>
      <c r="AN23" s="9">
        <f t="shared" si="7"/>
        <v>347.75</v>
      </c>
      <c r="AO23" s="9">
        <f t="shared" si="7"/>
        <v>240.75</v>
      </c>
      <c r="AP23" s="9">
        <f t="shared" si="7"/>
        <v>124.75</v>
      </c>
      <c r="AQ23" s="9">
        <f t="shared" si="7"/>
        <v>39.5</v>
      </c>
      <c r="AR23" s="9">
        <f t="shared" si="7"/>
        <v>7</v>
      </c>
      <c r="AS23" s="9">
        <f t="shared" si="7"/>
        <v>34</v>
      </c>
      <c r="AT23" s="9">
        <f t="shared" si="7"/>
        <v>890.25</v>
      </c>
      <c r="AU23" s="9">
        <f t="shared" si="7"/>
        <v>32.25</v>
      </c>
      <c r="AV23" s="9">
        <f t="shared" si="7"/>
        <v>2</v>
      </c>
      <c r="AW23" s="9">
        <f t="shared" si="7"/>
        <v>187.5</v>
      </c>
      <c r="AX23" s="9">
        <f t="shared" si="7"/>
        <v>498.25</v>
      </c>
      <c r="AY23" s="9">
        <f t="shared" si="7"/>
        <v>221.75</v>
      </c>
      <c r="AZ23" s="9">
        <f t="shared" si="7"/>
        <v>69.5</v>
      </c>
    </row>
    <row r="24">
      <c r="A24" s="8" t="s">
        <v>68</v>
      </c>
      <c r="B24" s="9">
        <f t="shared" ref="B24:AZ24" si="8">MAX(B2:B16)</f>
        <v>987</v>
      </c>
      <c r="C24" s="9">
        <f t="shared" si="8"/>
        <v>1</v>
      </c>
      <c r="D24" s="9">
        <f t="shared" si="8"/>
        <v>255</v>
      </c>
      <c r="E24" s="9">
        <f t="shared" si="8"/>
        <v>747</v>
      </c>
      <c r="F24" s="9">
        <f t="shared" si="8"/>
        <v>46</v>
      </c>
      <c r="G24" s="9">
        <f t="shared" si="8"/>
        <v>428</v>
      </c>
      <c r="H24" s="9">
        <f t="shared" si="8"/>
        <v>110</v>
      </c>
      <c r="I24" s="9">
        <f t="shared" si="8"/>
        <v>12</v>
      </c>
      <c r="J24" s="9">
        <f t="shared" si="8"/>
        <v>440</v>
      </c>
      <c r="K24" s="9">
        <f t="shared" si="8"/>
        <v>3</v>
      </c>
      <c r="L24" s="9">
        <f t="shared" si="8"/>
        <v>112</v>
      </c>
      <c r="M24" s="9">
        <f t="shared" si="8"/>
        <v>666</v>
      </c>
      <c r="N24" s="9">
        <f t="shared" si="8"/>
        <v>290</v>
      </c>
      <c r="O24" s="9">
        <f t="shared" si="8"/>
        <v>214</v>
      </c>
      <c r="P24" s="9">
        <f t="shared" si="8"/>
        <v>123</v>
      </c>
      <c r="Q24" s="9">
        <f t="shared" si="8"/>
        <v>715</v>
      </c>
      <c r="R24" s="9">
        <f t="shared" si="8"/>
        <v>200</v>
      </c>
      <c r="S24" s="9">
        <f t="shared" si="8"/>
        <v>349</v>
      </c>
      <c r="T24" s="9">
        <f t="shared" si="8"/>
        <v>498</v>
      </c>
      <c r="U24" s="9">
        <f t="shared" si="8"/>
        <v>231</v>
      </c>
      <c r="V24" s="9">
        <f t="shared" si="8"/>
        <v>62</v>
      </c>
      <c r="W24" s="9">
        <f t="shared" si="8"/>
        <v>736</v>
      </c>
      <c r="X24" s="9">
        <f t="shared" si="8"/>
        <v>287</v>
      </c>
      <c r="Y24" s="9">
        <f t="shared" si="8"/>
        <v>73</v>
      </c>
      <c r="Z24" s="9">
        <f t="shared" si="8"/>
        <v>700</v>
      </c>
      <c r="AA24" s="9">
        <f t="shared" si="8"/>
        <v>104</v>
      </c>
      <c r="AB24" s="9">
        <f t="shared" si="8"/>
        <v>740</v>
      </c>
      <c r="AC24" s="9">
        <f t="shared" si="8"/>
        <v>13</v>
      </c>
      <c r="AD24" s="9">
        <f t="shared" si="8"/>
        <v>5</v>
      </c>
      <c r="AE24" s="9">
        <f t="shared" si="8"/>
        <v>3</v>
      </c>
      <c r="AF24" s="9">
        <f t="shared" si="8"/>
        <v>5</v>
      </c>
      <c r="AG24" s="9">
        <f t="shared" si="8"/>
        <v>47</v>
      </c>
      <c r="AH24" s="9">
        <f t="shared" si="8"/>
        <v>6</v>
      </c>
      <c r="AI24" s="9">
        <f t="shared" si="8"/>
        <v>172</v>
      </c>
      <c r="AJ24" s="9">
        <f t="shared" si="8"/>
        <v>11</v>
      </c>
      <c r="AK24" s="9">
        <f t="shared" si="8"/>
        <v>1</v>
      </c>
      <c r="AL24" s="9">
        <f t="shared" si="8"/>
        <v>3</v>
      </c>
      <c r="AM24" s="9">
        <f t="shared" si="8"/>
        <v>209</v>
      </c>
      <c r="AN24" s="9">
        <f t="shared" si="8"/>
        <v>383</v>
      </c>
      <c r="AO24" s="9">
        <f t="shared" si="8"/>
        <v>262</v>
      </c>
      <c r="AP24" s="9">
        <f t="shared" si="8"/>
        <v>159</v>
      </c>
      <c r="AQ24" s="9">
        <f t="shared" si="8"/>
        <v>59</v>
      </c>
      <c r="AR24" s="9">
        <f t="shared" si="8"/>
        <v>11</v>
      </c>
      <c r="AS24" s="9">
        <f t="shared" si="8"/>
        <v>60</v>
      </c>
      <c r="AT24" s="9">
        <f t="shared" si="8"/>
        <v>929</v>
      </c>
      <c r="AU24" s="9">
        <f t="shared" si="8"/>
        <v>36</v>
      </c>
      <c r="AV24" s="9">
        <f t="shared" si="8"/>
        <v>2</v>
      </c>
      <c r="AW24" s="9">
        <f t="shared" si="8"/>
        <v>222</v>
      </c>
      <c r="AX24" s="9">
        <f t="shared" si="8"/>
        <v>517</v>
      </c>
      <c r="AY24" s="9">
        <f t="shared" si="8"/>
        <v>240</v>
      </c>
      <c r="AZ24" s="9">
        <f t="shared" si="8"/>
        <v>77</v>
      </c>
    </row>
  </sheetData>
  <drawing r:id="rId1"/>
</worksheet>
</file>